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RE-2020\TRANSPARENCIA\2020 3\INSTRUMENTOS DE GESTION\"/>
    </mc:Choice>
  </mc:AlternateContent>
  <bookViews>
    <workbookView xWindow="0" yWindow="0" windowWidth="20490" windowHeight="8940" tabRatio="743" firstSheet="1" activeTab="8"/>
  </bookViews>
  <sheets>
    <sheet name="1.ESTADO DE SIT. FINANCIERA-F" sheetId="21" state="hidden" r:id="rId1"/>
    <sheet name="2.ESTADO DE SIT. FINANCIERA-NF" sheetId="20" r:id="rId2"/>
    <sheet name="3.ESTADO DE RESULTADOS-F" sheetId="23" state="hidden" r:id="rId3"/>
    <sheet name="4.ESTADO DE RESULTADOS-NF" sheetId="22" r:id="rId4"/>
    <sheet name="5.FLUJO DE CAJA" sheetId="18" r:id="rId5"/>
    <sheet name="6.PRESUPUESTO" sheetId="37" r:id="rId6"/>
    <sheet name="Cuadros soporte" sheetId="31" state="hidden" r:id="rId7"/>
    <sheet name="Anexo 1" sheetId="1" r:id="rId8"/>
    <sheet name="Anexo 2" sheetId="35" r:id="rId9"/>
    <sheet name="Anexo 3" sheetId="3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5">[1]BDATOS!#REF!</definedName>
    <definedName name="\A">[1]BDATOS!#REF!</definedName>
    <definedName name="\D" localSheetId="5">[1]BDATOS!#REF!</definedName>
    <definedName name="\D">[1]BDATOS!#REF!</definedName>
    <definedName name="\E" localSheetId="5">[1]BDATOS!#REF!</definedName>
    <definedName name="\E">[1]BDATOS!#REF!</definedName>
    <definedName name="\F" localSheetId="5">[1]BDATOS!#REF!</definedName>
    <definedName name="\F">[1]BDATOS!#REF!</definedName>
    <definedName name="\G" localSheetId="5">[1]BDATOS!#REF!</definedName>
    <definedName name="\G">[1]BDATOS!#REF!</definedName>
    <definedName name="\H" localSheetId="5">[1]BDATOS!#REF!</definedName>
    <definedName name="\H">[1]BDATOS!#REF!</definedName>
    <definedName name="\I" localSheetId="5">[1]BDATOS!#REF!</definedName>
    <definedName name="\I">[1]BDATOS!#REF!</definedName>
    <definedName name="\J" localSheetId="5">[1]BDATOS!#REF!</definedName>
    <definedName name="\J">[1]BDATOS!#REF!</definedName>
    <definedName name="\K" localSheetId="5">[1]BDATOS!#REF!</definedName>
    <definedName name="\K">[1]BDATOS!#REF!</definedName>
    <definedName name="\L" localSheetId="5">[1]BDATOS!#REF!</definedName>
    <definedName name="\L">[1]BDATOS!#REF!</definedName>
    <definedName name="\M" localSheetId="5">[1]BDATOS!#REF!</definedName>
    <definedName name="\M">[1]BDATOS!#REF!</definedName>
    <definedName name="\O" localSheetId="5">[1]BDATOS!#REF!</definedName>
    <definedName name="\O">[1]BDATOS!#REF!</definedName>
    <definedName name="\P" localSheetId="5">[1]BDATOS!#REF!</definedName>
    <definedName name="\P">[1]BDATOS!#REF!</definedName>
    <definedName name="\Q" localSheetId="5">[1]BDATOS!#REF!</definedName>
    <definedName name="\Q">[1]BDATOS!#REF!</definedName>
    <definedName name="\R" localSheetId="5">[1]BDATOS!#REF!</definedName>
    <definedName name="\R">[1]BDATOS!#REF!</definedName>
    <definedName name="\S" localSheetId="5">[1]BDATOS!#REF!</definedName>
    <definedName name="\S">[1]BDATOS!#REF!</definedName>
    <definedName name="\T" localSheetId="5">[1]BDATOS!#REF!</definedName>
    <definedName name="\T">[1]BDATOS!#REF!</definedName>
    <definedName name="\U" localSheetId="5">[1]BDATOS!#REF!</definedName>
    <definedName name="\U">[1]BDATOS!#REF!</definedName>
    <definedName name="\W" localSheetId="5">[1]BDATOS!#REF!</definedName>
    <definedName name="\W">[1]BDATOS!#REF!</definedName>
    <definedName name="\Y" localSheetId="5">[1]BDATOS!#REF!</definedName>
    <definedName name="\Y">[1]BDATOS!#REF!</definedName>
    <definedName name="\Z" localSheetId="5">[1]BDATOS!#REF!</definedName>
    <definedName name="\Z">[1]BDATOS!#REF!</definedName>
    <definedName name="_______________________per1" localSheetId="5">#REF!</definedName>
    <definedName name="_______________________per1">#REF!</definedName>
    <definedName name="_______________________per2" localSheetId="5">#REF!</definedName>
    <definedName name="_______________________per2">#REF!</definedName>
    <definedName name="_______________________ran1" localSheetId="5">#REF!</definedName>
    <definedName name="_______________________ran1">#REF!</definedName>
    <definedName name="_______________________ran2" localSheetId="5">#REF!</definedName>
    <definedName name="_______________________ran2">#REF!</definedName>
    <definedName name="_______________________tc2003" localSheetId="5">#REF!</definedName>
    <definedName name="_______________________tc2003">#REF!</definedName>
    <definedName name="______________________per1" localSheetId="5">#REF!</definedName>
    <definedName name="______________________per1">#REF!</definedName>
    <definedName name="______________________per2" localSheetId="5">#REF!</definedName>
    <definedName name="______________________per2">#REF!</definedName>
    <definedName name="______________________ran1" localSheetId="5">#REF!</definedName>
    <definedName name="______________________ran1">#REF!</definedName>
    <definedName name="______________________ran2" localSheetId="5">#REF!</definedName>
    <definedName name="______________________ran2">#REF!</definedName>
    <definedName name="______________________TC2">'[2]F-7c_Compras-Dolar'!$G$31</definedName>
    <definedName name="______________________tc2003" localSheetId="5">#REF!</definedName>
    <definedName name="______________________tc2003">#REF!</definedName>
    <definedName name="______________________TC3">'[2]F-7c_Compras-Dolar'!$H$31</definedName>
    <definedName name="______________________TC4">'[2]F-7c_Compras-Dolar'!$I$31</definedName>
    <definedName name="_____________________per1" localSheetId="5">#REF!</definedName>
    <definedName name="_____________________per1">#REF!</definedName>
    <definedName name="_____________________per2" localSheetId="5">#REF!</definedName>
    <definedName name="_____________________per2">#REF!</definedName>
    <definedName name="_____________________ran1" localSheetId="5">#REF!</definedName>
    <definedName name="_____________________ran1">#REF!</definedName>
    <definedName name="_____________________ran2" localSheetId="5">#REF!</definedName>
    <definedName name="_____________________ran2">#REF!</definedName>
    <definedName name="_____________________TC2">'[2]F-7c_Compras-Dolar'!$G$31</definedName>
    <definedName name="_____________________tc2003" localSheetId="5">#REF!</definedName>
    <definedName name="_____________________tc2003">#REF!</definedName>
    <definedName name="_____________________TC3">'[2]F-7c_Compras-Dolar'!$H$31</definedName>
    <definedName name="_____________________TC4">'[2]F-7c_Compras-Dolar'!$I$31</definedName>
    <definedName name="____________________per1" localSheetId="5">#REF!</definedName>
    <definedName name="____________________per1">#REF!</definedName>
    <definedName name="____________________per2" localSheetId="5">#REF!</definedName>
    <definedName name="____________________per2">#REF!</definedName>
    <definedName name="____________________ran1" localSheetId="5">#REF!</definedName>
    <definedName name="____________________ran1">#REF!</definedName>
    <definedName name="____________________ran2" localSheetId="5">#REF!</definedName>
    <definedName name="____________________ran2">#REF!</definedName>
    <definedName name="____________________TC2">'[2]F-7c_Compras-Dolar'!$G$31</definedName>
    <definedName name="____________________tc2003" localSheetId="5">#REF!</definedName>
    <definedName name="____________________tc2003">#REF!</definedName>
    <definedName name="____________________TC3">'[2]F-7c_Compras-Dolar'!$H$31</definedName>
    <definedName name="____________________TC4">'[2]F-7c_Compras-Dolar'!$I$31</definedName>
    <definedName name="___________________per1" localSheetId="5">#REF!</definedName>
    <definedName name="___________________per1">#REF!</definedName>
    <definedName name="___________________per2" localSheetId="5">#REF!</definedName>
    <definedName name="___________________per2">#REF!</definedName>
    <definedName name="___________________ran1" localSheetId="5">#REF!</definedName>
    <definedName name="___________________ran1">#REF!</definedName>
    <definedName name="___________________ran2" localSheetId="5">#REF!</definedName>
    <definedName name="___________________ran2">#REF!</definedName>
    <definedName name="___________________TC2">'[2]F-7c_Compras-Dolar'!$G$31</definedName>
    <definedName name="___________________tc2003" localSheetId="5">#REF!</definedName>
    <definedName name="___________________tc2003">#REF!</definedName>
    <definedName name="___________________TC3">'[2]F-7c_Compras-Dolar'!$H$31</definedName>
    <definedName name="___________________TC4">'[2]F-7c_Compras-Dolar'!$I$31</definedName>
    <definedName name="__________________per1" localSheetId="5">#REF!</definedName>
    <definedName name="__________________per1">#REF!</definedName>
    <definedName name="__________________per2" localSheetId="5">#REF!</definedName>
    <definedName name="__________________per2">#REF!</definedName>
    <definedName name="__________________ran1" localSheetId="5">#REF!</definedName>
    <definedName name="__________________ran1">#REF!</definedName>
    <definedName name="__________________ran2" localSheetId="5">#REF!</definedName>
    <definedName name="__________________ran2">#REF!</definedName>
    <definedName name="__________________TC2">'[2]F-7c_Compras-Dolar'!$G$31</definedName>
    <definedName name="__________________tc2003" localSheetId="5">#REF!</definedName>
    <definedName name="__________________tc2003">#REF!</definedName>
    <definedName name="__________________TC3">'[2]F-7c_Compras-Dolar'!$H$31</definedName>
    <definedName name="__________________TC4">'[2]F-7c_Compras-Dolar'!$I$31</definedName>
    <definedName name="_________________per1" localSheetId="5">#REF!</definedName>
    <definedName name="_________________per1">#REF!</definedName>
    <definedName name="_________________per2" localSheetId="5">#REF!</definedName>
    <definedName name="_________________per2">#REF!</definedName>
    <definedName name="_________________ran1" localSheetId="5">#REF!</definedName>
    <definedName name="_________________ran1">#REF!</definedName>
    <definedName name="_________________ran2" localSheetId="5">#REF!</definedName>
    <definedName name="_________________ran2">#REF!</definedName>
    <definedName name="_________________TC2">'[2]F-7c_Compras-Dolar'!$G$31</definedName>
    <definedName name="_________________tc2003" localSheetId="5">#REF!</definedName>
    <definedName name="_________________tc2003">#REF!</definedName>
    <definedName name="_________________TC3">'[2]F-7c_Compras-Dolar'!$H$31</definedName>
    <definedName name="_________________TC4">'[2]F-7c_Compras-Dolar'!$I$31</definedName>
    <definedName name="________________per1" localSheetId="5">#REF!</definedName>
    <definedName name="________________per1">#REF!</definedName>
    <definedName name="________________per2" localSheetId="5">#REF!</definedName>
    <definedName name="________________per2">#REF!</definedName>
    <definedName name="________________ran1" localSheetId="5">#REF!</definedName>
    <definedName name="________________ran1">#REF!</definedName>
    <definedName name="________________ran2" localSheetId="5">#REF!</definedName>
    <definedName name="________________ran2">#REF!</definedName>
    <definedName name="________________TC2">'[2]F-7c_Compras-Dolar'!$G$31</definedName>
    <definedName name="________________tc2003" localSheetId="5">#REF!</definedName>
    <definedName name="________________tc2003">#REF!</definedName>
    <definedName name="________________TC3">'[2]F-7c_Compras-Dolar'!$H$31</definedName>
    <definedName name="________________TC4">'[2]F-7c_Compras-Dolar'!$I$31</definedName>
    <definedName name="_______________per1" localSheetId="5">#REF!</definedName>
    <definedName name="_______________per1">#REF!</definedName>
    <definedName name="_______________per2" localSheetId="5">#REF!</definedName>
    <definedName name="_______________per2">#REF!</definedName>
    <definedName name="_______________ran1" localSheetId="5">#REF!</definedName>
    <definedName name="_______________ran1">#REF!</definedName>
    <definedName name="_______________ran2" localSheetId="5">#REF!</definedName>
    <definedName name="_______________ran2">#REF!</definedName>
    <definedName name="_______________TC2">'[2]F-7c_Compras-Dolar'!$G$31</definedName>
    <definedName name="_______________tc2003" localSheetId="5">#REF!</definedName>
    <definedName name="_______________tc2003">#REF!</definedName>
    <definedName name="_______________TC3">'[2]F-7c_Compras-Dolar'!$H$31</definedName>
    <definedName name="_______________TC4">'[2]F-7c_Compras-Dolar'!$I$31</definedName>
    <definedName name="______________per1" localSheetId="5">#REF!</definedName>
    <definedName name="______________per1">#REF!</definedName>
    <definedName name="______________per2" localSheetId="5">#REF!</definedName>
    <definedName name="______________per2">#REF!</definedName>
    <definedName name="______________ran1" localSheetId="5">#REF!</definedName>
    <definedName name="______________ran1">#REF!</definedName>
    <definedName name="______________ran2" localSheetId="5">#REF!</definedName>
    <definedName name="______________ran2">#REF!</definedName>
    <definedName name="______________TC2">'[2]F-7c_Compras-Dolar'!$G$31</definedName>
    <definedName name="______________tc2003" localSheetId="5">#REF!</definedName>
    <definedName name="______________tc2003">#REF!</definedName>
    <definedName name="______________TC3">'[2]F-7c_Compras-Dolar'!$H$31</definedName>
    <definedName name="______________TC4">'[2]F-7c_Compras-Dolar'!$I$31</definedName>
    <definedName name="_____________per1" localSheetId="5">#REF!</definedName>
    <definedName name="_____________per1">#REF!</definedName>
    <definedName name="_____________per2" localSheetId="5">#REF!</definedName>
    <definedName name="_____________per2">#REF!</definedName>
    <definedName name="_____________ran1" localSheetId="5">#REF!</definedName>
    <definedName name="_____________ran1">#REF!</definedName>
    <definedName name="_____________ran2" localSheetId="5">#REF!</definedName>
    <definedName name="_____________ran2">#REF!</definedName>
    <definedName name="_____________TC2">'[2]F-7c_Compras-Dolar'!$G$31</definedName>
    <definedName name="_____________tc2003" localSheetId="5">#REF!</definedName>
    <definedName name="_____________tc2003">#REF!</definedName>
    <definedName name="_____________TC3">'[2]F-7c_Compras-Dolar'!$H$31</definedName>
    <definedName name="_____________TC4">'[2]F-7c_Compras-Dolar'!$I$31</definedName>
    <definedName name="____________per1" localSheetId="5">#REF!</definedName>
    <definedName name="____________per1">#REF!</definedName>
    <definedName name="____________per2" localSheetId="5">#REF!</definedName>
    <definedName name="____________per2">#REF!</definedName>
    <definedName name="____________ran1" localSheetId="5">#REF!</definedName>
    <definedName name="____________ran1">#REF!</definedName>
    <definedName name="____________ran2" localSheetId="5">#REF!</definedName>
    <definedName name="____________ran2">#REF!</definedName>
    <definedName name="____________TC2">'[2]F-7c_Compras-Dolar'!$G$31</definedName>
    <definedName name="____________tc2003" localSheetId="5">#REF!</definedName>
    <definedName name="____________tc2003">#REF!</definedName>
    <definedName name="____________TC3">'[2]F-7c_Compras-Dolar'!$H$31</definedName>
    <definedName name="____________TC4">'[2]F-7c_Compras-Dolar'!$I$31</definedName>
    <definedName name="___________per1" localSheetId="5">#REF!</definedName>
    <definedName name="___________per1">#REF!</definedName>
    <definedName name="___________per2" localSheetId="5">#REF!</definedName>
    <definedName name="___________per2">#REF!</definedName>
    <definedName name="___________ran1" localSheetId="5">#REF!</definedName>
    <definedName name="___________ran1">#REF!</definedName>
    <definedName name="___________ran2" localSheetId="5">#REF!</definedName>
    <definedName name="___________ran2">#REF!</definedName>
    <definedName name="___________TC2">'[2]F-7c_Compras-Dolar'!$G$31</definedName>
    <definedName name="___________tc2003" localSheetId="5">#REF!</definedName>
    <definedName name="___________tc2003">#REF!</definedName>
    <definedName name="___________TC3">'[2]F-7c_Compras-Dolar'!$H$31</definedName>
    <definedName name="___________TC4">'[2]F-7c_Compras-Dolar'!$I$31</definedName>
    <definedName name="__________per1" localSheetId="5">#REF!</definedName>
    <definedName name="__________per1">#REF!</definedName>
    <definedName name="__________per2" localSheetId="5">#REF!</definedName>
    <definedName name="__________per2">#REF!</definedName>
    <definedName name="__________ran1" localSheetId="5">#REF!</definedName>
    <definedName name="__________ran1">#REF!</definedName>
    <definedName name="__________ran2" localSheetId="5">#REF!</definedName>
    <definedName name="__________ran2">#REF!</definedName>
    <definedName name="__________TC2">'[2]F-7c_Compras-Dolar'!$G$31</definedName>
    <definedName name="__________tc2003" localSheetId="5">#REF!</definedName>
    <definedName name="__________tc2003">#REF!</definedName>
    <definedName name="__________TC3">'[2]F-7c_Compras-Dolar'!$H$31</definedName>
    <definedName name="__________TC4">'[2]F-7c_Compras-Dolar'!$I$31</definedName>
    <definedName name="_________DAT1" localSheetId="5">[3]Hoja1!#REF!</definedName>
    <definedName name="_________DAT1">[3]Hoja1!#REF!</definedName>
    <definedName name="_________DAT10" localSheetId="5">[3]Hoja1!#REF!</definedName>
    <definedName name="_________DAT10">[3]Hoja1!#REF!</definedName>
    <definedName name="_________DAT15" localSheetId="5">[3]Hoja1!#REF!</definedName>
    <definedName name="_________DAT15">[3]Hoja1!#REF!</definedName>
    <definedName name="_________DAT2" localSheetId="5">[3]Hoja1!#REF!</definedName>
    <definedName name="_________DAT2">[3]Hoja1!#REF!</definedName>
    <definedName name="_________DAT3" localSheetId="5">[4]SAPMYO05!#REF!</definedName>
    <definedName name="_________DAT3">[4]SAPMYO05!#REF!</definedName>
    <definedName name="_________DAT4" localSheetId="5">[3]Hoja1!#REF!</definedName>
    <definedName name="_________DAT4">[3]Hoja1!#REF!</definedName>
    <definedName name="_________DAT5" localSheetId="5">[4]SAPMYO05!#REF!</definedName>
    <definedName name="_________DAT5">[4]SAPMYO05!#REF!</definedName>
    <definedName name="_________DAT6" localSheetId="5">[4]SAPMYO05!#REF!</definedName>
    <definedName name="_________DAT6">[4]SAPMYO05!#REF!</definedName>
    <definedName name="_________DAT7" localSheetId="5">[3]Hoja1!#REF!</definedName>
    <definedName name="_________DAT7">[3]Hoja1!#REF!</definedName>
    <definedName name="_________per1" localSheetId="5">#REF!</definedName>
    <definedName name="_________per1">#REF!</definedName>
    <definedName name="_________per2" localSheetId="5">#REF!</definedName>
    <definedName name="_________per2">#REF!</definedName>
    <definedName name="_________ran1" localSheetId="5">#REF!</definedName>
    <definedName name="_________ran1">#REF!</definedName>
    <definedName name="_________ran2" localSheetId="5">#REF!</definedName>
    <definedName name="_________ran2">#REF!</definedName>
    <definedName name="_________TC2">'[2]F-7c_Compras-Dolar'!$G$31</definedName>
    <definedName name="_________tc2003" localSheetId="5">#REF!</definedName>
    <definedName name="_________tc2003">#REF!</definedName>
    <definedName name="_________TC3">'[2]F-7c_Compras-Dolar'!$H$31</definedName>
    <definedName name="_________TC4">'[2]F-7c_Compras-Dolar'!$I$31</definedName>
    <definedName name="________DAT1" localSheetId="5">[3]Hoja1!#REF!</definedName>
    <definedName name="________DAT1">[3]Hoja1!#REF!</definedName>
    <definedName name="________DAT10" localSheetId="5">[3]Hoja1!#REF!</definedName>
    <definedName name="________DAT10">[3]Hoja1!#REF!</definedName>
    <definedName name="________DAT15" localSheetId="5">[3]Hoja1!#REF!</definedName>
    <definedName name="________DAT15">[3]Hoja1!#REF!</definedName>
    <definedName name="________DAT2" localSheetId="5">[3]Hoja1!#REF!</definedName>
    <definedName name="________DAT2">[3]Hoja1!#REF!</definedName>
    <definedName name="________DAT3" localSheetId="5">[4]SAPMYO05!#REF!</definedName>
    <definedName name="________DAT3">[4]SAPMYO05!#REF!</definedName>
    <definedName name="________DAT4" localSheetId="5">[3]Hoja1!#REF!</definedName>
    <definedName name="________DAT4">[3]Hoja1!#REF!</definedName>
    <definedName name="________DAT5" localSheetId="5">[4]SAPMYO05!#REF!</definedName>
    <definedName name="________DAT5">[4]SAPMYO05!#REF!</definedName>
    <definedName name="________DAT6" localSheetId="5">[4]SAPMYO05!#REF!</definedName>
    <definedName name="________DAT6">[4]SAPMYO05!#REF!</definedName>
    <definedName name="________DAT7" localSheetId="5">[3]Hoja1!#REF!</definedName>
    <definedName name="________DAT7">[3]Hoja1!#REF!</definedName>
    <definedName name="________per1" localSheetId="5">#REF!</definedName>
    <definedName name="________per1">#REF!</definedName>
    <definedName name="________per2" localSheetId="5">#REF!</definedName>
    <definedName name="________per2">#REF!</definedName>
    <definedName name="________ran1" localSheetId="5">#REF!</definedName>
    <definedName name="________ran1">#REF!</definedName>
    <definedName name="________ran2" localSheetId="5">#REF!</definedName>
    <definedName name="________ran2">#REF!</definedName>
    <definedName name="________TC2">'[2]F-7c_Compras-Dolar'!$G$31</definedName>
    <definedName name="________tc2003" localSheetId="5">#REF!</definedName>
    <definedName name="________tc2003">#REF!</definedName>
    <definedName name="________TC3">'[2]F-7c_Compras-Dolar'!$H$31</definedName>
    <definedName name="________TC4">'[2]F-7c_Compras-Dolar'!$I$31</definedName>
    <definedName name="_______DAT1" localSheetId="5">[3]Hoja1!#REF!</definedName>
    <definedName name="_______DAT1">[3]Hoja1!#REF!</definedName>
    <definedName name="_______DAT10" localSheetId="5">[3]Hoja1!#REF!</definedName>
    <definedName name="_______DAT10">[3]Hoja1!#REF!</definedName>
    <definedName name="_______DAT15" localSheetId="5">[3]Hoja1!#REF!</definedName>
    <definedName name="_______DAT15">[3]Hoja1!#REF!</definedName>
    <definedName name="_______DAT2" localSheetId="5">[3]Hoja1!#REF!</definedName>
    <definedName name="_______DAT2">[3]Hoja1!#REF!</definedName>
    <definedName name="_______DAT3" localSheetId="5">[4]SAPMYO05!#REF!</definedName>
    <definedName name="_______DAT3">[4]SAPMYO05!#REF!</definedName>
    <definedName name="_______DAT4" localSheetId="5">[3]Hoja1!#REF!</definedName>
    <definedName name="_______DAT4">[3]Hoja1!#REF!</definedName>
    <definedName name="_______DAT5" localSheetId="5">[4]SAPMYO05!#REF!</definedName>
    <definedName name="_______DAT5">[4]SAPMYO05!#REF!</definedName>
    <definedName name="_______DAT6" localSheetId="5">[4]SAPMYO05!#REF!</definedName>
    <definedName name="_______DAT6">[4]SAPMYO05!#REF!</definedName>
    <definedName name="_______DAT7" localSheetId="5">[3]Hoja1!#REF!</definedName>
    <definedName name="_______DAT7">[3]Hoja1!#REF!</definedName>
    <definedName name="_______per1" localSheetId="5">#REF!</definedName>
    <definedName name="_______per1">#REF!</definedName>
    <definedName name="_______per2" localSheetId="5">#REF!</definedName>
    <definedName name="_______per2">#REF!</definedName>
    <definedName name="_______ran1" localSheetId="5">#REF!</definedName>
    <definedName name="_______ran1">#REF!</definedName>
    <definedName name="_______ran2" localSheetId="5">#REF!</definedName>
    <definedName name="_______ran2">#REF!</definedName>
    <definedName name="_______TC2">'[2]F-7c_Compras-Dolar'!$G$31</definedName>
    <definedName name="_______tc2003" localSheetId="5">#REF!</definedName>
    <definedName name="_______tc2003">#REF!</definedName>
    <definedName name="_______TC3">'[2]F-7c_Compras-Dolar'!$H$31</definedName>
    <definedName name="_______TC4">'[2]F-7c_Compras-Dolar'!$I$31</definedName>
    <definedName name="______DAT1" localSheetId="5">[3]Hoja1!#REF!</definedName>
    <definedName name="______DAT1">[3]Hoja1!#REF!</definedName>
    <definedName name="______DAT10" localSheetId="5">[3]Hoja1!#REF!</definedName>
    <definedName name="______DAT10">[3]Hoja1!#REF!</definedName>
    <definedName name="______DAT15" localSheetId="5">[3]Hoja1!#REF!</definedName>
    <definedName name="______DAT15">[3]Hoja1!#REF!</definedName>
    <definedName name="______DAT2" localSheetId="5">[3]Hoja1!#REF!</definedName>
    <definedName name="______DAT2">[3]Hoja1!#REF!</definedName>
    <definedName name="______DAT3" localSheetId="5">[4]SAPMYO05!#REF!</definedName>
    <definedName name="______DAT3">[4]SAPMYO05!#REF!</definedName>
    <definedName name="______DAT4" localSheetId="5">[3]Hoja1!#REF!</definedName>
    <definedName name="______DAT4">[3]Hoja1!#REF!</definedName>
    <definedName name="______DAT5" localSheetId="5">[4]SAPMYO05!#REF!</definedName>
    <definedName name="______DAT5">[4]SAPMYO05!#REF!</definedName>
    <definedName name="______DAT6" localSheetId="5">[4]SAPMYO05!#REF!</definedName>
    <definedName name="______DAT6">[4]SAPMYO05!#REF!</definedName>
    <definedName name="______DAT7" localSheetId="5">[3]Hoja1!#REF!</definedName>
    <definedName name="______DAT7">[3]Hoja1!#REF!</definedName>
    <definedName name="______per1" localSheetId="5">#REF!</definedName>
    <definedName name="______per1">#REF!</definedName>
    <definedName name="______per2" localSheetId="5">#REF!</definedName>
    <definedName name="______per2">#REF!</definedName>
    <definedName name="______ran1" localSheetId="5">#REF!</definedName>
    <definedName name="______ran1">#REF!</definedName>
    <definedName name="______ran2" localSheetId="5">#REF!</definedName>
    <definedName name="______ran2">#REF!</definedName>
    <definedName name="______TC2">'[2]F-7c_Compras-Dolar'!$G$31</definedName>
    <definedName name="______tc2003" localSheetId="5">#REF!</definedName>
    <definedName name="______tc2003">#REF!</definedName>
    <definedName name="______TC3">'[2]F-7c_Compras-Dolar'!$H$31</definedName>
    <definedName name="______TC4">'[2]F-7c_Compras-Dolar'!$I$31</definedName>
    <definedName name="_____per1" localSheetId="5">#REF!</definedName>
    <definedName name="_____per1">#REF!</definedName>
    <definedName name="_____per2" localSheetId="5">#REF!</definedName>
    <definedName name="_____per2">#REF!</definedName>
    <definedName name="_____ran1" localSheetId="5">#REF!</definedName>
    <definedName name="_____ran1">#REF!</definedName>
    <definedName name="_____ran2" localSheetId="5">#REF!</definedName>
    <definedName name="_____ran2">#REF!</definedName>
    <definedName name="_____TC2">'[2]F-7c_Compras-Dolar'!$G$31</definedName>
    <definedName name="_____tc2003" localSheetId="5">#REF!</definedName>
    <definedName name="_____tc2003">#REF!</definedName>
    <definedName name="_____TC3">'[2]F-7c_Compras-Dolar'!$H$31</definedName>
    <definedName name="_____TC4">'[2]F-7c_Compras-Dolar'!$I$31</definedName>
    <definedName name="____DAT1" localSheetId="5">[3]Hoja1!#REF!</definedName>
    <definedName name="____DAT1">[3]Hoja1!#REF!</definedName>
    <definedName name="____DAT10" localSheetId="5">[3]Hoja1!#REF!</definedName>
    <definedName name="____DAT10">[3]Hoja1!#REF!</definedName>
    <definedName name="____DAT15" localSheetId="5">[3]Hoja1!#REF!</definedName>
    <definedName name="____DAT15">[3]Hoja1!#REF!</definedName>
    <definedName name="____DAT2" localSheetId="5">[3]Hoja1!#REF!</definedName>
    <definedName name="____DAT2">[3]Hoja1!#REF!</definedName>
    <definedName name="____DAT3" localSheetId="5">[4]SAPMYO05!#REF!</definedName>
    <definedName name="____DAT3">[4]SAPMYO05!#REF!</definedName>
    <definedName name="____DAT4" localSheetId="5">[3]Hoja1!#REF!</definedName>
    <definedName name="____DAT4">[3]Hoja1!#REF!</definedName>
    <definedName name="____DAT5" localSheetId="5">[4]SAPMYO05!#REF!</definedName>
    <definedName name="____DAT5">[4]SAPMYO05!#REF!</definedName>
    <definedName name="____DAT6" localSheetId="5">[4]SAPMYO05!#REF!</definedName>
    <definedName name="____DAT6">[4]SAPMYO05!#REF!</definedName>
    <definedName name="____DAT7" localSheetId="5">[3]Hoja1!#REF!</definedName>
    <definedName name="____DAT7">[3]Hoja1!#REF!</definedName>
    <definedName name="____per1" localSheetId="5">#REF!</definedName>
    <definedName name="____per1">#REF!</definedName>
    <definedName name="____per2" localSheetId="5">#REF!</definedName>
    <definedName name="____per2">#REF!</definedName>
    <definedName name="____ran1" localSheetId="5">#REF!</definedName>
    <definedName name="____ran1">#REF!</definedName>
    <definedName name="____ran2" localSheetId="5">#REF!</definedName>
    <definedName name="____ran2">#REF!</definedName>
    <definedName name="____TC2">'[2]F-7c_Compras-Dolar'!$G$31</definedName>
    <definedName name="____tc2003" localSheetId="5">#REF!</definedName>
    <definedName name="____tc2003">#REF!</definedName>
    <definedName name="____TC3">'[2]F-7c_Compras-Dolar'!$H$31</definedName>
    <definedName name="____TC4">'[2]F-7c_Compras-Dolar'!$I$31</definedName>
    <definedName name="___DAT1" localSheetId="5">[3]Hoja1!#REF!</definedName>
    <definedName name="___DAT1">[3]Hoja1!#REF!</definedName>
    <definedName name="___DAT10" localSheetId="5">[3]Hoja1!#REF!</definedName>
    <definedName name="___DAT10">[3]Hoja1!#REF!</definedName>
    <definedName name="___DAT15" localSheetId="5">[3]Hoja1!#REF!</definedName>
    <definedName name="___DAT15">[3]Hoja1!#REF!</definedName>
    <definedName name="___DAT2" localSheetId="5">[3]Hoja1!#REF!</definedName>
    <definedName name="___DAT2">[3]Hoja1!#REF!</definedName>
    <definedName name="___DAT3" localSheetId="5">[4]SAPMYO05!#REF!</definedName>
    <definedName name="___DAT3">[4]SAPMYO05!#REF!</definedName>
    <definedName name="___DAT4" localSheetId="5">[3]Hoja1!#REF!</definedName>
    <definedName name="___DAT4">[3]Hoja1!#REF!</definedName>
    <definedName name="___DAT5" localSheetId="5">[4]SAPMYO05!#REF!</definedName>
    <definedName name="___DAT5">[4]SAPMYO05!#REF!</definedName>
    <definedName name="___DAT6" localSheetId="5">[4]SAPMYO05!#REF!</definedName>
    <definedName name="___DAT6">[4]SAPMYO05!#REF!</definedName>
    <definedName name="___DAT7" localSheetId="5">[3]Hoja1!#REF!</definedName>
    <definedName name="___DAT7">[3]Hoja1!#REF!</definedName>
    <definedName name="___per1" localSheetId="5">#REF!</definedName>
    <definedName name="___per1">#REF!</definedName>
    <definedName name="___per2" localSheetId="5">#REF!</definedName>
    <definedName name="___per2">#REF!</definedName>
    <definedName name="___ran1" localSheetId="5">#REF!</definedName>
    <definedName name="___ran1">#REF!</definedName>
    <definedName name="___ran2" localSheetId="5">#REF!</definedName>
    <definedName name="___ran2">#REF!</definedName>
    <definedName name="___TC2">'[2]F-7c_Compras-Dolar'!$G$31</definedName>
    <definedName name="___tc2003" localSheetId="5">#REF!</definedName>
    <definedName name="___tc2003">#REF!</definedName>
    <definedName name="___TC3">'[2]F-7c_Compras-Dolar'!$H$31</definedName>
    <definedName name="___TC4">'[2]F-7c_Compras-Dolar'!$I$31</definedName>
    <definedName name="__123Graph_A" localSheetId="5" hidden="1">[1]BDATOS!#REF!</definedName>
    <definedName name="__123Graph_A" hidden="1">[1]BDATOS!#REF!</definedName>
    <definedName name="__123Graph_ASISTEMAS" localSheetId="5" hidden="1">'[5]Precio Barra Eq. MT'!#REF!</definedName>
    <definedName name="__123Graph_ASISTEMAS" hidden="1">'[5]Precio Barra Eq. MT'!#REF!</definedName>
    <definedName name="__123Graph_B" localSheetId="5" hidden="1">[1]BDATOS!#REF!</definedName>
    <definedName name="__123Graph_B" hidden="1">[1]BDATOS!#REF!</definedName>
    <definedName name="__123Graph_C" localSheetId="5" hidden="1">[1]BDATOS!#REF!</definedName>
    <definedName name="__123Graph_C" hidden="1">[1]BDATOS!#REF!</definedName>
    <definedName name="__123Graph_D" localSheetId="5" hidden="1">[1]BDATOS!#REF!</definedName>
    <definedName name="__123Graph_D" hidden="1">[1]BDATOS!#REF!</definedName>
    <definedName name="__123Graph_E" localSheetId="5" hidden="1">[1]BDATOS!#REF!</definedName>
    <definedName name="__123Graph_E" hidden="1">[1]BDATOS!#REF!</definedName>
    <definedName name="__123Graph_F" localSheetId="5" hidden="1">[1]BDATOS!#REF!</definedName>
    <definedName name="__123Graph_F" hidden="1">[1]BDATOS!#REF!</definedName>
    <definedName name="__DAT1" localSheetId="5">[3]Hoja1!#REF!</definedName>
    <definedName name="__DAT1">[3]Hoja1!#REF!</definedName>
    <definedName name="__DAT10" localSheetId="5">[3]Hoja1!#REF!</definedName>
    <definedName name="__DAT10">[3]Hoja1!#REF!</definedName>
    <definedName name="__DAT15" localSheetId="5">[3]Hoja1!#REF!</definedName>
    <definedName name="__DAT15">[3]Hoja1!#REF!</definedName>
    <definedName name="__DAT2" localSheetId="5">[3]Hoja1!#REF!</definedName>
    <definedName name="__DAT2">[3]Hoja1!#REF!</definedName>
    <definedName name="__DAT3" localSheetId="5">[4]SAPMYO05!#REF!</definedName>
    <definedName name="__DAT3">[4]SAPMYO05!#REF!</definedName>
    <definedName name="__DAT4" localSheetId="5">[3]Hoja1!#REF!</definedName>
    <definedName name="__DAT4">[3]Hoja1!#REF!</definedName>
    <definedName name="__DAT5" localSheetId="5">[4]SAPMYO05!#REF!</definedName>
    <definedName name="__DAT5">[4]SAPMYO05!#REF!</definedName>
    <definedName name="__DAT6" localSheetId="5">[4]SAPMYO05!#REF!</definedName>
    <definedName name="__DAT6">[4]SAPMYO05!#REF!</definedName>
    <definedName name="__DAT7" localSheetId="5">[3]Hoja1!#REF!</definedName>
    <definedName name="__DAT7">[3]Hoja1!#REF!</definedName>
    <definedName name="__DAT8" localSheetId="5">[3]Hoja1!#REF!</definedName>
    <definedName name="__DAT8">[3]Hoja1!#REF!</definedName>
    <definedName name="__per1" localSheetId="5">#REF!</definedName>
    <definedName name="__per1">#REF!</definedName>
    <definedName name="__per2" localSheetId="5">#REF!</definedName>
    <definedName name="__per2">#REF!</definedName>
    <definedName name="__ran1" localSheetId="5">#REF!</definedName>
    <definedName name="__ran1">#REF!</definedName>
    <definedName name="__ran2" localSheetId="5">#REF!</definedName>
    <definedName name="__ran2">#REF!</definedName>
    <definedName name="__TC2">'[2]F-7c_Compras-Dolar'!$G$31</definedName>
    <definedName name="__tc2003" localSheetId="5">#REF!</definedName>
    <definedName name="__tc2003">#REF!</definedName>
    <definedName name="__TC3">'[2]F-7c_Compras-Dolar'!$H$31</definedName>
    <definedName name="__TC4">'[2]F-7c_Compras-Dolar'!$I$31</definedName>
    <definedName name="_DAT1" localSheetId="5">[3]Hoja1!#REF!</definedName>
    <definedName name="_DAT1">[3]Hoja1!#REF!</definedName>
    <definedName name="_DAT10" localSheetId="5">[3]Hoja1!#REF!</definedName>
    <definedName name="_DAT10">[3]Hoja1!#REF!</definedName>
    <definedName name="_DAT15" localSheetId="5">[3]Hoja1!#REF!</definedName>
    <definedName name="_DAT15">[3]Hoja1!#REF!</definedName>
    <definedName name="_DAT2" localSheetId="5">[3]Hoja1!#REF!</definedName>
    <definedName name="_DAT2">[3]Hoja1!#REF!</definedName>
    <definedName name="_DAT3" localSheetId="5">[4]SAPMYO05!#REF!</definedName>
    <definedName name="_DAT3">[4]SAPMYO05!#REF!</definedName>
    <definedName name="_DAT4" localSheetId="5">[3]Hoja1!#REF!</definedName>
    <definedName name="_DAT4">[3]Hoja1!#REF!</definedName>
    <definedName name="_DAT5" localSheetId="5">[4]SAPMYO05!#REF!</definedName>
    <definedName name="_DAT5">[4]SAPMYO05!#REF!</definedName>
    <definedName name="_DAT6" localSheetId="5">[4]SAPMYO05!#REF!</definedName>
    <definedName name="_DAT6">[4]SAPMYO05!#REF!</definedName>
    <definedName name="_DAT7" localSheetId="5">[3]Hoja1!#REF!</definedName>
    <definedName name="_DAT7">[3]Hoja1!#REF!</definedName>
    <definedName name="_Order1" hidden="1">255</definedName>
    <definedName name="_Order2" hidden="1">255</definedName>
    <definedName name="_per1" localSheetId="5">#REF!</definedName>
    <definedName name="_per1">#REF!</definedName>
    <definedName name="_per2" localSheetId="5">#REF!</definedName>
    <definedName name="_per2">#REF!</definedName>
    <definedName name="_ran1" localSheetId="5">#REF!</definedName>
    <definedName name="_ran1">#REF!</definedName>
    <definedName name="_ran2" localSheetId="5">#REF!</definedName>
    <definedName name="_ran2">#REF!</definedName>
    <definedName name="_TC2">'[2]F-7c_Compras-Dolar'!$G$31</definedName>
    <definedName name="_tc2003" localSheetId="5">#REF!</definedName>
    <definedName name="_tc2003">#REF!</definedName>
    <definedName name="_TC3">'[2]F-7c_Compras-Dolar'!$H$31</definedName>
    <definedName name="_TC4">'[2]F-7c_Compras-Dolar'!$I$31</definedName>
    <definedName name="_Toc362307114" localSheetId="5">#REF!</definedName>
    <definedName name="_Toc362307114">#REF!</definedName>
    <definedName name="_Toc362307115" localSheetId="5">#REF!</definedName>
    <definedName name="_Toc362307115">#REF!</definedName>
    <definedName name="_Toc362307117" localSheetId="5">#REF!</definedName>
    <definedName name="_Toc362307117">#REF!</definedName>
    <definedName name="_Toc362307118" localSheetId="5">#REF!</definedName>
    <definedName name="_Toc362307118">#REF!</definedName>
    <definedName name="_Toc362307119" localSheetId="5">#REF!</definedName>
    <definedName name="_Toc362307119">#REF!</definedName>
    <definedName name="A_impresión_IM" localSheetId="5">#REF!</definedName>
    <definedName name="A_impresión_IM">#REF!</definedName>
    <definedName name="abc" localSheetId="5">#REF!</definedName>
    <definedName name="abc">#REF!</definedName>
    <definedName name="AISLADO" localSheetId="5">[6]Pliego!#REF!</definedName>
    <definedName name="AISLADO">[6]Pliego!#REF!</definedName>
    <definedName name="AmaxUni" localSheetId="5">[1]BDATOS!#REF!</definedName>
    <definedName name="AmaxUni">[1]BDATOS!#REF!</definedName>
    <definedName name="Anexo1_Presup_Compra_Suministros" localSheetId="5">#REF!</definedName>
    <definedName name="Anexo1_Presup_Compra_Suministros">#REF!</definedName>
    <definedName name="Anexo2_Presup_Cargas_Personal" localSheetId="5">#REF!</definedName>
    <definedName name="Anexo2_Presup_Cargas_Personal">#REF!</definedName>
    <definedName name="Anexo3_Presup_Tributos" localSheetId="5">#REF!</definedName>
    <definedName name="Anexo3_Presup_Tributos">#REF!</definedName>
    <definedName name="Anexo4_Presup_Cargas_Gestión" localSheetId="5">#REF!</definedName>
    <definedName name="Anexo4_Presup_Cargas_Gestión">#REF!</definedName>
    <definedName name="Anexo5_Presup_Depreciación" localSheetId="5">#REF!</definedName>
    <definedName name="Anexo5_Presup_Depreciación">#REF!</definedName>
    <definedName name="Anexo6_Presup_Servicios_Terceros" localSheetId="5">#REF!</definedName>
    <definedName name="Anexo6_Presup_Servicios_Terceros">#REF!</definedName>
    <definedName name="Anexo7_Presup_Compra_Maquin.Equipo" localSheetId="5">#REF!</definedName>
    <definedName name="Anexo7_Presup_Compra_Maquin.Equipo">#REF!</definedName>
    <definedName name="Anexo8_Costos_Destino1" localSheetId="5">#REF!</definedName>
    <definedName name="Anexo8_Costos_Destino1">#REF!</definedName>
    <definedName name="Anexo9_Costos_Destino2" localSheetId="5">#REF!</definedName>
    <definedName name="Anexo9_Costos_Destino2">#REF!</definedName>
    <definedName name="_xlnm.Print_Area" localSheetId="0">'1.ESTADO DE SIT. FINANCIERA-F'!$A$1:$M$63</definedName>
    <definedName name="_xlnm.Print_Area" localSheetId="1">'2.ESTADO DE SIT. FINANCIERA-NF'!$A$1:$M$71</definedName>
    <definedName name="_xlnm.Print_Area" localSheetId="2">'3.ESTADO DE RESULTADOS-F'!$A$1:$M$78</definedName>
    <definedName name="_xlnm.Print_Area" localSheetId="3">'4.ESTADO DE RESULTADOS-NF'!$A$1:$M$29</definedName>
    <definedName name="_xlnm.Print_Area" localSheetId="4">'5.FLUJO DE CAJA'!$A$1:$M$71</definedName>
    <definedName name="_xlnm.Print_Area" localSheetId="5">'6.PRESUPUESTO'!$A$1:$C$114</definedName>
    <definedName name="_xlnm.Print_Area" localSheetId="8">'Anexo 2'!$B$2:$J$26</definedName>
    <definedName name="Auxiliares" localSheetId="5">#REF!</definedName>
    <definedName name="Auxiliares">#REF!</definedName>
    <definedName name="aver" localSheetId="5">#REF!</definedName>
    <definedName name="aver">#REF!</definedName>
    <definedName name="BAL">[7]Hoja1!$D$2:$D$510</definedName>
    <definedName name="BALANCE">[7]Hoja1!$A$1:$C$1</definedName>
    <definedName name="BALL">[7]Hoja1!$E$2:$E$510</definedName>
    <definedName name="_xlnm.Database" localSheetId="5">#REF!</definedName>
    <definedName name="_xlnm.Database">#REF!</definedName>
    <definedName name="BSCBSCNBXNC" localSheetId="5">#REF!</definedName>
    <definedName name="BSCBSCNBXNC">#REF!</definedName>
    <definedName name="camoens">[8]Detalle!$F$4:$BV$23</definedName>
    <definedName name="Cantidad" localSheetId="5">#REF!</definedName>
    <definedName name="Cantidad">#REF!</definedName>
    <definedName name="CBPS" localSheetId="5">[6]Pliego!#REF!</definedName>
    <definedName name="CBPS">[6]Pliego!#REF!</definedName>
    <definedName name="CBTPP_AP" localSheetId="5">[6]Pliego!#REF!</definedName>
    <definedName name="CBTPP_AP">[6]Pliego!#REF!</definedName>
    <definedName name="CM" localSheetId="5">#REF!</definedName>
    <definedName name="CM">#REF!</definedName>
    <definedName name="CMA" localSheetId="5">#REF!</definedName>
    <definedName name="CMA">#REF!</definedName>
    <definedName name="COBER" localSheetId="5">#REF!</definedName>
    <definedName name="COBER">#REF!</definedName>
    <definedName name="Cobertura" localSheetId="5">#REF!</definedName>
    <definedName name="Cobertura">#REF!</definedName>
    <definedName name="CONEXIONES_GART" localSheetId="5">#REF!</definedName>
    <definedName name="CONEXIONES_GART">#REF!</definedName>
    <definedName name="Costo2013" localSheetId="5">#REF!</definedName>
    <definedName name="Costo2013">#REF!</definedName>
    <definedName name="DATA" localSheetId="5">#REF!</definedName>
    <definedName name="DATA">#REF!</definedName>
    <definedName name="DATA2" localSheetId="5">#REF!</definedName>
    <definedName name="DATA2">#REF!</definedName>
    <definedName name="DATA3" localSheetId="5">[3]Hoja1!#REF!</definedName>
    <definedName name="DATA3">[3]Hoja1!#REF!</definedName>
    <definedName name="DataResumen">[9]Resumen!$A$4:$B$2000</definedName>
    <definedName name="DATOS" localSheetId="5">#REF!</definedName>
    <definedName name="DATOS">#REF!</definedName>
    <definedName name="ddd" localSheetId="5">[1]BDATOS!#REF!</definedName>
    <definedName name="ddd">[1]BDATOS!#REF!</definedName>
    <definedName name="ddff" localSheetId="5" hidden="1">[1]BDATOS!#REF!</definedName>
    <definedName name="ddff" hidden="1">[1]BDATOS!#REF!</definedName>
    <definedName name="DescuentoFOSE1" localSheetId="5">'[10]Sect 1,2,3 '!#REF!</definedName>
    <definedName name="DescuentoFOSE1">'[10]Sect 1,2,3 '!#REF!</definedName>
    <definedName name="DescuentoFOSE2" localSheetId="5">'[10]Sect 1,2,3 '!#REF!</definedName>
    <definedName name="DescuentoFOSE2">'[10]Sect 1,2,3 '!#REF!</definedName>
    <definedName name="desde" localSheetId="5">#REF!</definedName>
    <definedName name="desde">#REF!</definedName>
    <definedName name="Detalle">[8]Detalle!$F$4:$BV$23</definedName>
    <definedName name="EM">[5]Pérdidas_PTP_Ep!$A$3:$I$64</definedName>
    <definedName name="Excel_BuiltIn__FilterDatabase_11" localSheetId="5">#REF!</definedName>
    <definedName name="Excel_BuiltIn__FilterDatabase_11">#REF!</definedName>
    <definedName name="Excel_BuiltIn__FilterDatabase_14_1" localSheetId="5">[11]Rendimiento!#REF!</definedName>
    <definedName name="Excel_BuiltIn__FilterDatabase_14_1">[11]Rendimiento!#REF!</definedName>
    <definedName name="Excel_BuiltIn_Criteria_11" localSheetId="5">#REF!</definedName>
    <definedName name="Excel_BuiltIn_Criteria_11">#REF!</definedName>
    <definedName name="Excel_BuiltIn_Criteria_14_1" localSheetId="5">[11]Rendimiento!#REF!</definedName>
    <definedName name="Excel_BuiltIn_Criteria_14_1">[11]Rendimiento!#REF!</definedName>
    <definedName name="Excel_BuiltIn_Print_Area_11" localSheetId="5">#REF!</definedName>
    <definedName name="Excel_BuiltIn_Print_Area_11">#REF!</definedName>
    <definedName name="Excel_BuiltIn_Print_Titles_11" localSheetId="5">#REF!</definedName>
    <definedName name="Excel_BuiltIn_Print_Titles_11">#REF!</definedName>
    <definedName name="FAC_GEN" localSheetId="5">#REF!</definedName>
    <definedName name="FAC_GEN">#REF!</definedName>
    <definedName name="FAC_TRA" localSheetId="5">#REF!</definedName>
    <definedName name="FAC_TRA">#REF!</definedName>
    <definedName name="FACT" localSheetId="5">#REF!</definedName>
    <definedName name="FACT">#REF!</definedName>
    <definedName name="FACTEMP">[12]CALCULO!$AV$7:$BH$217</definedName>
    <definedName name="FBP" localSheetId="5">[6]Pliego!#REF!</definedName>
    <definedName name="FBP">[6]Pliego!#REF!</definedName>
    <definedName name="fecha">[13]INI!$E$4</definedName>
    <definedName name="ffgg" localSheetId="5" hidden="1">[1]BDATOS!#REF!</definedName>
    <definedName name="ffgg" hidden="1">[1]BDATOS!#REF!</definedName>
    <definedName name="Flujo_con_supuestos">[14]Flujo_Ampl_6Mw!$B$1:$L$63</definedName>
    <definedName name="Flujo_sin_supuestos">[14]Flujo_Ampl_6Mw!$B$1:$L$37</definedName>
    <definedName name="FONAFE" localSheetId="5">#REF!</definedName>
    <definedName name="FONAFE">#REF!</definedName>
    <definedName name="FPM" localSheetId="5">#REF!</definedName>
    <definedName name="FPM">#REF!</definedName>
    <definedName name="FPMP" localSheetId="5">[6]Pliego!#REF!</definedName>
    <definedName name="FPMP">[6]Pliego!#REF!</definedName>
    <definedName name="FR_FOSE" localSheetId="5">'[10]Sect 1,2,3 '!#REF!</definedName>
    <definedName name="FR_FOSE">'[10]Sect 1,2,3 '!#REF!</definedName>
    <definedName name="Funcionarios" localSheetId="5">#REF!</definedName>
    <definedName name="Funcionarios">#REF!</definedName>
    <definedName name="Funcionarios_G" localSheetId="5">#REF!</definedName>
    <definedName name="Funcionarios_G">#REF!</definedName>
    <definedName name="g" localSheetId="5">[1]BDATOS!#REF!</definedName>
    <definedName name="g">[1]BDATOS!#REF!</definedName>
    <definedName name="i">'[15]Proyecto escala remunerativ'!$O$1</definedName>
    <definedName name="IC_2014" localSheetId="5">#REF!</definedName>
    <definedName name="IC_2014">#REF!</definedName>
    <definedName name="INDICADOR_1" localSheetId="5">#REF!</definedName>
    <definedName name="INDICADOR_1">#REF!</definedName>
    <definedName name="INDICADOR_2" localSheetId="5">'[16]Indicador1-Loreto'!#REF!</definedName>
    <definedName name="INDICADOR_2">'[16]Indicador1-Loreto'!#REF!</definedName>
    <definedName name="INDICADOR_3" localSheetId="5">'[16]Indicador1-Loreto'!#REF!</definedName>
    <definedName name="INDICADOR_3">'[16]Indicador1-Loreto'!#REF!</definedName>
    <definedName name="INDICADOR_4" localSheetId="5">'[16]Indicador1-Loreto'!#REF!</definedName>
    <definedName name="INDICADOR_4">'[16]Indicador1-Loreto'!#REF!</definedName>
    <definedName name="INDICADOR_6" localSheetId="5">'[16]Indicador1-Loreto'!#REF!</definedName>
    <definedName name="INDICADOR_6">'[16]Indicador1-Loreto'!#REF!</definedName>
    <definedName name="INGRESO" localSheetId="5">#REF!</definedName>
    <definedName name="INGRESO">#REF!</definedName>
    <definedName name="INGRESOS" localSheetId="5">#REF!</definedName>
    <definedName name="INGRESOS">#REF!</definedName>
    <definedName name="j" localSheetId="5">[17]ED_Sector_IQUITOS!#REF!</definedName>
    <definedName name="j">[17]ED_Sector_IQUITOS!#REF!</definedName>
    <definedName name="jjj" localSheetId="5" hidden="1">[1]BDATOS!#REF!</definedName>
    <definedName name="jjj" hidden="1">[1]BDATOS!#REF!</definedName>
    <definedName name="JUAN">[18]ver!$A$1:$V$5003</definedName>
    <definedName name="LEL" localSheetId="5" hidden="1">#REF!</definedName>
    <definedName name="LEL" hidden="1">#REF!</definedName>
    <definedName name="listo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LOCAL2" localSheetId="5">#REF!</definedName>
    <definedName name="LOCAL2">#REF!</definedName>
    <definedName name="Local3" localSheetId="5">#REF!</definedName>
    <definedName name="Local3">#REF!</definedName>
    <definedName name="LOCALIDAD" localSheetId="5">#REF!</definedName>
    <definedName name="LOCALIDAD">#REF!</definedName>
    <definedName name="Maria" localSheetId="5">#REF!</definedName>
    <definedName name="Maria">#REF!</definedName>
    <definedName name="mdgen" localSheetId="5">#REF!</definedName>
    <definedName name="mdgen">#REF!</definedName>
    <definedName name="mdgen2">[19]Hoja1!$B$3:$T$16</definedName>
    <definedName name="meses" localSheetId="5">#REF!</definedName>
    <definedName name="meses">#REF!</definedName>
    <definedName name="MIL" localSheetId="5">#REF!</definedName>
    <definedName name="MIL">#REF!</definedName>
    <definedName name="NHUBT" localSheetId="5">[20]C!#REF!</definedName>
    <definedName name="NHUBT">[20]C!#REF!</definedName>
    <definedName name="NIVEL">[12]CALCULO!$BJ$5:$BL$2996</definedName>
    <definedName name="ñop" localSheetId="5">#REF!</definedName>
    <definedName name="ñop">#REF!</definedName>
    <definedName name="objetivo">[8]Detalle!$B$4:$C$9</definedName>
    <definedName name="OLE_LINK1" localSheetId="5">#REF!</definedName>
    <definedName name="OLE_LINK1">#REF!</definedName>
    <definedName name="Opcion" localSheetId="5">#REF!</definedName>
    <definedName name="Opcion">#REF!</definedName>
    <definedName name="OpcionB_C" localSheetId="5">#REF!</definedName>
    <definedName name="OpcionB_C">#REF!</definedName>
    <definedName name="Organigrama" localSheetId="5">#REF!</definedName>
    <definedName name="Organigrama">#REF!</definedName>
    <definedName name="PARA" localSheetId="5">[6]Pliego!#REF!</definedName>
    <definedName name="PARA">[6]Pliego!#REF!</definedName>
    <definedName name="PARÁMETROS" localSheetId="5">#REF!</definedName>
    <definedName name="PARÁMETROS">#REF!</definedName>
    <definedName name="PARÁMETROSA" localSheetId="5">#REF!</definedName>
    <definedName name="PARÁMETROSA">#REF!</definedName>
    <definedName name="PBE">'[5]Precio Barra Eq. MT'!$C$20:$AI$139</definedName>
    <definedName name="PBE_MT" localSheetId="5">[6]Pliego!#REF!</definedName>
    <definedName name="PBE_MT">[6]Pliego!#REF!</definedName>
    <definedName name="PCCMA3">[13]PCCX!$AD$126</definedName>
    <definedName name="PCCMA6">[13]PCCX!$AD$127</definedName>
    <definedName name="PCCMU">[13]PCCX!$AD$125</definedName>
    <definedName name="PCCVE">[13]PCCX!$AD$124</definedName>
    <definedName name="PCSPT" localSheetId="5">[6]Pliego!#REF!</definedName>
    <definedName name="PCSPT">[6]Pliego!#REF!</definedName>
    <definedName name="PEBF" localSheetId="5">[21]Pliegos!#REF!</definedName>
    <definedName name="PEBF">[21]Pliegos!#REF!</definedName>
    <definedName name="PEBP" localSheetId="5">[21]Pliegos!#REF!</definedName>
    <definedName name="PEBP">[21]Pliegos!#REF!</definedName>
    <definedName name="Pérdidas" localSheetId="5">'[22]Anexo B'!#REF!</definedName>
    <definedName name="Pérdidas">'[22]Anexo B'!#REF!</definedName>
    <definedName name="Perfil" localSheetId="5">#REF!</definedName>
    <definedName name="Perfil">#REF!</definedName>
    <definedName name="Perfil1" localSheetId="5">#REF!</definedName>
    <definedName name="Perfil1">#REF!</definedName>
    <definedName name="Perfil2" localSheetId="5">#REF!</definedName>
    <definedName name="Perfil2">#REF!</definedName>
    <definedName name="PPB" localSheetId="5">[21]Pliegos!#REF!</definedName>
    <definedName name="PPB">[21]Pliegos!#REF!</definedName>
    <definedName name="PPM" localSheetId="5">[6]Pliego!#REF!</definedName>
    <definedName name="PPM">[6]Pliego!#REF!</definedName>
    <definedName name="PRECIOS" localSheetId="5">[7]REG60703USTAgto05!#REF!</definedName>
    <definedName name="PRECIOS">[7]REG60703USTAgto05!#REF!</definedName>
    <definedName name="prjind">[8]PjtIndPO!$B$26:$U$41</definedName>
    <definedName name="prjindtrim">[8]PjtIndPO!$B$45:$U$49</definedName>
    <definedName name="q" localSheetId="5">#REF!</definedName>
    <definedName name="q">#REF!</definedName>
    <definedName name="qq" localSheetId="5">[1]BDATOS!#REF!</definedName>
    <definedName name="qq">[1]BDATOS!#REF!</definedName>
    <definedName name="qqqq" localSheetId="5">[1]BDATOS!#REF!</definedName>
    <definedName name="qqqq">[1]BDATOS!#REF!</definedName>
    <definedName name="qwe" localSheetId="5">#REF!</definedName>
    <definedName name="qwe">#REF!</definedName>
    <definedName name="Resumen_General" localSheetId="5">#REF!</definedName>
    <definedName name="Resumen_General">#REF!</definedName>
    <definedName name="rrr" localSheetId="5">[1]BDATOS!#REF!</definedName>
    <definedName name="rrr">[1]BDATOS!#REF!</definedName>
    <definedName name="SD" localSheetId="5">#REF!</definedName>
    <definedName name="SD">#REF!</definedName>
    <definedName name="Secretarias" localSheetId="5">#REF!</definedName>
    <definedName name="Secretarias">#REF!</definedName>
    <definedName name="sfsfs" localSheetId="5" hidden="1">[23]BDATOS!#REF!</definedName>
    <definedName name="sfsfs" hidden="1">[23]BDATOS!#REF!</definedName>
    <definedName name="si" localSheetId="5" hidden="1">[24]BDATOS!#REF!</definedName>
    <definedName name="si" hidden="1">[24]BDATOS!#REF!</definedName>
    <definedName name="SISBT5" localSheetId="5">#REF!</definedName>
    <definedName name="SISBT5">#REF!</definedName>
    <definedName name="SISTEMA" localSheetId="5">#REF!</definedName>
    <definedName name="SISTEMA">#REF!</definedName>
    <definedName name="Sueldo_loc_cont" localSheetId="5">#REF!</definedName>
    <definedName name="Sueldo_loc_cont">#REF!</definedName>
    <definedName name="Sueldo_locad" localSheetId="5">#REF!</definedName>
    <definedName name="Sueldo_locad">#REF!</definedName>
    <definedName name="Supervisor" localSheetId="5">#REF!</definedName>
    <definedName name="Supervisor">#REF!</definedName>
    <definedName name="TABLA_PLG" localSheetId="5">#REF!</definedName>
    <definedName name="TABLA_PLG">#REF!</definedName>
    <definedName name="TC" localSheetId="5">#REF!</definedName>
    <definedName name="TC">#REF!</definedName>
    <definedName name="Técnicos" localSheetId="5">#REF!</definedName>
    <definedName name="Técnicos">#REF!</definedName>
    <definedName name="_xlnm.Print_Titles" localSheetId="5">'6.PRESUPUESTO'!$1:$3</definedName>
    <definedName name="Total_2013" localSheetId="5">#REF!</definedName>
    <definedName name="Total_2013">#REF!</definedName>
    <definedName name="VADEMP">'[5]Factores Ponderac.'!$G$12:$I$30</definedName>
    <definedName name="VERPLIEG" localSheetId="5">[7]REG60703USTAgto05!#REF!</definedName>
    <definedName name="VERPLIEG">[7]REG60703USTAgto05!#REF!</definedName>
    <definedName name="w" localSheetId="5" hidden="1">[24]BDATOS!#REF!</definedName>
    <definedName name="w" hidden="1">[24]BDATOS!#REF!</definedName>
    <definedName name="wrn.Todo.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wrp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xsd" localSheetId="5">#REF!</definedName>
    <definedName name="xsd">#REF!</definedName>
    <definedName name="xssxs" localSheetId="5">[1]BDATOS!#REF!</definedName>
    <definedName name="xssxs">[1]BDATOS!#REF!</definedName>
    <definedName name="y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  <definedName name="YTTBYTIO7B77YN" localSheetId="5">'[16]Indicador1-Loreto'!#REF!</definedName>
    <definedName name="YTTBYTIO7B77YN">'[16]Indicador1-Loreto'!#REF!</definedName>
    <definedName name="Z_256EEC6E_2968_431A_90B3_055C3F1A9EBF_.wvu.PrintArea" localSheetId="0" hidden="1">'1.ESTADO DE SIT. FINANCIERA-F'!$A$1:$M$63</definedName>
    <definedName name="Z_256EEC6E_2968_431A_90B3_055C3F1A9EBF_.wvu.PrintArea" localSheetId="1" hidden="1">'2.ESTADO DE SIT. FINANCIERA-NF'!$A$1:$M$71</definedName>
    <definedName name="Z_256EEC6E_2968_431A_90B3_055C3F1A9EBF_.wvu.PrintArea" localSheetId="2" hidden="1">'3.ESTADO DE RESULTADOS-F'!$A$1:$M$29</definedName>
    <definedName name="Z_256EEC6E_2968_431A_90B3_055C3F1A9EBF_.wvu.PrintArea" localSheetId="3" hidden="1">'4.ESTADO DE RESULTADOS-NF'!$A$1:$M$29</definedName>
    <definedName name="Z_256EEC6E_2968_431A_90B3_055C3F1A9EBF_.wvu.PrintArea" localSheetId="4" hidden="1">'5.FLUJO DE CAJA'!$A$1:$M$71</definedName>
    <definedName name="Z_44FA044D_B222_495E_94E4_E42F72A52F51_.wvu.PrintArea" localSheetId="0" hidden="1">'1.ESTADO DE SIT. FINANCIERA-F'!$A$1:$M$63</definedName>
    <definedName name="Z_44FA044D_B222_495E_94E4_E42F72A52F51_.wvu.PrintArea" localSheetId="1" hidden="1">'2.ESTADO DE SIT. FINANCIERA-NF'!$A$1:$M$71</definedName>
    <definedName name="Z_44FA044D_B222_495E_94E4_E42F72A52F51_.wvu.PrintArea" localSheetId="2" hidden="1">'3.ESTADO DE RESULTADOS-F'!$A$1:$M$29</definedName>
    <definedName name="Z_44FA044D_B222_495E_94E4_E42F72A52F51_.wvu.PrintArea" localSheetId="3" hidden="1">'4.ESTADO DE RESULTADOS-NF'!$A$1:$M$29</definedName>
    <definedName name="Z_44FA044D_B222_495E_94E4_E42F72A52F51_.wvu.PrintArea" localSheetId="4" hidden="1">'5.FLUJO DE CAJA'!$A$1:$M$71</definedName>
    <definedName name="za" hidden="1">{"Anexo A",#N/A,FALSE,"Generacion";"Anexo B",#N/A,FALSE,"Transmision";"Anexo C",#N/A,FALSE,"Distribucion";"Anexo D",#N/A,FALSE,"Transporte-Hidrocarburos";"Anexo E",#N/A,FALSE,"Distribucion-GN";"Anexo F",#N/A,FALSE,"Transporte-Petroperu";"Anexo G",#N/A,FALSE,"Distribucion-Gastalsa"}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35" l="1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K83" i="1" l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J114" i="37" l="1"/>
  <c r="H114" i="37"/>
  <c r="G114" i="37"/>
  <c r="E114" i="37"/>
  <c r="D114" i="37"/>
  <c r="J111" i="37"/>
  <c r="G111" i="37"/>
  <c r="E111" i="37"/>
  <c r="D111" i="37"/>
  <c r="J110" i="37"/>
  <c r="H110" i="37"/>
  <c r="G110" i="37"/>
  <c r="E110" i="37"/>
  <c r="D110" i="37"/>
  <c r="J109" i="37"/>
  <c r="J108" i="37" s="1"/>
  <c r="J106" i="37" s="1"/>
  <c r="H109" i="37"/>
  <c r="G109" i="37"/>
  <c r="E109" i="37"/>
  <c r="D109" i="37"/>
  <c r="I108" i="37"/>
  <c r="H108" i="37"/>
  <c r="G108" i="37"/>
  <c r="F108" i="37"/>
  <c r="D108" i="37"/>
  <c r="C108" i="37"/>
  <c r="B108" i="37"/>
  <c r="E108" i="37" s="1"/>
  <c r="J107" i="37"/>
  <c r="G107" i="37"/>
  <c r="G106" i="37" s="1"/>
  <c r="D107" i="37"/>
  <c r="I106" i="37"/>
  <c r="H106" i="37"/>
  <c r="F106" i="37"/>
  <c r="D106" i="37"/>
  <c r="C106" i="37"/>
  <c r="B106" i="37"/>
  <c r="E106" i="37" s="1"/>
  <c r="J105" i="37"/>
  <c r="G105" i="37"/>
  <c r="G103" i="37" s="1"/>
  <c r="G101" i="37" s="1"/>
  <c r="D105" i="37"/>
  <c r="J104" i="37"/>
  <c r="G104" i="37"/>
  <c r="D104" i="37"/>
  <c r="D103" i="37" s="1"/>
  <c r="J103" i="37"/>
  <c r="I103" i="37"/>
  <c r="F103" i="37"/>
  <c r="F101" i="37" s="1"/>
  <c r="F100" i="37" s="1"/>
  <c r="F88" i="37" s="1"/>
  <c r="C103" i="37"/>
  <c r="B103" i="37"/>
  <c r="J102" i="37"/>
  <c r="J101" i="37" s="1"/>
  <c r="J100" i="37" s="1"/>
  <c r="G102" i="37"/>
  <c r="D102" i="37"/>
  <c r="D101" i="37" s="1"/>
  <c r="D100" i="37" s="1"/>
  <c r="I101" i="37"/>
  <c r="I100" i="37" s="1"/>
  <c r="C101" i="37"/>
  <c r="C100" i="37" s="1"/>
  <c r="B101" i="37"/>
  <c r="B100" i="37" s="1"/>
  <c r="J99" i="37"/>
  <c r="G99" i="37"/>
  <c r="D99" i="37"/>
  <c r="J98" i="37"/>
  <c r="G98" i="37"/>
  <c r="D98" i="37"/>
  <c r="J97" i="37"/>
  <c r="G97" i="37"/>
  <c r="D97" i="37"/>
  <c r="J96" i="37"/>
  <c r="J95" i="37" s="1"/>
  <c r="G96" i="37"/>
  <c r="D96" i="37"/>
  <c r="I95" i="37"/>
  <c r="I89" i="37" s="1"/>
  <c r="G95" i="37"/>
  <c r="F95" i="37"/>
  <c r="D95" i="37"/>
  <c r="C95" i="37"/>
  <c r="C89" i="37" s="1"/>
  <c r="B95" i="37"/>
  <c r="J94" i="37"/>
  <c r="G94" i="37"/>
  <c r="D94" i="37"/>
  <c r="J93" i="37"/>
  <c r="G93" i="37"/>
  <c r="D93" i="37"/>
  <c r="J92" i="37"/>
  <c r="J90" i="37" s="1"/>
  <c r="G92" i="37"/>
  <c r="D92" i="37"/>
  <c r="J91" i="37"/>
  <c r="G91" i="37"/>
  <c r="D91" i="37"/>
  <c r="D90" i="37" s="1"/>
  <c r="D89" i="37" s="1"/>
  <c r="D88" i="37" s="1"/>
  <c r="I90" i="37"/>
  <c r="G90" i="37"/>
  <c r="G89" i="37" s="1"/>
  <c r="F90" i="37"/>
  <c r="C90" i="37"/>
  <c r="B90" i="37"/>
  <c r="B89" i="37" s="1"/>
  <c r="F89" i="37"/>
  <c r="J86" i="37"/>
  <c r="H86" i="37"/>
  <c r="G86" i="37"/>
  <c r="E86" i="37"/>
  <c r="D86" i="37"/>
  <c r="J85" i="37"/>
  <c r="H85" i="37"/>
  <c r="G85" i="37"/>
  <c r="G84" i="37" s="1"/>
  <c r="E85" i="37"/>
  <c r="D85" i="37"/>
  <c r="J84" i="37"/>
  <c r="I84" i="37"/>
  <c r="F84" i="37"/>
  <c r="D84" i="37"/>
  <c r="C84" i="37"/>
  <c r="B84" i="37"/>
  <c r="E84" i="37" s="1"/>
  <c r="J83" i="37"/>
  <c r="G83" i="37"/>
  <c r="D83" i="37"/>
  <c r="J82" i="37"/>
  <c r="J80" i="37" s="1"/>
  <c r="G82" i="37"/>
  <c r="D82" i="37"/>
  <c r="J81" i="37"/>
  <c r="G81" i="37"/>
  <c r="D81" i="37"/>
  <c r="D80" i="37" s="1"/>
  <c r="I80" i="37"/>
  <c r="G80" i="37"/>
  <c r="F80" i="37"/>
  <c r="C80" i="37"/>
  <c r="B80" i="37"/>
  <c r="J79" i="37"/>
  <c r="G79" i="37"/>
  <c r="D79" i="37"/>
  <c r="J78" i="37"/>
  <c r="G78" i="37"/>
  <c r="D78" i="37"/>
  <c r="J77" i="37"/>
  <c r="H77" i="37"/>
  <c r="G77" i="37"/>
  <c r="E77" i="37"/>
  <c r="D77" i="37"/>
  <c r="J76" i="37"/>
  <c r="J75" i="37" s="1"/>
  <c r="J74" i="37" s="1"/>
  <c r="H76" i="37"/>
  <c r="G76" i="37"/>
  <c r="E76" i="37"/>
  <c r="D76" i="37"/>
  <c r="D75" i="37" s="1"/>
  <c r="D74" i="37" s="1"/>
  <c r="I75" i="37"/>
  <c r="G75" i="37"/>
  <c r="G74" i="37" s="1"/>
  <c r="F75" i="37"/>
  <c r="F74" i="37" s="1"/>
  <c r="C75" i="37"/>
  <c r="C74" i="37" s="1"/>
  <c r="B75" i="37"/>
  <c r="E75" i="37" s="1"/>
  <c r="I74" i="37"/>
  <c r="J72" i="37"/>
  <c r="G72" i="37"/>
  <c r="D72" i="37"/>
  <c r="J71" i="37"/>
  <c r="H71" i="37"/>
  <c r="G71" i="37"/>
  <c r="E71" i="37"/>
  <c r="D71" i="37"/>
  <c r="J70" i="37"/>
  <c r="H70" i="37"/>
  <c r="G70" i="37"/>
  <c r="E70" i="37"/>
  <c r="D70" i="37"/>
  <c r="D68" i="37" s="1"/>
  <c r="J69" i="37"/>
  <c r="G69" i="37"/>
  <c r="D69" i="37"/>
  <c r="J68" i="37"/>
  <c r="I68" i="37"/>
  <c r="G68" i="37"/>
  <c r="F68" i="37"/>
  <c r="C68" i="37"/>
  <c r="B68" i="37"/>
  <c r="E68" i="37" s="1"/>
  <c r="J67" i="37"/>
  <c r="H67" i="37"/>
  <c r="G67" i="37"/>
  <c r="E67" i="37"/>
  <c r="D67" i="37"/>
  <c r="D64" i="37" s="1"/>
  <c r="J66" i="37"/>
  <c r="H66" i="37"/>
  <c r="G66" i="37"/>
  <c r="E66" i="37"/>
  <c r="D66" i="37"/>
  <c r="J65" i="37"/>
  <c r="H65" i="37"/>
  <c r="G65" i="37"/>
  <c r="G64" i="37" s="1"/>
  <c r="E65" i="37"/>
  <c r="D65" i="37"/>
  <c r="J64" i="37"/>
  <c r="I64" i="37"/>
  <c r="F64" i="37"/>
  <c r="C64" i="37"/>
  <c r="B64" i="37"/>
  <c r="E64" i="37" s="1"/>
  <c r="J63" i="37"/>
  <c r="H63" i="37"/>
  <c r="G63" i="37"/>
  <c r="E63" i="37"/>
  <c r="D63" i="37"/>
  <c r="J62" i="37"/>
  <c r="H62" i="37"/>
  <c r="G62" i="37"/>
  <c r="G61" i="37" s="1"/>
  <c r="E62" i="37"/>
  <c r="D62" i="37"/>
  <c r="I61" i="37"/>
  <c r="J61" i="37" s="1"/>
  <c r="H61" i="37"/>
  <c r="F61" i="37"/>
  <c r="E61" i="37"/>
  <c r="D61" i="37"/>
  <c r="C61" i="37"/>
  <c r="B61" i="37"/>
  <c r="J60" i="37"/>
  <c r="H60" i="37"/>
  <c r="G60" i="37"/>
  <c r="E60" i="37"/>
  <c r="D60" i="37"/>
  <c r="J59" i="37"/>
  <c r="H59" i="37"/>
  <c r="G59" i="37"/>
  <c r="E59" i="37"/>
  <c r="D59" i="37"/>
  <c r="D56" i="37" s="1"/>
  <c r="J58" i="37"/>
  <c r="H58" i="37"/>
  <c r="G58" i="37"/>
  <c r="E58" i="37"/>
  <c r="D58" i="37"/>
  <c r="J57" i="37"/>
  <c r="H57" i="37"/>
  <c r="G57" i="37"/>
  <c r="G56" i="37" s="1"/>
  <c r="E57" i="37"/>
  <c r="D57" i="37"/>
  <c r="J56" i="37"/>
  <c r="I56" i="37"/>
  <c r="F56" i="37"/>
  <c r="C56" i="37"/>
  <c r="B56" i="37"/>
  <c r="E56" i="37" s="1"/>
  <c r="J55" i="37"/>
  <c r="H55" i="37"/>
  <c r="G55" i="37"/>
  <c r="E55" i="37"/>
  <c r="D55" i="37"/>
  <c r="J54" i="37"/>
  <c r="H54" i="37"/>
  <c r="G54" i="37"/>
  <c r="E54" i="37"/>
  <c r="D54" i="37"/>
  <c r="J53" i="37"/>
  <c r="G53" i="37"/>
  <c r="D53" i="37"/>
  <c r="J52" i="37"/>
  <c r="H52" i="37"/>
  <c r="G52" i="37"/>
  <c r="G51" i="37" s="1"/>
  <c r="E52" i="37"/>
  <c r="D52" i="37"/>
  <c r="J51" i="37"/>
  <c r="I51" i="37"/>
  <c r="H51" i="37"/>
  <c r="F51" i="37"/>
  <c r="E51" i="37"/>
  <c r="D51" i="37"/>
  <c r="C51" i="37"/>
  <c r="B51" i="37"/>
  <c r="J50" i="37"/>
  <c r="H50" i="37"/>
  <c r="G50" i="37"/>
  <c r="E50" i="37"/>
  <c r="D50" i="37"/>
  <c r="D41" i="37" s="1"/>
  <c r="J49" i="37"/>
  <c r="H49" i="37"/>
  <c r="G49" i="37"/>
  <c r="E49" i="37"/>
  <c r="D49" i="37"/>
  <c r="J48" i="37"/>
  <c r="H48" i="37"/>
  <c r="G48" i="37"/>
  <c r="E48" i="37"/>
  <c r="D48" i="37"/>
  <c r="J47" i="37"/>
  <c r="H47" i="37"/>
  <c r="G47" i="37"/>
  <c r="E47" i="37"/>
  <c r="D47" i="37"/>
  <c r="J46" i="37"/>
  <c r="G46" i="37"/>
  <c r="D46" i="37"/>
  <c r="J45" i="37"/>
  <c r="H45" i="37"/>
  <c r="G45" i="37"/>
  <c r="G44" i="37" s="1"/>
  <c r="E45" i="37"/>
  <c r="D45" i="37"/>
  <c r="J44" i="37"/>
  <c r="I44" i="37"/>
  <c r="F44" i="37"/>
  <c r="F41" i="37" s="1"/>
  <c r="D44" i="37"/>
  <c r="C44" i="37"/>
  <c r="B44" i="37"/>
  <c r="E44" i="37" s="1"/>
  <c r="J43" i="37"/>
  <c r="J41" i="37" s="1"/>
  <c r="H43" i="37"/>
  <c r="G43" i="37"/>
  <c r="E43" i="37"/>
  <c r="D43" i="37"/>
  <c r="J42" i="37"/>
  <c r="H42" i="37"/>
  <c r="G42" i="37"/>
  <c r="G41" i="37" s="1"/>
  <c r="E42" i="37"/>
  <c r="D42" i="37"/>
  <c r="I41" i="37"/>
  <c r="C41" i="37"/>
  <c r="J40" i="37"/>
  <c r="H40" i="37"/>
  <c r="G40" i="37"/>
  <c r="E40" i="37"/>
  <c r="D40" i="37"/>
  <c r="J39" i="37"/>
  <c r="H39" i="37"/>
  <c r="G39" i="37"/>
  <c r="E39" i="37"/>
  <c r="D39" i="37"/>
  <c r="J38" i="37"/>
  <c r="G38" i="37"/>
  <c r="D38" i="37"/>
  <c r="J37" i="37"/>
  <c r="H37" i="37"/>
  <c r="G37" i="37"/>
  <c r="E37" i="37"/>
  <c r="D37" i="37"/>
  <c r="J36" i="37"/>
  <c r="G36" i="37"/>
  <c r="E36" i="37"/>
  <c r="D36" i="37"/>
  <c r="J35" i="37"/>
  <c r="G35" i="37"/>
  <c r="D35" i="37"/>
  <c r="D30" i="37" s="1"/>
  <c r="J34" i="37"/>
  <c r="J30" i="37" s="1"/>
  <c r="H34" i="37"/>
  <c r="G34" i="37"/>
  <c r="E34" i="37"/>
  <c r="D34" i="37"/>
  <c r="J33" i="37"/>
  <c r="H33" i="37"/>
  <c r="G33" i="37"/>
  <c r="E33" i="37"/>
  <c r="D33" i="37"/>
  <c r="J32" i="37"/>
  <c r="G32" i="37"/>
  <c r="D32" i="37"/>
  <c r="J31" i="37"/>
  <c r="H31" i="37"/>
  <c r="G31" i="37"/>
  <c r="G30" i="37" s="1"/>
  <c r="E31" i="37"/>
  <c r="D31" i="37"/>
  <c r="I30" i="37"/>
  <c r="H30" i="37"/>
  <c r="F30" i="37"/>
  <c r="E30" i="37"/>
  <c r="C30" i="37"/>
  <c r="B30" i="37"/>
  <c r="J29" i="37"/>
  <c r="H29" i="37"/>
  <c r="G29" i="37"/>
  <c r="E29" i="37"/>
  <c r="D29" i="37"/>
  <c r="J28" i="37"/>
  <c r="H28" i="37"/>
  <c r="G28" i="37"/>
  <c r="E28" i="37"/>
  <c r="D28" i="37"/>
  <c r="J27" i="37"/>
  <c r="H27" i="37"/>
  <c r="G27" i="37"/>
  <c r="E27" i="37"/>
  <c r="D27" i="37"/>
  <c r="J26" i="37"/>
  <c r="H26" i="37"/>
  <c r="G26" i="37"/>
  <c r="E26" i="37"/>
  <c r="D26" i="37"/>
  <c r="J25" i="37"/>
  <c r="H25" i="37"/>
  <c r="G25" i="37"/>
  <c r="E25" i="37"/>
  <c r="D25" i="37"/>
  <c r="J24" i="37"/>
  <c r="H24" i="37"/>
  <c r="G24" i="37"/>
  <c r="E24" i="37"/>
  <c r="D24" i="37"/>
  <c r="J23" i="37"/>
  <c r="H23" i="37"/>
  <c r="G23" i="37"/>
  <c r="E23" i="37"/>
  <c r="D23" i="37"/>
  <c r="J22" i="37"/>
  <c r="H22" i="37"/>
  <c r="G22" i="37"/>
  <c r="E22" i="37"/>
  <c r="D22" i="37"/>
  <c r="J21" i="37"/>
  <c r="H21" i="37"/>
  <c r="G21" i="37"/>
  <c r="E21" i="37"/>
  <c r="D21" i="37"/>
  <c r="D18" i="37" s="1"/>
  <c r="D17" i="37" s="1"/>
  <c r="D113" i="37" s="1"/>
  <c r="J20" i="37"/>
  <c r="J18" i="37" s="1"/>
  <c r="J17" i="37" s="1"/>
  <c r="J113" i="37" s="1"/>
  <c r="H20" i="37"/>
  <c r="G20" i="37"/>
  <c r="E20" i="37"/>
  <c r="D20" i="37"/>
  <c r="J19" i="37"/>
  <c r="H19" i="37"/>
  <c r="G19" i="37"/>
  <c r="G18" i="37" s="1"/>
  <c r="G17" i="37" s="1"/>
  <c r="E19" i="37"/>
  <c r="D19" i="37"/>
  <c r="I18" i="37"/>
  <c r="I17" i="37" s="1"/>
  <c r="H18" i="37"/>
  <c r="F18" i="37"/>
  <c r="E18" i="37"/>
  <c r="C18" i="37"/>
  <c r="B18" i="37"/>
  <c r="F17" i="37"/>
  <c r="F113" i="37" s="1"/>
  <c r="C17" i="37"/>
  <c r="C113" i="37" s="1"/>
  <c r="B17" i="37"/>
  <c r="E17" i="37" s="1"/>
  <c r="J16" i="37"/>
  <c r="H16" i="37"/>
  <c r="G16" i="37"/>
  <c r="E16" i="37"/>
  <c r="D16" i="37"/>
  <c r="J15" i="37"/>
  <c r="H15" i="37"/>
  <c r="G15" i="37"/>
  <c r="G13" i="37" s="1"/>
  <c r="E15" i="37"/>
  <c r="D15" i="37"/>
  <c r="J14" i="37"/>
  <c r="H14" i="37"/>
  <c r="G14" i="37"/>
  <c r="E14" i="37"/>
  <c r="D14" i="37"/>
  <c r="D13" i="37" s="1"/>
  <c r="D12" i="37" s="1"/>
  <c r="J13" i="37"/>
  <c r="I13" i="37"/>
  <c r="F13" i="37"/>
  <c r="F12" i="37" s="1"/>
  <c r="C13" i="37"/>
  <c r="B13" i="37"/>
  <c r="E13" i="37" s="1"/>
  <c r="C12" i="37"/>
  <c r="J11" i="37"/>
  <c r="H11" i="37"/>
  <c r="G11" i="37"/>
  <c r="G5" i="37" s="1"/>
  <c r="E11" i="37"/>
  <c r="D11" i="37"/>
  <c r="J10" i="37"/>
  <c r="H10" i="37"/>
  <c r="G10" i="37"/>
  <c r="E10" i="37"/>
  <c r="D10" i="37"/>
  <c r="J9" i="37"/>
  <c r="G9" i="37"/>
  <c r="D9" i="37"/>
  <c r="J8" i="37"/>
  <c r="H8" i="37"/>
  <c r="G8" i="37"/>
  <c r="E8" i="37"/>
  <c r="D8" i="37"/>
  <c r="J7" i="37"/>
  <c r="H7" i="37"/>
  <c r="G7" i="37"/>
  <c r="E7" i="37"/>
  <c r="D7" i="37"/>
  <c r="D5" i="37" s="1"/>
  <c r="J6" i="37"/>
  <c r="G6" i="37"/>
  <c r="D6" i="37"/>
  <c r="J5" i="37"/>
  <c r="I5" i="37"/>
  <c r="F5" i="37"/>
  <c r="F73" i="37" s="1"/>
  <c r="F87" i="37" s="1"/>
  <c r="C5" i="37"/>
  <c r="C73" i="37" s="1"/>
  <c r="C87" i="37" s="1"/>
  <c r="B5" i="37"/>
  <c r="E5" i="37" s="1"/>
  <c r="H2" i="37"/>
  <c r="F112" i="37" l="1"/>
  <c r="G113" i="37"/>
  <c r="G88" i="37"/>
  <c r="E100" i="37"/>
  <c r="H100" i="37"/>
  <c r="B88" i="37"/>
  <c r="J73" i="37"/>
  <c r="J87" i="37" s="1"/>
  <c r="J112" i="37" s="1"/>
  <c r="D73" i="37"/>
  <c r="D87" i="37" s="1"/>
  <c r="D112" i="37" s="1"/>
  <c r="J12" i="37"/>
  <c r="G12" i="37"/>
  <c r="G73" i="37" s="1"/>
  <c r="G87" i="37" s="1"/>
  <c r="G112" i="37" s="1"/>
  <c r="I12" i="37"/>
  <c r="I73" i="37" s="1"/>
  <c r="I87" i="37" s="1"/>
  <c r="I113" i="37"/>
  <c r="J89" i="37"/>
  <c r="J88" i="37" s="1"/>
  <c r="C88" i="37"/>
  <c r="C112" i="37" s="1"/>
  <c r="I88" i="37"/>
  <c r="G100" i="37"/>
  <c r="B41" i="37"/>
  <c r="H75" i="37"/>
  <c r="H5" i="37"/>
  <c r="H13" i="37"/>
  <c r="H17" i="37"/>
  <c r="H44" i="37"/>
  <c r="H56" i="37"/>
  <c r="H64" i="37"/>
  <c r="H68" i="37"/>
  <c r="B74" i="37"/>
  <c r="H84" i="37"/>
  <c r="B113" i="37"/>
  <c r="B12" i="37"/>
  <c r="H113" i="37" l="1"/>
  <c r="E113" i="37"/>
  <c r="H41" i="37"/>
  <c r="E41" i="37"/>
  <c r="E88" i="37"/>
  <c r="H88" i="37"/>
  <c r="E12" i="37"/>
  <c r="H12" i="37"/>
  <c r="B73" i="37"/>
  <c r="H74" i="37"/>
  <c r="E74" i="37"/>
  <c r="I112" i="37"/>
  <c r="B87" i="37" l="1"/>
  <c r="H73" i="37"/>
  <c r="E73" i="37"/>
  <c r="E87" i="37" l="1"/>
  <c r="B112" i="37"/>
  <c r="H87" i="37"/>
  <c r="H112" i="37" l="1"/>
  <c r="E112" i="37"/>
  <c r="M71" i="18" l="1"/>
  <c r="L71" i="18"/>
  <c r="I71" i="18"/>
  <c r="H71" i="18"/>
  <c r="F71" i="18"/>
  <c r="E71" i="18"/>
  <c r="M70" i="18"/>
  <c r="L70" i="18"/>
  <c r="I70" i="18"/>
  <c r="H70" i="18"/>
  <c r="F70" i="18"/>
  <c r="E70" i="18"/>
  <c r="M69" i="18"/>
  <c r="L69" i="18"/>
  <c r="I69" i="18"/>
  <c r="H69" i="18"/>
  <c r="F69" i="18"/>
  <c r="E69" i="18"/>
  <c r="M67" i="18"/>
  <c r="L67" i="18"/>
  <c r="I67" i="18"/>
  <c r="F67" i="18"/>
  <c r="E67" i="18"/>
  <c r="M65" i="18"/>
  <c r="L65" i="18"/>
  <c r="I65" i="18"/>
  <c r="H65" i="18"/>
  <c r="F65" i="18"/>
  <c r="E65" i="18"/>
  <c r="M64" i="18"/>
  <c r="L64" i="18"/>
  <c r="I64" i="18"/>
  <c r="H64" i="18"/>
  <c r="F64" i="18"/>
  <c r="E64" i="18"/>
  <c r="K63" i="18"/>
  <c r="J63" i="18"/>
  <c r="G63" i="18"/>
  <c r="D63" i="18"/>
  <c r="C63" i="18"/>
  <c r="M62" i="18"/>
  <c r="L62" i="18"/>
  <c r="I62" i="18"/>
  <c r="H62" i="18"/>
  <c r="F62" i="18"/>
  <c r="E62" i="18"/>
  <c r="M61" i="18"/>
  <c r="L61" i="18"/>
  <c r="I61" i="18"/>
  <c r="H61" i="18"/>
  <c r="F61" i="18"/>
  <c r="E61" i="18"/>
  <c r="M60" i="18"/>
  <c r="L60" i="18"/>
  <c r="I60" i="18"/>
  <c r="H60" i="18"/>
  <c r="F60" i="18"/>
  <c r="E60" i="18"/>
  <c r="L59" i="18"/>
  <c r="K59" i="18"/>
  <c r="K57" i="18" s="1"/>
  <c r="J59" i="18"/>
  <c r="H59" i="18"/>
  <c r="G59" i="18"/>
  <c r="G57" i="18" s="1"/>
  <c r="D59" i="18"/>
  <c r="C59" i="18"/>
  <c r="F59" i="18" s="1"/>
  <c r="M58" i="18"/>
  <c r="L58" i="18"/>
  <c r="I58" i="18"/>
  <c r="H58" i="18"/>
  <c r="F58" i="18"/>
  <c r="E58" i="18"/>
  <c r="J57" i="18"/>
  <c r="M56" i="18"/>
  <c r="L56" i="18"/>
  <c r="I56" i="18"/>
  <c r="H56" i="18"/>
  <c r="F56" i="18"/>
  <c r="E56" i="18"/>
  <c r="M55" i="18"/>
  <c r="L55" i="18"/>
  <c r="I55" i="18"/>
  <c r="H55" i="18"/>
  <c r="F55" i="18"/>
  <c r="E55" i="18"/>
  <c r="L54" i="18"/>
  <c r="K54" i="18"/>
  <c r="K52" i="18" s="1"/>
  <c r="K51" i="18" s="1"/>
  <c r="J54" i="18"/>
  <c r="H54" i="18"/>
  <c r="G54" i="18"/>
  <c r="G52" i="18" s="1"/>
  <c r="G51" i="18" s="1"/>
  <c r="D54" i="18"/>
  <c r="C54" i="18"/>
  <c r="F54" i="18" s="1"/>
  <c r="M53" i="18"/>
  <c r="L53" i="18"/>
  <c r="I53" i="18"/>
  <c r="H53" i="18"/>
  <c r="F53" i="18"/>
  <c r="E53" i="18"/>
  <c r="J52" i="18"/>
  <c r="J51" i="18" s="1"/>
  <c r="M50" i="18"/>
  <c r="L50" i="18"/>
  <c r="I50" i="18"/>
  <c r="H50" i="18"/>
  <c r="F50" i="18"/>
  <c r="E50" i="18"/>
  <c r="M49" i="18"/>
  <c r="L49" i="18"/>
  <c r="I49" i="18"/>
  <c r="H49" i="18"/>
  <c r="F49" i="18"/>
  <c r="E49" i="18"/>
  <c r="K48" i="18"/>
  <c r="K46" i="18" s="1"/>
  <c r="J48" i="18"/>
  <c r="J46" i="18" s="1"/>
  <c r="G48" i="18"/>
  <c r="G46" i="18" s="1"/>
  <c r="D48" i="18"/>
  <c r="C48" i="18"/>
  <c r="M47" i="18"/>
  <c r="L47" i="18"/>
  <c r="I47" i="18"/>
  <c r="H47" i="18"/>
  <c r="F47" i="18"/>
  <c r="E47" i="18"/>
  <c r="D46" i="18"/>
  <c r="M45" i="18"/>
  <c r="L45" i="18"/>
  <c r="I45" i="18"/>
  <c r="H45" i="18"/>
  <c r="F45" i="18"/>
  <c r="E45" i="18"/>
  <c r="M44" i="18"/>
  <c r="L44" i="18"/>
  <c r="I44" i="18"/>
  <c r="H44" i="18"/>
  <c r="F44" i="18"/>
  <c r="E44" i="18"/>
  <c r="K43" i="18"/>
  <c r="K41" i="18" s="1"/>
  <c r="K40" i="18" s="1"/>
  <c r="K39" i="18" s="1"/>
  <c r="J43" i="18"/>
  <c r="J41" i="18" s="1"/>
  <c r="G43" i="18"/>
  <c r="G41" i="18" s="1"/>
  <c r="G40" i="18" s="1"/>
  <c r="G39" i="18" s="1"/>
  <c r="D43" i="18"/>
  <c r="C43" i="18"/>
  <c r="M42" i="18"/>
  <c r="L42" i="18"/>
  <c r="I42" i="18"/>
  <c r="H42" i="18"/>
  <c r="F42" i="18"/>
  <c r="E42" i="18"/>
  <c r="D41" i="18"/>
  <c r="D40" i="18" s="1"/>
  <c r="M37" i="18"/>
  <c r="L37" i="18"/>
  <c r="I37" i="18"/>
  <c r="H37" i="18"/>
  <c r="F37" i="18"/>
  <c r="E37" i="18"/>
  <c r="M36" i="18"/>
  <c r="L36" i="18"/>
  <c r="I36" i="18"/>
  <c r="H36" i="18"/>
  <c r="F36" i="18"/>
  <c r="E36" i="18"/>
  <c r="K35" i="18"/>
  <c r="J35" i="18"/>
  <c r="G35" i="18"/>
  <c r="D35" i="18"/>
  <c r="E35" i="18" s="1"/>
  <c r="C35" i="18"/>
  <c r="M35" i="18" s="1"/>
  <c r="M34" i="18"/>
  <c r="L34" i="18"/>
  <c r="I34" i="18"/>
  <c r="H34" i="18"/>
  <c r="F34" i="18"/>
  <c r="E34" i="18"/>
  <c r="M33" i="18"/>
  <c r="L33" i="18"/>
  <c r="I33" i="18"/>
  <c r="H33" i="18"/>
  <c r="F33" i="18"/>
  <c r="E33" i="18"/>
  <c r="M32" i="18"/>
  <c r="L32" i="18"/>
  <c r="I32" i="18"/>
  <c r="H32" i="18"/>
  <c r="F32" i="18"/>
  <c r="E32" i="18"/>
  <c r="M31" i="18"/>
  <c r="L31" i="18"/>
  <c r="I31" i="18"/>
  <c r="H31" i="18"/>
  <c r="F31" i="18"/>
  <c r="E31" i="18"/>
  <c r="K30" i="18"/>
  <c r="K29" i="18" s="1"/>
  <c r="J30" i="18"/>
  <c r="G30" i="18"/>
  <c r="G29" i="18" s="1"/>
  <c r="D30" i="18"/>
  <c r="D29" i="18" s="1"/>
  <c r="C30" i="18"/>
  <c r="J29" i="18"/>
  <c r="M28" i="18"/>
  <c r="L28" i="18"/>
  <c r="I28" i="18"/>
  <c r="H28" i="18"/>
  <c r="F28" i="18"/>
  <c r="E28" i="18"/>
  <c r="M27" i="18"/>
  <c r="L27" i="18"/>
  <c r="I27" i="18"/>
  <c r="H27" i="18"/>
  <c r="F27" i="18"/>
  <c r="E27" i="18"/>
  <c r="M26" i="18"/>
  <c r="L26" i="18"/>
  <c r="I26" i="18"/>
  <c r="H26" i="18"/>
  <c r="F26" i="18"/>
  <c r="E26" i="18"/>
  <c r="K25" i="18"/>
  <c r="J25" i="18"/>
  <c r="G25" i="18"/>
  <c r="D25" i="18"/>
  <c r="C25" i="18"/>
  <c r="M23" i="18"/>
  <c r="L23" i="18"/>
  <c r="I23" i="18"/>
  <c r="H23" i="18"/>
  <c r="F23" i="18"/>
  <c r="E23" i="18"/>
  <c r="M22" i="18"/>
  <c r="L22" i="18"/>
  <c r="I22" i="18"/>
  <c r="H22" i="18"/>
  <c r="F22" i="18"/>
  <c r="E22" i="18"/>
  <c r="M21" i="18"/>
  <c r="L21" i="18"/>
  <c r="I21" i="18"/>
  <c r="H21" i="18"/>
  <c r="F21" i="18"/>
  <c r="E21" i="18"/>
  <c r="M20" i="18"/>
  <c r="L20" i="18"/>
  <c r="I20" i="18"/>
  <c r="H20" i="18"/>
  <c r="F20" i="18"/>
  <c r="E20" i="18"/>
  <c r="M19" i="18"/>
  <c r="L19" i="18"/>
  <c r="I19" i="18"/>
  <c r="H19" i="18"/>
  <c r="F19" i="18"/>
  <c r="E19" i="18"/>
  <c r="K18" i="18"/>
  <c r="K14" i="18" s="1"/>
  <c r="J18" i="18"/>
  <c r="G18" i="18"/>
  <c r="G14" i="18" s="1"/>
  <c r="D18" i="18"/>
  <c r="C18" i="18"/>
  <c r="M17" i="18"/>
  <c r="L17" i="18"/>
  <c r="I17" i="18"/>
  <c r="H17" i="18"/>
  <c r="F17" i="18"/>
  <c r="E17" i="18"/>
  <c r="M16" i="18"/>
  <c r="L16" i="18"/>
  <c r="I16" i="18"/>
  <c r="H16" i="18"/>
  <c r="F16" i="18"/>
  <c r="E16" i="18"/>
  <c r="M15" i="18"/>
  <c r="L15" i="18"/>
  <c r="I15" i="18"/>
  <c r="H15" i="18"/>
  <c r="F15" i="18"/>
  <c r="E15" i="18"/>
  <c r="J14" i="18"/>
  <c r="D14" i="18"/>
  <c r="M13" i="18"/>
  <c r="L13" i="18"/>
  <c r="I13" i="18"/>
  <c r="H13" i="18"/>
  <c r="F13" i="18"/>
  <c r="E13" i="18"/>
  <c r="M12" i="18"/>
  <c r="L12" i="18"/>
  <c r="I12" i="18"/>
  <c r="H12" i="18"/>
  <c r="F12" i="18"/>
  <c r="E12" i="18"/>
  <c r="M11" i="18"/>
  <c r="L11" i="18"/>
  <c r="I11" i="18"/>
  <c r="H11" i="18"/>
  <c r="F11" i="18"/>
  <c r="E11" i="18"/>
  <c r="M10" i="18"/>
  <c r="L10" i="18"/>
  <c r="I10" i="18"/>
  <c r="H10" i="18"/>
  <c r="F10" i="18"/>
  <c r="E10" i="18"/>
  <c r="M9" i="18"/>
  <c r="L9" i="18"/>
  <c r="I9" i="18"/>
  <c r="H9" i="18"/>
  <c r="F9" i="18"/>
  <c r="E9" i="18"/>
  <c r="M8" i="18"/>
  <c r="L8" i="18"/>
  <c r="I8" i="18"/>
  <c r="H8" i="18"/>
  <c r="F8" i="18"/>
  <c r="E8" i="18"/>
  <c r="K7" i="18"/>
  <c r="J7" i="18"/>
  <c r="J24" i="18" s="1"/>
  <c r="J38" i="18" s="1"/>
  <c r="G7" i="18"/>
  <c r="D7" i="18"/>
  <c r="D24" i="18" s="1"/>
  <c r="C7" i="18"/>
  <c r="I54" i="18" l="1"/>
  <c r="M54" i="18"/>
  <c r="I59" i="18"/>
  <c r="M59" i="18"/>
  <c r="J40" i="18"/>
  <c r="J39" i="18" s="1"/>
  <c r="J66" i="18" s="1"/>
  <c r="J68" i="18" s="1"/>
  <c r="H35" i="18"/>
  <c r="L35" i="18"/>
  <c r="I35" i="18"/>
  <c r="F7" i="18"/>
  <c r="H7" i="18"/>
  <c r="M7" i="18"/>
  <c r="I7" i="18"/>
  <c r="E7" i="18"/>
  <c r="L7" i="18"/>
  <c r="K24" i="18"/>
  <c r="K38" i="18" s="1"/>
  <c r="K66" i="18" s="1"/>
  <c r="K68" i="18" s="1"/>
  <c r="F25" i="18"/>
  <c r="H25" i="18"/>
  <c r="M25" i="18"/>
  <c r="I25" i="18"/>
  <c r="E25" i="18"/>
  <c r="L25" i="18"/>
  <c r="D38" i="18"/>
  <c r="D66" i="18" s="1"/>
  <c r="D68" i="18" s="1"/>
  <c r="F30" i="18"/>
  <c r="L30" i="18"/>
  <c r="C29" i="18"/>
  <c r="M30" i="18"/>
  <c r="I30" i="18"/>
  <c r="E30" i="18"/>
  <c r="H30" i="18"/>
  <c r="F43" i="18"/>
  <c r="C41" i="18"/>
  <c r="H43" i="18"/>
  <c r="M43" i="18"/>
  <c r="I43" i="18"/>
  <c r="E43" i="18"/>
  <c r="L43" i="18"/>
  <c r="D57" i="18"/>
  <c r="E59" i="18"/>
  <c r="G24" i="18"/>
  <c r="G38" i="18" s="1"/>
  <c r="G66" i="18" s="1"/>
  <c r="G68" i="18" s="1"/>
  <c r="F35" i="18"/>
  <c r="D52" i="18"/>
  <c r="D51" i="18" s="1"/>
  <c r="E54" i="18"/>
  <c r="F18" i="18"/>
  <c r="C14" i="18"/>
  <c r="C24" i="18" s="1"/>
  <c r="H18" i="18"/>
  <c r="M18" i="18"/>
  <c r="I18" i="18"/>
  <c r="E18" i="18"/>
  <c r="L18" i="18"/>
  <c r="F48" i="18"/>
  <c r="C46" i="18"/>
  <c r="L48" i="18"/>
  <c r="M48" i="18"/>
  <c r="I48" i="18"/>
  <c r="E48" i="18"/>
  <c r="H48" i="18"/>
  <c r="D39" i="18"/>
  <c r="F63" i="18"/>
  <c r="L63" i="18"/>
  <c r="M63" i="18"/>
  <c r="I63" i="18"/>
  <c r="E63" i="18"/>
  <c r="H63" i="18"/>
  <c r="C52" i="18"/>
  <c r="C57" i="18"/>
  <c r="F38" i="1"/>
  <c r="F33" i="1"/>
  <c r="F29" i="1"/>
  <c r="F26" i="1"/>
  <c r="M24" i="18" l="1"/>
  <c r="I24" i="18"/>
  <c r="E24" i="18"/>
  <c r="C38" i="18"/>
  <c r="L24" i="18"/>
  <c r="H24" i="18"/>
  <c r="F24" i="18"/>
  <c r="M46" i="18"/>
  <c r="I46" i="18"/>
  <c r="E46" i="18"/>
  <c r="F46" i="18"/>
  <c r="L46" i="18"/>
  <c r="H46" i="18"/>
  <c r="I41" i="18"/>
  <c r="F41" i="18"/>
  <c r="M41" i="18"/>
  <c r="E41" i="18"/>
  <c r="L41" i="18"/>
  <c r="H41" i="18"/>
  <c r="C40" i="18"/>
  <c r="M29" i="18"/>
  <c r="I29" i="18"/>
  <c r="E29" i="18"/>
  <c r="L29" i="18"/>
  <c r="H29" i="18"/>
  <c r="F29" i="18"/>
  <c r="L57" i="18"/>
  <c r="H57" i="18"/>
  <c r="F57" i="18"/>
  <c r="E57" i="18"/>
  <c r="M57" i="18"/>
  <c r="I57" i="18"/>
  <c r="L52" i="18"/>
  <c r="H52" i="18"/>
  <c r="C51" i="18"/>
  <c r="F52" i="18"/>
  <c r="M52" i="18"/>
  <c r="I52" i="18"/>
  <c r="E52" i="18"/>
  <c r="M14" i="18"/>
  <c r="E14" i="18"/>
  <c r="F14" i="18"/>
  <c r="I14" i="18"/>
  <c r="H14" i="18"/>
  <c r="L14" i="18"/>
  <c r="F15" i="1"/>
  <c r="F19" i="1"/>
  <c r="F40" i="18" l="1"/>
  <c r="L40" i="18"/>
  <c r="M40" i="18"/>
  <c r="I40" i="18"/>
  <c r="E40" i="18"/>
  <c r="H40" i="18"/>
  <c r="C39" i="18"/>
  <c r="C66" i="18" s="1"/>
  <c r="L38" i="18"/>
  <c r="H38" i="18"/>
  <c r="F38" i="18"/>
  <c r="I38" i="18"/>
  <c r="E38" i="18"/>
  <c r="M38" i="18"/>
  <c r="M51" i="18"/>
  <c r="E51" i="18"/>
  <c r="F51" i="18"/>
  <c r="I51" i="18"/>
  <c r="L51" i="18"/>
  <c r="H51" i="18"/>
  <c r="H63" i="1"/>
  <c r="G63" i="1"/>
  <c r="F63" i="1"/>
  <c r="E63" i="1"/>
  <c r="D63" i="1"/>
  <c r="H62" i="1"/>
  <c r="G62" i="1"/>
  <c r="F62" i="1"/>
  <c r="E62" i="1"/>
  <c r="D62" i="1"/>
  <c r="D58" i="1"/>
  <c r="H59" i="1"/>
  <c r="G59" i="1"/>
  <c r="F59" i="1"/>
  <c r="E59" i="1"/>
  <c r="D59" i="1"/>
  <c r="H58" i="1"/>
  <c r="G58" i="1"/>
  <c r="F58" i="1"/>
  <c r="E58" i="1"/>
  <c r="K26" i="22"/>
  <c r="G26" i="22"/>
  <c r="D26" i="22"/>
  <c r="C26" i="22"/>
  <c r="H24" i="22"/>
  <c r="E24" i="22"/>
  <c r="H23" i="22"/>
  <c r="E23" i="22"/>
  <c r="D22" i="22"/>
  <c r="C22" i="22"/>
  <c r="K21" i="22"/>
  <c r="G21" i="22"/>
  <c r="D21" i="22"/>
  <c r="C21" i="22"/>
  <c r="M21" i="22" s="1"/>
  <c r="H20" i="22"/>
  <c r="E20" i="22"/>
  <c r="K19" i="22"/>
  <c r="G19" i="22"/>
  <c r="D19" i="22"/>
  <c r="C19" i="22"/>
  <c r="M17" i="22"/>
  <c r="L17" i="22"/>
  <c r="K17" i="22"/>
  <c r="G17" i="22"/>
  <c r="H17" i="22" s="1"/>
  <c r="E17" i="22"/>
  <c r="K16" i="22"/>
  <c r="G16" i="22"/>
  <c r="D16" i="22"/>
  <c r="C16" i="22"/>
  <c r="L16" i="22" s="1"/>
  <c r="H15" i="22"/>
  <c r="E15" i="22"/>
  <c r="K14" i="22"/>
  <c r="G14" i="22"/>
  <c r="D14" i="22"/>
  <c r="C14" i="22"/>
  <c r="L14" i="22" s="1"/>
  <c r="K13" i="22"/>
  <c r="G13" i="22"/>
  <c r="D13" i="22"/>
  <c r="C13" i="22"/>
  <c r="K11" i="22"/>
  <c r="G11" i="22"/>
  <c r="D11" i="22"/>
  <c r="C11" i="22"/>
  <c r="J10" i="22"/>
  <c r="J12" i="22" s="1"/>
  <c r="J18" i="22" s="1"/>
  <c r="J25" i="22" s="1"/>
  <c r="J27" i="22" s="1"/>
  <c r="J29" i="22" s="1"/>
  <c r="G10" i="22"/>
  <c r="K9" i="22"/>
  <c r="K10" i="22" s="1"/>
  <c r="K12" i="22" s="1"/>
  <c r="G9" i="22"/>
  <c r="D9" i="22"/>
  <c r="D10" i="22" s="1"/>
  <c r="C9" i="22"/>
  <c r="L9" i="22" s="1"/>
  <c r="L10" i="22" s="1"/>
  <c r="K69" i="20"/>
  <c r="J69" i="20"/>
  <c r="H68" i="20"/>
  <c r="E68" i="20"/>
  <c r="G67" i="20"/>
  <c r="D67" i="20"/>
  <c r="D69" i="20" s="1"/>
  <c r="C67" i="20"/>
  <c r="L67" i="20" s="1"/>
  <c r="H66" i="20"/>
  <c r="E66" i="20"/>
  <c r="M65" i="20"/>
  <c r="L65" i="20"/>
  <c r="G65" i="20"/>
  <c r="H65" i="20" s="1"/>
  <c r="F65" i="20"/>
  <c r="E65" i="20"/>
  <c r="H64" i="20"/>
  <c r="E64" i="20"/>
  <c r="M63" i="20"/>
  <c r="L63" i="20"/>
  <c r="I63" i="20"/>
  <c r="H63" i="20"/>
  <c r="F63" i="20"/>
  <c r="E63" i="20"/>
  <c r="H62" i="20"/>
  <c r="E62" i="20"/>
  <c r="C61" i="20"/>
  <c r="M61" i="20" s="1"/>
  <c r="K58" i="20"/>
  <c r="J58" i="20"/>
  <c r="G57" i="20"/>
  <c r="D57" i="20"/>
  <c r="C57" i="20"/>
  <c r="M57" i="20" s="1"/>
  <c r="H56" i="20"/>
  <c r="E56" i="20"/>
  <c r="G55" i="20"/>
  <c r="D55" i="20"/>
  <c r="C55" i="20"/>
  <c r="M55" i="20" s="1"/>
  <c r="H54" i="20"/>
  <c r="E54" i="20"/>
  <c r="G53" i="20"/>
  <c r="C53" i="20"/>
  <c r="E53" i="20" s="1"/>
  <c r="H52" i="20"/>
  <c r="E52" i="20"/>
  <c r="G51" i="20"/>
  <c r="D51" i="20"/>
  <c r="C51" i="20"/>
  <c r="M51" i="20" s="1"/>
  <c r="H50" i="20"/>
  <c r="E50" i="20"/>
  <c r="C49" i="20"/>
  <c r="E49" i="20" s="1"/>
  <c r="K47" i="20"/>
  <c r="K59" i="20" s="1"/>
  <c r="K70" i="20" s="1"/>
  <c r="J47" i="20"/>
  <c r="H46" i="20"/>
  <c r="E46" i="20"/>
  <c r="G45" i="20"/>
  <c r="D45" i="20"/>
  <c r="C45" i="20"/>
  <c r="L45" i="20" s="1"/>
  <c r="H44" i="20"/>
  <c r="E44" i="20"/>
  <c r="H43" i="20"/>
  <c r="E43" i="20"/>
  <c r="G42" i="20"/>
  <c r="D42" i="20"/>
  <c r="C42" i="20"/>
  <c r="M42" i="20" s="1"/>
  <c r="G41" i="20"/>
  <c r="D41" i="20"/>
  <c r="C41" i="20"/>
  <c r="G40" i="20"/>
  <c r="D40" i="20"/>
  <c r="C40" i="20"/>
  <c r="G39" i="20"/>
  <c r="D39" i="20"/>
  <c r="C39" i="20"/>
  <c r="L39" i="20" s="1"/>
  <c r="G38" i="20"/>
  <c r="D38" i="20"/>
  <c r="C38" i="20"/>
  <c r="K32" i="20"/>
  <c r="J32" i="20"/>
  <c r="J33" i="20" s="1"/>
  <c r="M31" i="20"/>
  <c r="L31" i="20"/>
  <c r="G31" i="20"/>
  <c r="I31" i="20" s="1"/>
  <c r="D31" i="20"/>
  <c r="E31" i="20" s="1"/>
  <c r="M30" i="20"/>
  <c r="L30" i="20"/>
  <c r="G30" i="20"/>
  <c r="I30" i="20" s="1"/>
  <c r="D30" i="20"/>
  <c r="E30" i="20" s="1"/>
  <c r="G29" i="20"/>
  <c r="D29" i="20"/>
  <c r="C29" i="20"/>
  <c r="L29" i="20" s="1"/>
  <c r="G28" i="20"/>
  <c r="D28" i="20"/>
  <c r="C28" i="20"/>
  <c r="M28" i="20" s="1"/>
  <c r="K20" i="20"/>
  <c r="J20" i="20"/>
  <c r="H19" i="20"/>
  <c r="E19" i="20"/>
  <c r="G18" i="20"/>
  <c r="D18" i="20"/>
  <c r="C18" i="20"/>
  <c r="M18" i="20" s="1"/>
  <c r="H17" i="20"/>
  <c r="E17" i="20"/>
  <c r="H16" i="20"/>
  <c r="E16" i="20"/>
  <c r="H15" i="20"/>
  <c r="E15" i="20"/>
  <c r="G14" i="20"/>
  <c r="D14" i="20"/>
  <c r="C14" i="20"/>
  <c r="M14" i="20" s="1"/>
  <c r="G13" i="20"/>
  <c r="D13" i="20"/>
  <c r="C13" i="20"/>
  <c r="M13" i="20" s="1"/>
  <c r="G12" i="20"/>
  <c r="D12" i="20"/>
  <c r="C12" i="20"/>
  <c r="L12" i="20" s="1"/>
  <c r="G11" i="20"/>
  <c r="D11" i="20"/>
  <c r="C11" i="20"/>
  <c r="M11" i="20" s="1"/>
  <c r="H10" i="20"/>
  <c r="E10" i="20"/>
  <c r="G9" i="20"/>
  <c r="D9" i="20"/>
  <c r="C9" i="20"/>
  <c r="M9" i="20" s="1"/>
  <c r="M58" i="20" l="1"/>
  <c r="F22" i="22"/>
  <c r="C68" i="18"/>
  <c r="E66" i="18"/>
  <c r="F66" i="18"/>
  <c r="M66" i="18"/>
  <c r="I66" i="18"/>
  <c r="L66" i="18"/>
  <c r="H66" i="18"/>
  <c r="M39" i="18"/>
  <c r="I39" i="18"/>
  <c r="E39" i="18"/>
  <c r="L39" i="18"/>
  <c r="H39" i="18"/>
  <c r="F39" i="18"/>
  <c r="G20" i="20"/>
  <c r="E29" i="20"/>
  <c r="K33" i="20"/>
  <c r="K18" i="22"/>
  <c r="K25" i="22" s="1"/>
  <c r="K27" i="22" s="1"/>
  <c r="K29" i="22" s="1"/>
  <c r="M19" i="22"/>
  <c r="H40" i="20"/>
  <c r="J59" i="20"/>
  <c r="J70" i="20" s="1"/>
  <c r="D32" i="20"/>
  <c r="H31" i="20"/>
  <c r="D12" i="22"/>
  <c r="D18" i="22" s="1"/>
  <c r="D25" i="22" s="1"/>
  <c r="D27" i="22" s="1"/>
  <c r="D29" i="22" s="1"/>
  <c r="F40" i="20"/>
  <c r="H9" i="22"/>
  <c r="H10" i="22" s="1"/>
  <c r="H26" i="22"/>
  <c r="E67" i="20"/>
  <c r="E13" i="20"/>
  <c r="G47" i="20"/>
  <c r="D58" i="20"/>
  <c r="F14" i="22"/>
  <c r="L51" i="20"/>
  <c r="G58" i="20"/>
  <c r="F11" i="22"/>
  <c r="I14" i="22"/>
  <c r="L13" i="20"/>
  <c r="H18" i="20"/>
  <c r="E57" i="20"/>
  <c r="L42" i="20"/>
  <c r="F57" i="20"/>
  <c r="H11" i="22"/>
  <c r="H12" i="22" s="1"/>
  <c r="H16" i="22"/>
  <c r="E26" i="22"/>
  <c r="E12" i="20"/>
  <c r="H13" i="20"/>
  <c r="G32" i="20"/>
  <c r="G33" i="20" s="1"/>
  <c r="F42" i="20"/>
  <c r="L57" i="20"/>
  <c r="M11" i="22"/>
  <c r="E14" i="22"/>
  <c r="M14" i="22"/>
  <c r="E22" i="22"/>
  <c r="L11" i="20"/>
  <c r="L28" i="20"/>
  <c r="L32" i="20" s="1"/>
  <c r="I39" i="20"/>
  <c r="I18" i="20"/>
  <c r="F28" i="20"/>
  <c r="I29" i="20"/>
  <c r="H30" i="20"/>
  <c r="F31" i="20"/>
  <c r="C47" i="20"/>
  <c r="I40" i="20"/>
  <c r="L40" i="20"/>
  <c r="H42" i="20"/>
  <c r="E45" i="20"/>
  <c r="F51" i="20"/>
  <c r="E55" i="20"/>
  <c r="I67" i="20"/>
  <c r="E9" i="22"/>
  <c r="E10" i="22" s="1"/>
  <c r="I9" i="22"/>
  <c r="I10" i="22" s="1"/>
  <c r="G12" i="22"/>
  <c r="G18" i="22" s="1"/>
  <c r="G25" i="22" s="1"/>
  <c r="G27" i="22" s="1"/>
  <c r="G29" i="22" s="1"/>
  <c r="I11" i="22"/>
  <c r="I13" i="22"/>
  <c r="E16" i="22"/>
  <c r="I16" i="22"/>
  <c r="F21" i="22"/>
  <c r="D20" i="20"/>
  <c r="D33" i="20" s="1"/>
  <c r="F11" i="20"/>
  <c r="I12" i="20"/>
  <c r="E9" i="20"/>
  <c r="I13" i="20"/>
  <c r="E18" i="20"/>
  <c r="L18" i="20"/>
  <c r="E39" i="20"/>
  <c r="H41" i="20"/>
  <c r="H57" i="20"/>
  <c r="F9" i="22"/>
  <c r="F10" i="22" s="1"/>
  <c r="M9" i="22"/>
  <c r="M10" i="22" s="1"/>
  <c r="E11" i="22"/>
  <c r="H14" i="22"/>
  <c r="F16" i="22"/>
  <c r="M16" i="22"/>
  <c r="F19" i="22"/>
  <c r="F26" i="22"/>
  <c r="I26" i="22"/>
  <c r="H11" i="20"/>
  <c r="H28" i="20"/>
  <c r="I45" i="20"/>
  <c r="H51" i="20"/>
  <c r="I55" i="20"/>
  <c r="G69" i="20"/>
  <c r="C10" i="22"/>
  <c r="C12" i="22" s="1"/>
  <c r="C18" i="22" s="1"/>
  <c r="C25" i="22" s="1"/>
  <c r="C27" i="22" s="1"/>
  <c r="C29" i="22" s="1"/>
  <c r="I9" i="20"/>
  <c r="M26" i="22"/>
  <c r="L13" i="22"/>
  <c r="H13" i="22"/>
  <c r="M13" i="22"/>
  <c r="L21" i="22"/>
  <c r="L11" i="22"/>
  <c r="L12" i="22" s="1"/>
  <c r="F13" i="22"/>
  <c r="E19" i="22"/>
  <c r="I19" i="22"/>
  <c r="E21" i="22"/>
  <c r="I21" i="22"/>
  <c r="H22" i="22"/>
  <c r="L26" i="22"/>
  <c r="L19" i="22"/>
  <c r="E13" i="22"/>
  <c r="H19" i="22"/>
  <c r="H21" i="22"/>
  <c r="M12" i="20"/>
  <c r="M20" i="20" s="1"/>
  <c r="F13" i="20"/>
  <c r="E14" i="20"/>
  <c r="I14" i="20"/>
  <c r="F18" i="20"/>
  <c r="C20" i="20"/>
  <c r="M29" i="20"/>
  <c r="M32" i="20" s="1"/>
  <c r="C32" i="20"/>
  <c r="E38" i="20"/>
  <c r="M39" i="20"/>
  <c r="E41" i="20"/>
  <c r="I41" i="20"/>
  <c r="M45" i="20"/>
  <c r="D47" i="20"/>
  <c r="H49" i="20"/>
  <c r="C58" i="20"/>
  <c r="F61" i="20"/>
  <c r="M67" i="20"/>
  <c r="M69" i="20" s="1"/>
  <c r="H9" i="20"/>
  <c r="E11" i="20"/>
  <c r="I11" i="20"/>
  <c r="H12" i="20"/>
  <c r="F14" i="20"/>
  <c r="L14" i="20"/>
  <c r="E28" i="20"/>
  <c r="I28" i="20"/>
  <c r="H29" i="20"/>
  <c r="F38" i="20"/>
  <c r="H39" i="20"/>
  <c r="M40" i="20"/>
  <c r="F41" i="20"/>
  <c r="L41" i="20"/>
  <c r="E42" i="20"/>
  <c r="I42" i="20"/>
  <c r="H45" i="20"/>
  <c r="E51" i="20"/>
  <c r="I51" i="20"/>
  <c r="H53" i="20"/>
  <c r="H55" i="20"/>
  <c r="I57" i="20"/>
  <c r="H61" i="20"/>
  <c r="H67" i="20"/>
  <c r="M41" i="20"/>
  <c r="I61" i="20"/>
  <c r="F9" i="20"/>
  <c r="L9" i="20"/>
  <c r="F12" i="20"/>
  <c r="H14" i="20"/>
  <c r="F29" i="20"/>
  <c r="H38" i="20"/>
  <c r="F39" i="20"/>
  <c r="E40" i="20"/>
  <c r="F45" i="20"/>
  <c r="F55" i="20"/>
  <c r="L55" i="20"/>
  <c r="E61" i="20"/>
  <c r="L61" i="20"/>
  <c r="L69" i="20" s="1"/>
  <c r="I65" i="20"/>
  <c r="F67" i="20"/>
  <c r="C69" i="20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0" i="1"/>
  <c r="J40" i="1"/>
  <c r="I40" i="1"/>
  <c r="K39" i="1"/>
  <c r="J39" i="1"/>
  <c r="I39" i="1"/>
  <c r="K36" i="1"/>
  <c r="J36" i="1"/>
  <c r="I36" i="1"/>
  <c r="K35" i="1"/>
  <c r="J35" i="1"/>
  <c r="I35" i="1"/>
  <c r="K34" i="1"/>
  <c r="J34" i="1"/>
  <c r="I34" i="1"/>
  <c r="K31" i="1"/>
  <c r="J31" i="1"/>
  <c r="I31" i="1"/>
  <c r="K30" i="1"/>
  <c r="J30" i="1"/>
  <c r="I30" i="1"/>
  <c r="K28" i="1"/>
  <c r="J28" i="1"/>
  <c r="I28" i="1"/>
  <c r="K27" i="1"/>
  <c r="J27" i="1"/>
  <c r="I27" i="1"/>
  <c r="K23" i="1"/>
  <c r="J23" i="1"/>
  <c r="I23" i="1"/>
  <c r="K22" i="1"/>
  <c r="J22" i="1"/>
  <c r="I22" i="1"/>
  <c r="K21" i="1"/>
  <c r="J21" i="1"/>
  <c r="I21" i="1"/>
  <c r="K20" i="1"/>
  <c r="J20" i="1"/>
  <c r="I20" i="1"/>
  <c r="K18" i="1"/>
  <c r="J18" i="1"/>
  <c r="I18" i="1"/>
  <c r="K17" i="1"/>
  <c r="J17" i="1"/>
  <c r="I17" i="1"/>
  <c r="K16" i="1"/>
  <c r="J16" i="1"/>
  <c r="I16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E69" i="20" l="1"/>
  <c r="L47" i="20"/>
  <c r="L18" i="22"/>
  <c r="L25" i="22" s="1"/>
  <c r="L27" i="22" s="1"/>
  <c r="L29" i="22" s="1"/>
  <c r="E58" i="20"/>
  <c r="F58" i="20"/>
  <c r="I32" i="20"/>
  <c r="D59" i="20"/>
  <c r="D70" i="20" s="1"/>
  <c r="I68" i="18"/>
  <c r="F68" i="18"/>
  <c r="M68" i="18"/>
  <c r="E68" i="18"/>
  <c r="L68" i="18"/>
  <c r="H68" i="18"/>
  <c r="E32" i="20"/>
  <c r="F12" i="22"/>
  <c r="F18" i="22" s="1"/>
  <c r="F25" i="22" s="1"/>
  <c r="F27" i="22" s="1"/>
  <c r="F29" i="22" s="1"/>
  <c r="L58" i="20"/>
  <c r="H32" i="20"/>
  <c r="M12" i="22"/>
  <c r="F32" i="20"/>
  <c r="H18" i="22"/>
  <c r="H25" i="22" s="1"/>
  <c r="H27" i="22" s="1"/>
  <c r="H29" i="22" s="1"/>
  <c r="G59" i="20"/>
  <c r="G70" i="20" s="1"/>
  <c r="M18" i="22"/>
  <c r="M25" i="22" s="1"/>
  <c r="M27" i="22" s="1"/>
  <c r="M29" i="22" s="1"/>
  <c r="I69" i="20"/>
  <c r="L59" i="20"/>
  <c r="L70" i="20" s="1"/>
  <c r="F47" i="20"/>
  <c r="F59" i="20" s="1"/>
  <c r="E20" i="20"/>
  <c r="E33" i="20" s="1"/>
  <c r="C59" i="20"/>
  <c r="C70" i="20" s="1"/>
  <c r="I47" i="20"/>
  <c r="C33" i="20"/>
  <c r="I20" i="20"/>
  <c r="I33" i="20" s="1"/>
  <c r="I12" i="22"/>
  <c r="I18" i="22" s="1"/>
  <c r="I25" i="22" s="1"/>
  <c r="I27" i="22" s="1"/>
  <c r="I29" i="22" s="1"/>
  <c r="E12" i="22"/>
  <c r="E18" i="22" s="1"/>
  <c r="E25" i="22" s="1"/>
  <c r="E27" i="22" s="1"/>
  <c r="E29" i="22" s="1"/>
  <c r="M33" i="20"/>
  <c r="H20" i="20"/>
  <c r="H58" i="20"/>
  <c r="H47" i="20"/>
  <c r="L20" i="20"/>
  <c r="L33" i="20" s="1"/>
  <c r="M47" i="20"/>
  <c r="M59" i="20" s="1"/>
  <c r="M70" i="20" s="1"/>
  <c r="F20" i="20"/>
  <c r="H69" i="20"/>
  <c r="I58" i="20"/>
  <c r="F69" i="20"/>
  <c r="E47" i="20"/>
  <c r="H38" i="1"/>
  <c r="G38" i="1"/>
  <c r="I38" i="1" s="1"/>
  <c r="E38" i="1"/>
  <c r="D38" i="1"/>
  <c r="H33" i="1"/>
  <c r="G33" i="1"/>
  <c r="I33" i="1" s="1"/>
  <c r="E33" i="1"/>
  <c r="D33" i="1"/>
  <c r="H29" i="1"/>
  <c r="G29" i="1"/>
  <c r="I29" i="1" s="1"/>
  <c r="E29" i="1"/>
  <c r="D29" i="1"/>
  <c r="H26" i="1"/>
  <c r="G26" i="1"/>
  <c r="I26" i="1" s="1"/>
  <c r="E26" i="1"/>
  <c r="D26" i="1"/>
  <c r="H19" i="1"/>
  <c r="G19" i="1"/>
  <c r="I19" i="1" s="1"/>
  <c r="E19" i="1"/>
  <c r="D19" i="1"/>
  <c r="H15" i="1"/>
  <c r="G15" i="1"/>
  <c r="I15" i="1" s="1"/>
  <c r="E15" i="1"/>
  <c r="D15" i="1"/>
  <c r="H7" i="1"/>
  <c r="G7" i="1"/>
  <c r="F7" i="1"/>
  <c r="F24" i="1" s="1"/>
  <c r="E7" i="1"/>
  <c r="D7" i="1"/>
  <c r="D24" i="1" s="1"/>
  <c r="E59" i="20" l="1"/>
  <c r="E70" i="20" s="1"/>
  <c r="F33" i="20"/>
  <c r="H33" i="20"/>
  <c r="I59" i="20"/>
  <c r="I70" i="20" s="1"/>
  <c r="H59" i="20"/>
  <c r="H70" i="20" s="1"/>
  <c r="J7" i="1"/>
  <c r="K38" i="1"/>
  <c r="J38" i="1"/>
  <c r="K33" i="1"/>
  <c r="J33" i="1"/>
  <c r="J29" i="1"/>
  <c r="K29" i="1"/>
  <c r="J26" i="1"/>
  <c r="K26" i="1"/>
  <c r="J19" i="1"/>
  <c r="K19" i="1"/>
  <c r="J15" i="1"/>
  <c r="K15" i="1"/>
  <c r="K7" i="1"/>
  <c r="E24" i="1"/>
  <c r="F70" i="20"/>
  <c r="G24" i="1"/>
  <c r="I7" i="1"/>
  <c r="H24" i="1"/>
  <c r="I24" i="1" l="1"/>
  <c r="K24" i="1"/>
  <c r="J24" i="1"/>
</calcChain>
</file>

<file path=xl/sharedStrings.xml><?xml version="1.0" encoding="utf-8"?>
<sst xmlns="http://schemas.openxmlformats.org/spreadsheetml/2006/main" count="901" uniqueCount="555">
  <si>
    <t>RUBROS</t>
  </si>
  <si>
    <t>Var %</t>
  </si>
  <si>
    <t>Diferencia</t>
  </si>
  <si>
    <t>Avance</t>
  </si>
  <si>
    <t>%</t>
  </si>
  <si>
    <t>a</t>
  </si>
  <si>
    <t>b</t>
  </si>
  <si>
    <t>c</t>
  </si>
  <si>
    <t>d</t>
  </si>
  <si>
    <t>Planilla</t>
  </si>
  <si>
    <t>N°</t>
  </si>
  <si>
    <t xml:space="preserve">      Gerente General </t>
  </si>
  <si>
    <t xml:space="preserve">      Gerentes</t>
  </si>
  <si>
    <t xml:space="preserve">      Ejecutivos</t>
  </si>
  <si>
    <t xml:space="preserve">      Profesionales</t>
  </si>
  <si>
    <t xml:space="preserve">     Técnicos</t>
  </si>
  <si>
    <t xml:space="preserve">     Administrativos</t>
  </si>
  <si>
    <t>Locación de Servicios</t>
  </si>
  <si>
    <t>Servicios de Terceros</t>
  </si>
  <si>
    <t xml:space="preserve">     Personal de Cooperativas</t>
  </si>
  <si>
    <t xml:space="preserve">     Personal de Services</t>
  </si>
  <si>
    <t xml:space="preserve">     Otros</t>
  </si>
  <si>
    <t>Pensionistas</t>
  </si>
  <si>
    <t xml:space="preserve">    Regimen 20530</t>
  </si>
  <si>
    <t xml:space="preserve">    Regimen …………</t>
  </si>
  <si>
    <t xml:space="preserve">    Regimen ………..</t>
  </si>
  <si>
    <t>Practicantes ( Incluye Serum, Sesigras )</t>
  </si>
  <si>
    <t>TOTAL</t>
  </si>
  <si>
    <t>Personal en Planilla</t>
  </si>
  <si>
    <t xml:space="preserve">Personal en CAP </t>
  </si>
  <si>
    <t>Personal Fuera de CAP</t>
  </si>
  <si>
    <t>Según Afiliación</t>
  </si>
  <si>
    <t>Sujetos a Negociación Colectiva</t>
  </si>
  <si>
    <t>No Sujetos a Negociación Colectiva</t>
  </si>
  <si>
    <t>Personal Reincorporado</t>
  </si>
  <si>
    <t xml:space="preserve">      Ley de Ceses Colectivos</t>
  </si>
  <si>
    <t xml:space="preserve">      Derivados de Procesos de Despidos</t>
  </si>
  <si>
    <t xml:space="preserve">      Otros</t>
  </si>
  <si>
    <t>RESULTADO DE OPERACION (Presupuesto)</t>
  </si>
  <si>
    <t>S/.</t>
  </si>
  <si>
    <t>RESULTADO ECONOMICO (Presupuesto)</t>
  </si>
  <si>
    <t>INVERSIONES - Fbk (Presupuesto)</t>
  </si>
  <si>
    <t>GANANCIAS (PÉRDIDA BRUTA)</t>
  </si>
  <si>
    <t>GANANCIA (PÉRDIDA) OPERATIVA</t>
  </si>
  <si>
    <t>GANANCIA (PÉRDIDA) NETA DEL EJERCICIO</t>
  </si>
  <si>
    <t>ACTIVO TOTAL</t>
  </si>
  <si>
    <t>ACTIVO CORRIENTE</t>
  </si>
  <si>
    <t>ACTIVO NO CORRIENTE</t>
  </si>
  <si>
    <t>PASIVO TOTAL</t>
  </si>
  <si>
    <t>PASIVO CORRIENTE</t>
  </si>
  <si>
    <t>PASIVO NO CORRIENTE</t>
  </si>
  <si>
    <t>PATRIMONIO</t>
  </si>
  <si>
    <t>INDICE DE MOROSIDAD</t>
  </si>
  <si>
    <t>Unidad</t>
  </si>
  <si>
    <t>de Medida</t>
  </si>
  <si>
    <t>ROA (Utilidad Neta / Activo)</t>
  </si>
  <si>
    <t>ROE (Utilidad Neta / Patrimonio)</t>
  </si>
  <si>
    <t>LIQUIDEZ (Activo Corriente / Pasivo Corriente)</t>
  </si>
  <si>
    <t>SOLVENCIA (Pasivo / Patrimonio)</t>
  </si>
  <si>
    <t>DATA RELEVANTE</t>
  </si>
  <si>
    <t>Real Año Anterior</t>
  </si>
  <si>
    <t>Personal contratado a plazo fijo</t>
  </si>
  <si>
    <t>Autorizado por FONAFE</t>
  </si>
  <si>
    <t>No autorizado por FONAFE</t>
  </si>
  <si>
    <t>En Soles</t>
  </si>
  <si>
    <t>Real</t>
  </si>
  <si>
    <t>Var</t>
  </si>
  <si>
    <t>Meta</t>
  </si>
  <si>
    <t>Anual Inicial</t>
  </si>
  <si>
    <t>Anual Actual</t>
  </si>
  <si>
    <t>PRESUPUESTO DE OPERACIÓN</t>
  </si>
  <si>
    <t>a-b</t>
  </si>
  <si>
    <t>a-c</t>
  </si>
  <si>
    <t>e</t>
  </si>
  <si>
    <t>a/d</t>
  </si>
  <si>
    <t>a/e</t>
  </si>
  <si>
    <t>1.5  Ingresos complementarios</t>
  </si>
  <si>
    <t>1.6  Otros</t>
  </si>
  <si>
    <t>2.2. Gastos de personal (GIP)</t>
  </si>
  <si>
    <t>2.7  Otros</t>
  </si>
  <si>
    <t>4.2  Ventas de activo fijo</t>
  </si>
  <si>
    <t>4.3  Otros</t>
  </si>
  <si>
    <t>RESULTADO ECONOMICO</t>
  </si>
  <si>
    <t>6.1  Financiamiento Externo Neto</t>
  </si>
  <si>
    <t>6.2  Financiamiento Interno Neto</t>
  </si>
  <si>
    <t>RESULTADO DE EJERCICIOS ANTERIORES</t>
  </si>
  <si>
    <t>Impuesto a la Renta</t>
  </si>
  <si>
    <t>ACTIVO</t>
  </si>
  <si>
    <t>Disponible</t>
  </si>
  <si>
    <t>Fondos Interbancarios</t>
  </si>
  <si>
    <t>Inversiones Negociables y a Vencimiento (Neto)</t>
  </si>
  <si>
    <t>Cartera de Créditos (Neto)</t>
  </si>
  <si>
    <t>Cuentas por Cobrar (Neto)</t>
  </si>
  <si>
    <t>Impuestos Corrientes</t>
  </si>
  <si>
    <t>Impuesto a la Renta Diferido</t>
  </si>
  <si>
    <t>Otros Activos</t>
  </si>
  <si>
    <t>TOTAL ACTIVO CORRIENTE</t>
  </si>
  <si>
    <t>Inmuebles, Mobiliario y Equipo (Neto)</t>
  </si>
  <si>
    <t>Activos Intangibles (Neto)</t>
  </si>
  <si>
    <t>Otros Activos (Neto)</t>
  </si>
  <si>
    <t>TOTAL ACTIVO NO CORRIENTE</t>
  </si>
  <si>
    <t>TOTAL DEL ACTIVO</t>
  </si>
  <si>
    <t>CUENTAS DE ORDEN</t>
  </si>
  <si>
    <t>PASIVO Y PATRIMONIO</t>
  </si>
  <si>
    <t>Obligaciones con el Público</t>
  </si>
  <si>
    <t>Adeudos y Obligaciones Financieras a Corto Plazo</t>
  </si>
  <si>
    <t>Cuentas por Pagar</t>
  </si>
  <si>
    <t>Provisiones</t>
  </si>
  <si>
    <t>Valores, Títulos y Obligaciones en Circulación</t>
  </si>
  <si>
    <t>Otros Pasivos</t>
  </si>
  <si>
    <t>TOTAL PASIVO CORRIENTE</t>
  </si>
  <si>
    <t>Adeudos y Obligaciones Financieras a Largo Plazo</t>
  </si>
  <si>
    <t>TOTAL PASIVO NO CORRIENTE</t>
  </si>
  <si>
    <t>TOTAL DEL PASIVO</t>
  </si>
  <si>
    <t>Capital Social</t>
  </si>
  <si>
    <t>Capital Adicional</t>
  </si>
  <si>
    <t>Reservas</t>
  </si>
  <si>
    <t>Ajustes al Patrimonio</t>
  </si>
  <si>
    <t>Resultados Acumulados</t>
  </si>
  <si>
    <t>Resultado Neto del Ejercicio</t>
  </si>
  <si>
    <t>TOTAL DEL PATRIMONIO</t>
  </si>
  <si>
    <t>TOTAL DEL PASIVO Y PATRIMONIO</t>
  </si>
  <si>
    <t>Efectivo y Equivalentes al Efectivo</t>
  </si>
  <si>
    <t>Inversiones Financieras</t>
  </si>
  <si>
    <t>Cuentas por Cobrar Comerciales (Neto)</t>
  </si>
  <si>
    <t>Otras Cuentas por Cobrar (Neto)</t>
  </si>
  <si>
    <t>Cuentas por Cobrar a Entidades Relacionadas</t>
  </si>
  <si>
    <t>Activos Biológicos</t>
  </si>
  <si>
    <t>Activos No Corrientes Mantenidos para la Venta</t>
  </si>
  <si>
    <t>Activos por Impuestos a las Ganancias</t>
  </si>
  <si>
    <t>Cuentas por Cobrar Comerciales</t>
  </si>
  <si>
    <t>Otras Cuentas por Cobrar</t>
  </si>
  <si>
    <t>Inversiones Mobiliarias (Neto)</t>
  </si>
  <si>
    <t>Activos por Impuestos a las Ganancias Diferidos</t>
  </si>
  <si>
    <t>TOTAL  ACTIVO</t>
  </si>
  <si>
    <t>Cuentas de Orden</t>
  </si>
  <si>
    <t>Obligaciones Financieras</t>
  </si>
  <si>
    <t>Cuentas por Pagar Comerciales</t>
  </si>
  <si>
    <t>Otras Cuentas por Pagar</t>
  </si>
  <si>
    <t>Cuentas por Pagar a Entidades Relacionadas</t>
  </si>
  <si>
    <t>Pasivos Mantenidos para la Venta</t>
  </si>
  <si>
    <t>Pasivos por Impuestos a las Ganancias</t>
  </si>
  <si>
    <t>Beneficios a los Empleados</t>
  </si>
  <si>
    <t>Ingresos Diferidos (Neto)</t>
  </si>
  <si>
    <t>TOTAL  PASIVO</t>
  </si>
  <si>
    <t>Acciones de Inversión</t>
  </si>
  <si>
    <t>Reservas Legales</t>
  </si>
  <si>
    <t>Otras Reservas</t>
  </si>
  <si>
    <t>Otras Reservas de Patrimonio</t>
  </si>
  <si>
    <t>TOTAL  PATRIMONIO</t>
  </si>
  <si>
    <t>TOTAL  PASIVO Y PATRIMONIO</t>
  </si>
  <si>
    <t>INGRESOS POR INTERESES</t>
  </si>
  <si>
    <t>GASTOS POR INTERESES</t>
  </si>
  <si>
    <t xml:space="preserve">   Adeudos y Obligaciones Financieras</t>
  </si>
  <si>
    <t xml:space="preserve">       Adeudos y Obligaciones con el Banco Central de Reserva del Perú</t>
  </si>
  <si>
    <t xml:space="preserve">       Otros Adeudos y Obligaciones del País y del Exterior</t>
  </si>
  <si>
    <t xml:space="preserve">       Valores, Títulos y Obligaciones en Circulación</t>
  </si>
  <si>
    <t xml:space="preserve">   Cuentas por Pagar</t>
  </si>
  <si>
    <t xml:space="preserve">       Intereses de Cuentas por Pagar</t>
  </si>
  <si>
    <t xml:space="preserve">   Resultado por de Operaciones de Cobertura</t>
  </si>
  <si>
    <t xml:space="preserve">   Otros Gastos Financieros</t>
  </si>
  <si>
    <t>MARGEN FINANCIERO BRUTO</t>
  </si>
  <si>
    <t>Provisiones para Créditos Directos</t>
  </si>
  <si>
    <t>MARGEN FINANCIERO NETO</t>
  </si>
  <si>
    <t>INGRESOS POR SERVICIOS FINANCIEROS</t>
  </si>
  <si>
    <t xml:space="preserve">   Ingresos por Creditos Indirectos</t>
  </si>
  <si>
    <t xml:space="preserve">   Ingresos por Fideicomisos y Comisiones de Confianza</t>
  </si>
  <si>
    <t xml:space="preserve">   Ingresos Diversos</t>
  </si>
  <si>
    <t>GASTOS POR SERVICIOS FINANCIEROS</t>
  </si>
  <si>
    <t xml:space="preserve">   Gastos por Creditos Indirectos</t>
  </si>
  <si>
    <t xml:space="preserve">   Gastos por Fideicomisos y Comisiones de Confianza</t>
  </si>
  <si>
    <t xml:space="preserve">   Primas al Fondo Seguro de Deposito</t>
  </si>
  <si>
    <t xml:space="preserve">   Gastos Diversos</t>
  </si>
  <si>
    <t>MARGEN FINANCIERO NETO DE INGRESOS Y GASTOS POR SERVICIOS</t>
  </si>
  <si>
    <t>RESULTADOS POR OPERACIONES FINANCIERAS (ROF)</t>
  </si>
  <si>
    <t xml:space="preserve">   Inversiones al Valor Razonable con Cambios en Resultados</t>
  </si>
  <si>
    <t xml:space="preserve">      Inversiones al Valor Razonable con Cambios en Resultados</t>
  </si>
  <si>
    <t xml:space="preserve">      Inversiones en Commodities</t>
  </si>
  <si>
    <t xml:space="preserve">   Inversiones Disponibles para la Venta</t>
  </si>
  <si>
    <t xml:space="preserve">   Derivados de Negociación</t>
  </si>
  <si>
    <t xml:space="preserve">   Resultados por Operaciones de Cobertura</t>
  </si>
  <si>
    <t xml:space="preserve">   Ganancia (Pérdida) en Participaciones</t>
  </si>
  <si>
    <t xml:space="preserve">       Utilidad-Pérdida en Diferencia de Cambio</t>
  </si>
  <si>
    <t xml:space="preserve">   Otros</t>
  </si>
  <si>
    <t>MARGEN OPERACIONAL</t>
  </si>
  <si>
    <t>GASTOS DE ADMINISTRACION</t>
  </si>
  <si>
    <t xml:space="preserve">   Gasto de Personal y Directorio</t>
  </si>
  <si>
    <t xml:space="preserve">   Gastos por Servicios Recibidos de Terceros</t>
  </si>
  <si>
    <t xml:space="preserve">   Impuestos y Contribuciones</t>
  </si>
  <si>
    <t>MARGEN OPERACIONAL NETO</t>
  </si>
  <si>
    <t>VALUACION DE ACTIVOS Y PROVISIONES</t>
  </si>
  <si>
    <t xml:space="preserve">   Provisiones para Créditos Indirectos</t>
  </si>
  <si>
    <t xml:space="preserve">   Provisiones para Incobrabilidad de Cuentas por Cobrar</t>
  </si>
  <si>
    <t xml:space="preserve">   Provisiones para Activos no Corrientes Mantenidos para la Venta</t>
  </si>
  <si>
    <t xml:space="preserve">   Deterioro de Inversiones</t>
  </si>
  <si>
    <t xml:space="preserve">   Deterioro de Activo Fijo</t>
  </si>
  <si>
    <t xml:space="preserve">   Deterioro de Activo Intangibles</t>
  </si>
  <si>
    <t xml:space="preserve">   Provisiones por Litigios y Demandas</t>
  </si>
  <si>
    <t xml:space="preserve">   Otras Provisiones</t>
  </si>
  <si>
    <t>RESULTADO DE OPERACIÓN</t>
  </si>
  <si>
    <t>OTROS INGRESOS Y GASTOS</t>
  </si>
  <si>
    <t xml:space="preserve">   Otros Ingresos</t>
  </si>
  <si>
    <t xml:space="preserve">   Otros Gastos</t>
  </si>
  <si>
    <t>RESULTADOS DEL EJERCICIO ANTES DE  IMPUESTO A LA RENTA</t>
  </si>
  <si>
    <t>IMPUESTO A LA RENTA</t>
  </si>
  <si>
    <t>RESULTADO NETO DEL EJERCICIO</t>
  </si>
  <si>
    <t>INGRESOS DE ACTIVIDADES ORDINARIAS</t>
  </si>
  <si>
    <t>Ventas Netas de Bienes</t>
  </si>
  <si>
    <t>Prestación de Servicios</t>
  </si>
  <si>
    <t>TOTAL DE INGRESOS DE ACTIVIDADES ORDINARIAS</t>
  </si>
  <si>
    <t>Costo de Ventas</t>
  </si>
  <si>
    <t>Gastos de Ventas y Distribución</t>
  </si>
  <si>
    <t>Gastos de Administración</t>
  </si>
  <si>
    <t>Otros Ingresos Operativos</t>
  </si>
  <si>
    <t>Otros Gastos Operativos</t>
  </si>
  <si>
    <t>Ingresos Financieros</t>
  </si>
  <si>
    <t>Gastos Financieros</t>
  </si>
  <si>
    <t>Diferencia de Cambio (Pérdidas)</t>
  </si>
  <si>
    <t>RESULTADO ANTES DEL IMPUESTO A LAS GANANCIAS</t>
  </si>
  <si>
    <t>Gasto por Impuesto a las Ganancias</t>
  </si>
  <si>
    <t>GANANCIA (PÉRDIDA) NETA DE OPERACIONES CONTINUADAS</t>
  </si>
  <si>
    <t>FLUJO DE CAJA</t>
  </si>
  <si>
    <t xml:space="preserve">     Por Cuenta Propia</t>
  </si>
  <si>
    <t xml:space="preserve">     Por Cuenta de Terceros</t>
  </si>
  <si>
    <t>FLUJO OPERATIVO</t>
  </si>
  <si>
    <t>INGRESOS DE CAPITAL</t>
  </si>
  <si>
    <t xml:space="preserve">  Aportes de Capital</t>
  </si>
  <si>
    <t xml:space="preserve">  Ventas de activo fijo</t>
  </si>
  <si>
    <t xml:space="preserve">  Otros</t>
  </si>
  <si>
    <t>GASTOS DE CAPITAL</t>
  </si>
  <si>
    <t xml:space="preserve">     Proyecto de Inversion</t>
  </si>
  <si>
    <t xml:space="preserve">     Gastos de capital no ligados a proyectos</t>
  </si>
  <si>
    <t>TRANSFERENCIAS NETAS</t>
  </si>
  <si>
    <t xml:space="preserve">   Egresos por Transferencias</t>
  </si>
  <si>
    <t>FINANCIAMIENTO NETO</t>
  </si>
  <si>
    <t xml:space="preserve">        Amortizacion</t>
  </si>
  <si>
    <t>DESAPORTE DE CAPITAL EN EFECTIVO</t>
  </si>
  <si>
    <t>PAGO DE DIVIDENDOS</t>
  </si>
  <si>
    <t xml:space="preserve">  Pago de Dividendos de Ejercicios Anteriores</t>
  </si>
  <si>
    <t xml:space="preserve">  Adelanto de Dividendos ejercicio </t>
  </si>
  <si>
    <t>FLUJO NETO DE CAJA</t>
  </si>
  <si>
    <t>SALDO INICIAL DE CAJA</t>
  </si>
  <si>
    <t>SALDO FINAL DE CAJA</t>
  </si>
  <si>
    <t>SALDO DE LIBRE DISPONIBILIDAD</t>
  </si>
  <si>
    <t>RESULTADO PRIMARIO</t>
  </si>
  <si>
    <t>PARTICIPACION  TRABAJADORES D.LEGISLATIVO N° 892</t>
  </si>
  <si>
    <t>INGRESOS DE OPERACION</t>
  </si>
  <si>
    <t xml:space="preserve">  Venta de Bienes y Servicios</t>
  </si>
  <si>
    <t xml:space="preserve">  Ingresos Financieros</t>
  </si>
  <si>
    <t xml:space="preserve">  Ingresos por participacion o dividendos</t>
  </si>
  <si>
    <t xml:space="preserve">  Ingresos Complementarios</t>
  </si>
  <si>
    <t xml:space="preserve">  Retenciones de tributos</t>
  </si>
  <si>
    <t>EGRESOS DE OPERACION</t>
  </si>
  <si>
    <t xml:space="preserve">  Compra de Bienes</t>
  </si>
  <si>
    <t xml:space="preserve">  Gastos de personal</t>
  </si>
  <si>
    <t xml:space="preserve">  Servicios  prestados por terceros</t>
  </si>
  <si>
    <t xml:space="preserve">  Tributos</t>
  </si>
  <si>
    <t xml:space="preserve">  Gastos diversos de Gestion</t>
  </si>
  <si>
    <t xml:space="preserve">  Gastos Financieros</t>
  </si>
  <si>
    <t xml:space="preserve">   Presupuesto de Inversiones - FBK</t>
  </si>
  <si>
    <t xml:space="preserve">   Inversion Financiera</t>
  </si>
  <si>
    <t xml:space="preserve">   Ingresos por Transferencias</t>
  </si>
  <si>
    <t>SALDO ECONOMICO</t>
  </si>
  <si>
    <t xml:space="preserve">  Financiamiento Externo Neto</t>
  </si>
  <si>
    <t xml:space="preserve">    Financiamiento largo plazo</t>
  </si>
  <si>
    <t xml:space="preserve">      Desembolsos</t>
  </si>
  <si>
    <t xml:space="preserve">      Servicios  de Deuda</t>
  </si>
  <si>
    <t xml:space="preserve">         Amortizacion</t>
  </si>
  <si>
    <t xml:space="preserve">         Intereses y comisiones de la deuda</t>
  </si>
  <si>
    <t xml:space="preserve">    Financiamiento corto plazo</t>
  </si>
  <si>
    <t xml:space="preserve">      Servicio de la Deuda</t>
  </si>
  <si>
    <t xml:space="preserve">  Financiamiento Interno Neto</t>
  </si>
  <si>
    <t xml:space="preserve">    Financiamiento Largo PLazo</t>
  </si>
  <si>
    <t xml:space="preserve">          Amortizacion</t>
  </si>
  <si>
    <t xml:space="preserve">          Intereses y comisiones de la deuda</t>
  </si>
  <si>
    <t xml:space="preserve">    Financiamiento  Corto Plazo</t>
  </si>
  <si>
    <t xml:space="preserve">        Intereses y comisiones de la Deuda</t>
  </si>
  <si>
    <t>Inventarios</t>
  </si>
  <si>
    <t>Gastos  Pagados por Anticipado</t>
  </si>
  <si>
    <t>Propiedad de Inversión</t>
  </si>
  <si>
    <t>Propiedades,Planta  y Equipo (Neto)</t>
  </si>
  <si>
    <t>Sobregiros Bancarios</t>
  </si>
  <si>
    <t>Cuentas Pagar Comerciales</t>
  </si>
  <si>
    <t>Otras Cuentas por pagar</t>
  </si>
  <si>
    <t>Cuentas por pagar a Entidades Relacionadas</t>
  </si>
  <si>
    <t>Pasivo por impuesto a las Ganancias Diferidos</t>
  </si>
  <si>
    <t>Capital</t>
  </si>
  <si>
    <t>Resultados no Realizados</t>
  </si>
  <si>
    <t>Bienes Realizables Recibidos en Pago, Adjudic. y Fuera de Uso (Neto)</t>
  </si>
  <si>
    <t>Inversiones en subsid. Asociad. Y Partic. En Negoc. Conj.  (Neto)</t>
  </si>
  <si>
    <t>Depósitos de Emp. del Sist. Financ. Y Organismos Financ. Internac.</t>
  </si>
  <si>
    <t>Impuesto Corrientes</t>
  </si>
  <si>
    <t>Depósitos de Emp. del Sist.Financ. y Organismos Financ. Internac.</t>
  </si>
  <si>
    <t xml:space="preserve">Ganancia (Pérdida) de la baja de Activos Financieros medidos al Costo </t>
  </si>
  <si>
    <t>Diferencia de cambio (Ganancias)</t>
  </si>
  <si>
    <t>Participación de los Resultados Netos de Asociadas y Negocios Conjunto</t>
  </si>
  <si>
    <t xml:space="preserve">Ganancias (Pérdidas) que surgen de la Diferencia entre el Valor Libro </t>
  </si>
  <si>
    <t>Ganancia (Pérdida) Neta de Impuesto a las Ganancias Procedente de Oper</t>
  </si>
  <si>
    <t xml:space="preserve">   Disponible</t>
  </si>
  <si>
    <t xml:space="preserve">   Fondos Interbancarios</t>
  </si>
  <si>
    <t xml:space="preserve">   Inversiones a Valor Razonable con Cambios en Resultados</t>
  </si>
  <si>
    <t xml:space="preserve">   Inversiones a Vencimiento</t>
  </si>
  <si>
    <t xml:space="preserve">   Cartera de Créditos Directos</t>
  </si>
  <si>
    <t xml:space="preserve">   Cuentas por Cobrar</t>
  </si>
  <si>
    <t xml:space="preserve">   Otros Ingresos Financieros</t>
  </si>
  <si>
    <t xml:space="preserve">   Obligaciones con el Público</t>
  </si>
  <si>
    <t xml:space="preserve">   Depósitos de Emp. del Sist. Finan. y Organis. Financ. Internac.</t>
  </si>
  <si>
    <t xml:space="preserve">       Adeudos y Obligaciones del Sistema Financieros del país</t>
  </si>
  <si>
    <t xml:space="preserve">       Adeudos y Obligaciones con Instituc.Financ. del Exter. Y Organ.</t>
  </si>
  <si>
    <t xml:space="preserve">       Comisiones y Otros Cargos por Obligaciones Financieras</t>
  </si>
  <si>
    <t>DEPRECIACION Y AMORTIZACION</t>
  </si>
  <si>
    <t xml:space="preserve">   Provisiones para Bienes Realizables,Recibidos en pago, Recueprados </t>
  </si>
  <si>
    <t>ESTADO DE SITUACIÓN FINANCIERA (aplicable a Empresas financieras)</t>
  </si>
  <si>
    <t>ESTADO DE SITUACIÓN FINANCIERA (aplicable a Empresas no financieras)</t>
  </si>
  <si>
    <t>ESTADO DE RESULTADOS INTEGRALES (aplicable a Empresas financieras)</t>
  </si>
  <si>
    <t>ESTADO DE RESULTADOS INTEGRALES (aplicable a Empresas no financieras)</t>
  </si>
  <si>
    <t>a/b-1</t>
  </si>
  <si>
    <t>a/c-1</t>
  </si>
  <si>
    <t>EBITDA ( Utilidad Operativa + Depreciación + Amortización Intangible)</t>
  </si>
  <si>
    <t>Concepto</t>
  </si>
  <si>
    <t>Precio</t>
  </si>
  <si>
    <t>Volumen</t>
  </si>
  <si>
    <t>Importe S/</t>
  </si>
  <si>
    <t>Meta Anual</t>
  </si>
  <si>
    <t>Total</t>
  </si>
  <si>
    <t>(d/c-1)*100</t>
  </si>
  <si>
    <t>d-c</t>
  </si>
  <si>
    <t>(d/b)*100</t>
  </si>
  <si>
    <t>I. Ingresos por Transferencias</t>
  </si>
  <si>
    <t>II. Egresos por Transferencias</t>
  </si>
  <si>
    <t>Transferencias Netas</t>
  </si>
  <si>
    <t>Año anterior</t>
  </si>
  <si>
    <t>Anual</t>
  </si>
  <si>
    <t>del Año</t>
  </si>
  <si>
    <t>Marco Inicial</t>
  </si>
  <si>
    <t xml:space="preserve">                 Marco Actual</t>
  </si>
  <si>
    <t>I.- PERSONAL</t>
  </si>
  <si>
    <t>II.- INDICADORES FINANCIEROS Y PRESUPUESTALES</t>
  </si>
  <si>
    <t>EFICIENCIA GASTOS ADMINISTRATIVOS (Gastos de Administración / Ing. Actividades Ordinarias)</t>
  </si>
  <si>
    <t>III.- INDICADORES OPERATIVOS</t>
  </si>
  <si>
    <t>Ejecución</t>
  </si>
  <si>
    <t>Objetivo Estratégico</t>
  </si>
  <si>
    <t>Indicador Operativo</t>
  </si>
  <si>
    <t>Formula</t>
  </si>
  <si>
    <t>Nivel de Cumplimiento</t>
  </si>
  <si>
    <t>d/c-1</t>
  </si>
  <si>
    <t>d/b</t>
  </si>
  <si>
    <t>Al Trim</t>
  </si>
  <si>
    <t>Al Trim Año Anterior</t>
  </si>
  <si>
    <t>Real al ... Trimestre año anterior</t>
  </si>
  <si>
    <t>Meta al … Trimestre</t>
  </si>
  <si>
    <t>Real al ... Trimestre</t>
  </si>
  <si>
    <t>Meta al ... Trimestre</t>
  </si>
  <si>
    <t>EVALUACION DEL BALANCED SCORECARD AL …….TRIM DEL AÑO ………..</t>
  </si>
  <si>
    <t>Indicadores</t>
  </si>
  <si>
    <t>Unidades</t>
  </si>
  <si>
    <t>Peso</t>
  </si>
  <si>
    <t>(%)</t>
  </si>
  <si>
    <t>Año …</t>
  </si>
  <si>
    <t>PERSPECTIVA FINANCIERA</t>
  </si>
  <si>
    <t>PERSPECTIVA DE GRUPOS DE INTERÉS</t>
  </si>
  <si>
    <t>PERSPECTIVA DE CALIDAD Y PROCESOS</t>
  </si>
  <si>
    <t>PERSPECTIVA DE GESTIÓN HUMANA</t>
  </si>
  <si>
    <t>COMPROMISOS DIRECTORIO - PROYECTOS</t>
  </si>
  <si>
    <t>Real al … Trim</t>
  </si>
  <si>
    <t>Meta al … Trim</t>
  </si>
  <si>
    <t>Al Mes</t>
  </si>
  <si>
    <t>Al Mes Año Anterior</t>
  </si>
  <si>
    <t>EVALUACION DEL PLAN OPERATIVO AL 1ER TRIM DEL AÑO 2020</t>
  </si>
  <si>
    <t>OEI 1 Incrementar el valor económico</t>
  </si>
  <si>
    <t>EBITDA</t>
  </si>
  <si>
    <t>ROE</t>
  </si>
  <si>
    <t>ROA</t>
  </si>
  <si>
    <t>Volumen total de energía vendida en el mercado regulado</t>
  </si>
  <si>
    <t>Ingresos por servicios complementarios</t>
  </si>
  <si>
    <t>OEI 4 Incrementar el valor social y ambiental</t>
  </si>
  <si>
    <t>Variación neta del número de clientes</t>
  </si>
  <si>
    <t>Cumplimiento del PAA</t>
  </si>
  <si>
    <t>OEI 3 Mejora la calidad del servicio</t>
  </si>
  <si>
    <t>SAIDI</t>
  </si>
  <si>
    <t>SAIFI</t>
  </si>
  <si>
    <t>OEI 2 Incrementar la satisfacción de los grupos relevantes</t>
  </si>
  <si>
    <t>Nivel de satisfacción de clientes</t>
  </si>
  <si>
    <t>OEI 5 Mejorar la eficiencia operativa</t>
  </si>
  <si>
    <t>Nivel de pérdida de energía en distribucion</t>
  </si>
  <si>
    <t>Reducción de inventario inmovilizado</t>
  </si>
  <si>
    <t>Saneamiento patrimonial</t>
  </si>
  <si>
    <t>Cumplimiento del PASST</t>
  </si>
  <si>
    <t>OEI 6 Mejorar el Portafolio de proyectos</t>
  </si>
  <si>
    <t>Eficiencia de inversiones FBK</t>
  </si>
  <si>
    <t>OEI 8 Fortalecer el gobierno corporativo</t>
  </si>
  <si>
    <t>Grado de implementación de CBGC</t>
  </si>
  <si>
    <t>Nivel de Madurez de SCI</t>
  </si>
  <si>
    <t>OEI 7 Fortalecer la gestión de Responsabilidad Social</t>
  </si>
  <si>
    <t>Nivel de Madurez de RSE</t>
  </si>
  <si>
    <t>OEI 9 Fortalecer la gestión de talento humano y organizacional</t>
  </si>
  <si>
    <t>Cumplimiento del PACA</t>
  </si>
  <si>
    <t>Indice de Clima Laboral</t>
  </si>
  <si>
    <t>Utilidad Operativa + Depreciación + Amortización</t>
  </si>
  <si>
    <t>(Utilidad Neta / Total Patrimonio) x 100</t>
  </si>
  <si>
    <t>(Utilidad Neta / Total Activos) x 100</t>
  </si>
  <si>
    <t>Volumen estimado de energía vendida</t>
  </si>
  <si>
    <t>Total Ingresos estimados por servicios complementarios</t>
  </si>
  <si>
    <t>(Ingreso Neto de Clientes / Ingreso Neto de Clientes Previsto anual) x 100</t>
  </si>
  <si>
    <t>(N° de actividades ejecutadas del PAA/Total de actividades programadas del PAA) x 100</t>
  </si>
  <si>
    <t>Σ (Usuarios Afectados x Duración de la Interrupción en Horas) / (Total Usuarios).</t>
  </si>
  <si>
    <t>Σ (Usuarios Afectados x Número de Interrupciones) / (Total Usuarios).</t>
  </si>
  <si>
    <t>Índice de Satisfacción del Cliente con la Calidad Percibida (ISCAL)</t>
  </si>
  <si>
    <t>[(Energía Entregada en distribucion - Energía consumida por clientes de la empresa y/o terceros en la red de distribución) / Energía total Entregada] x 100</t>
  </si>
  <si>
    <t>Monto de reducción de stock con antigüedad mayor a 3 años previsto</t>
  </si>
  <si>
    <t>Monto de Patrimonio previsto sanear</t>
  </si>
  <si>
    <t>(N° de actividades ejecutadas del PASST/Total de actividades programadas del PASST) x 100</t>
  </si>
  <si>
    <t>(Monto ejecutado de Inversiones FBK / Monto programado de Inversiones Plan Inicial FBK) x 100</t>
  </si>
  <si>
    <t>Grado de Madurez de Buen Gobierno Corporativo</t>
  </si>
  <si>
    <t>Nivel de Madurez del Sistema de Control Interno</t>
  </si>
  <si>
    <t>Nivel de Madurez de Responsabilidad Social</t>
  </si>
  <si>
    <t>(N° de actividades ejecutadas del PACA/Total de actividades programadas del PACA) x 100</t>
  </si>
  <si>
    <t>Resultado de encuesta sobre clima laboral</t>
  </si>
  <si>
    <t>S/. MM</t>
  </si>
  <si>
    <t>GWh</t>
  </si>
  <si>
    <t>S/ MM</t>
  </si>
  <si>
    <t>Horas</t>
  </si>
  <si>
    <t>Veces</t>
  </si>
  <si>
    <t>Nro</t>
  </si>
  <si>
    <t>Al 1er Trim</t>
  </si>
  <si>
    <t>EVALUACION FINANCIERA Y PRESUPUESTAL AL 1ER TRIMESTRE DEL  2020</t>
  </si>
  <si>
    <t>Al 1erTrim</t>
  </si>
  <si>
    <t>Año 2020</t>
  </si>
  <si>
    <t>PRESUPUESTO DE INGRESOS Y EGRESOS AÑO 2020</t>
  </si>
  <si>
    <t>REAL AL I TRIM</t>
  </si>
  <si>
    <t>REAL AL I TRIM AÑO ANTERIOR</t>
  </si>
  <si>
    <t>DIFERENCIA</t>
  </si>
  <si>
    <t>VAR %</t>
  </si>
  <si>
    <t>META ANUAL INICIAL</t>
  </si>
  <si>
    <t>META ANUAL ACTUAL</t>
  </si>
  <si>
    <t>META AL I TRIM</t>
  </si>
  <si>
    <t>1. INGRESOS</t>
  </si>
  <si>
    <t>1.1  Venta de bienes</t>
  </si>
  <si>
    <t>1.2  Venta de servicios</t>
  </si>
  <si>
    <t>1.3  Ingresos financieros</t>
  </si>
  <si>
    <t>1.4  Ingresos por participaciones o dividendos</t>
  </si>
  <si>
    <t>2. EGRESOS</t>
  </si>
  <si>
    <t>2.1. Compra de bienes</t>
  </si>
  <si>
    <t>2.1.1      Insumos y suministros</t>
  </si>
  <si>
    <t>2.1.2      Combustibles y lubricantes</t>
  </si>
  <si>
    <t>2.1.3      Otros</t>
  </si>
  <si>
    <t>2.2.1 Sueldos y Salarios (GIP)</t>
  </si>
  <si>
    <r>
      <t xml:space="preserve">2.2.1.1   Básica </t>
    </r>
    <r>
      <rPr>
        <b/>
        <sz val="12"/>
        <rFont val="Arial Narrow"/>
        <family val="2"/>
      </rPr>
      <t>(GIP)</t>
    </r>
  </si>
  <si>
    <r>
      <t xml:space="preserve">2.2.1.2   Bonificaciones </t>
    </r>
    <r>
      <rPr>
        <b/>
        <sz val="12"/>
        <rFont val="Arial Narrow"/>
        <family val="2"/>
      </rPr>
      <t>(GIP)</t>
    </r>
  </si>
  <si>
    <r>
      <t xml:space="preserve">2.2.1.3   Gratificaciones </t>
    </r>
    <r>
      <rPr>
        <b/>
        <sz val="12"/>
        <rFont val="Arial Narrow"/>
        <family val="2"/>
      </rPr>
      <t>(GIP)</t>
    </r>
  </si>
  <si>
    <r>
      <t xml:space="preserve">2.2.1.4   Asignaciones </t>
    </r>
    <r>
      <rPr>
        <b/>
        <sz val="12"/>
        <rFont val="Arial Narrow"/>
        <family val="2"/>
      </rPr>
      <t>(GIP)</t>
    </r>
  </si>
  <si>
    <r>
      <t xml:space="preserve">2.2.1.5   Horas Extras </t>
    </r>
    <r>
      <rPr>
        <b/>
        <sz val="12"/>
        <rFont val="Arial Narrow"/>
        <family val="2"/>
      </rPr>
      <t>(GIP)</t>
    </r>
  </si>
  <si>
    <r>
      <t xml:space="preserve">2.2.1.6   Otros </t>
    </r>
    <r>
      <rPr>
        <b/>
        <sz val="12"/>
        <rFont val="Arial Narrow"/>
        <family val="2"/>
      </rPr>
      <t>(GIP)</t>
    </r>
  </si>
  <si>
    <r>
      <t xml:space="preserve">2.2.2. Compensación por Tiempo de Servicios </t>
    </r>
    <r>
      <rPr>
        <b/>
        <sz val="12"/>
        <rFont val="Arial Narrow"/>
        <family val="2"/>
      </rPr>
      <t>(GIP)</t>
    </r>
  </si>
  <si>
    <r>
      <t xml:space="preserve">2.2.3. Seguridad y previsión social </t>
    </r>
    <r>
      <rPr>
        <b/>
        <sz val="12"/>
        <rFont val="Arial Narrow"/>
        <family val="2"/>
      </rPr>
      <t>(GIP)</t>
    </r>
  </si>
  <si>
    <r>
      <t xml:space="preserve">2.2.4. Dietas del directorio </t>
    </r>
    <r>
      <rPr>
        <b/>
        <sz val="12"/>
        <rFont val="Arial Narrow"/>
        <family val="2"/>
      </rPr>
      <t>(GIP)</t>
    </r>
  </si>
  <si>
    <r>
      <t xml:space="preserve">2.2.5. Capacitación </t>
    </r>
    <r>
      <rPr>
        <b/>
        <sz val="12"/>
        <rFont val="Arial Narrow"/>
        <family val="2"/>
      </rPr>
      <t>(GIP)</t>
    </r>
  </si>
  <si>
    <r>
      <t xml:space="preserve">2.2.6. Jubilaciones y pensiones </t>
    </r>
    <r>
      <rPr>
        <b/>
        <sz val="12"/>
        <rFont val="Arial Narrow"/>
        <family val="2"/>
      </rPr>
      <t>(GIP)</t>
    </r>
  </si>
  <si>
    <t>2.2.7. Otros gastos de personal (GIP)</t>
  </si>
  <si>
    <r>
      <t xml:space="preserve">2.2.7.1  Refrigerio </t>
    </r>
    <r>
      <rPr>
        <b/>
        <sz val="12"/>
        <rFont val="Arial Narrow"/>
        <family val="2"/>
      </rPr>
      <t>(GIP)</t>
    </r>
  </si>
  <si>
    <r>
      <t xml:space="preserve">2.2.7.2  Uniformes </t>
    </r>
    <r>
      <rPr>
        <b/>
        <sz val="12"/>
        <rFont val="Arial Narrow"/>
        <family val="2"/>
      </rPr>
      <t>(GIP)</t>
    </r>
  </si>
  <si>
    <r>
      <t xml:space="preserve">2.2.7.3  Asistencia Médica </t>
    </r>
    <r>
      <rPr>
        <b/>
        <sz val="12"/>
        <rFont val="Arial Narrow"/>
        <family val="2"/>
      </rPr>
      <t>(GIP)</t>
    </r>
  </si>
  <si>
    <r>
      <t xml:space="preserve">2.2.7.4  Seguro complementario de alto riesgo </t>
    </r>
    <r>
      <rPr>
        <b/>
        <sz val="12"/>
        <rFont val="Arial Narrow"/>
        <family val="2"/>
      </rPr>
      <t>(GIP)</t>
    </r>
  </si>
  <si>
    <r>
      <t>2.2.7.5  Pago de indemnizac.por cese de relac.laboral</t>
    </r>
    <r>
      <rPr>
        <b/>
        <sz val="12"/>
        <rFont val="Arial Narrow"/>
        <family val="2"/>
      </rPr>
      <t>(GIP)</t>
    </r>
  </si>
  <si>
    <r>
      <t xml:space="preserve">2.2.7.6  Incentivos por retiro voluntario </t>
    </r>
    <r>
      <rPr>
        <b/>
        <sz val="12"/>
        <rFont val="Arial Narrow"/>
        <family val="2"/>
      </rPr>
      <t>(GIP)</t>
    </r>
  </si>
  <si>
    <r>
      <t xml:space="preserve">2.2.7.7  Celebraciones </t>
    </r>
    <r>
      <rPr>
        <b/>
        <sz val="12"/>
        <rFont val="Arial Narrow"/>
        <family val="2"/>
      </rPr>
      <t>(GIP)</t>
    </r>
  </si>
  <si>
    <r>
      <t xml:space="preserve">2.2.7.8  Bono de Productividad </t>
    </r>
    <r>
      <rPr>
        <b/>
        <sz val="12"/>
        <rFont val="Arial Narrow"/>
        <family val="2"/>
      </rPr>
      <t>(GIP)</t>
    </r>
  </si>
  <si>
    <t>2.2.7.9  Participación de trabajadores (GIP)</t>
  </si>
  <si>
    <t>2.2.7.10 Otros (GIP)</t>
  </si>
  <si>
    <t>2.3. Servicios prestados por terceros</t>
  </si>
  <si>
    <t>2.3.1. Transporte y almacenamiento</t>
  </si>
  <si>
    <t>2.3.2. Tarifas de servicios públicos</t>
  </si>
  <si>
    <t>2.3.3 Honorarios profesionales (GIP)</t>
  </si>
  <si>
    <r>
      <t xml:space="preserve">2.3.3.1  Auditorías </t>
    </r>
    <r>
      <rPr>
        <b/>
        <sz val="12"/>
        <rFont val="Arial Narrow"/>
        <family val="2"/>
      </rPr>
      <t>(GIP)</t>
    </r>
  </si>
  <si>
    <r>
      <t xml:space="preserve">2.3.3.2  Consultorías </t>
    </r>
    <r>
      <rPr>
        <b/>
        <sz val="12"/>
        <rFont val="Arial Narrow"/>
        <family val="2"/>
      </rPr>
      <t>(GIP)</t>
    </r>
  </si>
  <si>
    <r>
      <t xml:space="preserve">2.3.3.3  Asesorías </t>
    </r>
    <r>
      <rPr>
        <b/>
        <sz val="12"/>
        <rFont val="Arial Narrow"/>
        <family val="2"/>
      </rPr>
      <t>(GIP)</t>
    </r>
  </si>
  <si>
    <r>
      <t xml:space="preserve">2.3.3.4  Otros servicios no personales </t>
    </r>
    <r>
      <rPr>
        <b/>
        <sz val="12"/>
        <rFont val="Arial Narrow"/>
        <family val="2"/>
      </rPr>
      <t>(GIP)</t>
    </r>
  </si>
  <si>
    <t xml:space="preserve">2.3.4  Mantenimiento y reparación </t>
  </si>
  <si>
    <t>2.3.5  Alquileres</t>
  </si>
  <si>
    <t>2.3.6  Serv.de vigilancia, guardianía y limp. (GIP)</t>
  </si>
  <si>
    <r>
      <t xml:space="preserve">2.3.6.1  Vigilancia </t>
    </r>
    <r>
      <rPr>
        <b/>
        <sz val="12"/>
        <rFont val="Arial Narrow"/>
        <family val="2"/>
      </rPr>
      <t>(GIP)</t>
    </r>
  </si>
  <si>
    <r>
      <t xml:space="preserve">2.3.6.2  Guardianía </t>
    </r>
    <r>
      <rPr>
        <b/>
        <sz val="12"/>
        <rFont val="Arial Narrow"/>
        <family val="2"/>
      </rPr>
      <t>(GIP)</t>
    </r>
  </si>
  <si>
    <r>
      <t xml:space="preserve">2.3.6.3  Limpieza </t>
    </r>
    <r>
      <rPr>
        <b/>
        <sz val="12"/>
        <rFont val="Arial Narrow"/>
        <family val="2"/>
      </rPr>
      <t>(GIP)</t>
    </r>
  </si>
  <si>
    <t>2.3.7  Publicidad y publicaciones</t>
  </si>
  <si>
    <t xml:space="preserve">2.3.8  Otros </t>
  </si>
  <si>
    <r>
      <t xml:space="preserve">2.3.8.1  Servicio de mensajería y correspondencia </t>
    </r>
    <r>
      <rPr>
        <b/>
        <sz val="12"/>
        <rFont val="Arial Narrow"/>
        <family val="2"/>
      </rPr>
      <t>(GIP)</t>
    </r>
  </si>
  <si>
    <r>
      <t xml:space="preserve">2.3.8.2  Provisión de personal por coop. y services </t>
    </r>
    <r>
      <rPr>
        <b/>
        <sz val="12"/>
        <rFont val="Arial Narrow"/>
        <family val="2"/>
      </rPr>
      <t>(GIP)</t>
    </r>
  </si>
  <si>
    <r>
      <t xml:space="preserve">2.3.8.3  Otros relacionados a GIP </t>
    </r>
    <r>
      <rPr>
        <b/>
        <sz val="12"/>
        <rFont val="Arial Narrow"/>
        <family val="2"/>
      </rPr>
      <t>(GIP)</t>
    </r>
  </si>
  <si>
    <t>2.3.8.4  Otros no relacionados a GIP</t>
  </si>
  <si>
    <t>2.4.  Tributos</t>
  </si>
  <si>
    <t>2.4.1  Impuesto a las Transacciones Financieras - ITF</t>
  </si>
  <si>
    <t>2.4.2 Otros impuestos y contribuciones</t>
  </si>
  <si>
    <t>2.5. Gastos diversos de gestión</t>
  </si>
  <si>
    <t>2.5.1. Seguros</t>
  </si>
  <si>
    <r>
      <t xml:space="preserve">2.5.2. Viáticos </t>
    </r>
    <r>
      <rPr>
        <b/>
        <sz val="12"/>
        <rFont val="Arial Narrow"/>
        <family val="2"/>
      </rPr>
      <t>(GIP)</t>
    </r>
  </si>
  <si>
    <t>2.5.3. Gastos de representación</t>
  </si>
  <si>
    <t>2.5.4  Otros</t>
  </si>
  <si>
    <r>
      <t xml:space="preserve">2.5.4.1  Otros relacionados a GIP </t>
    </r>
    <r>
      <rPr>
        <b/>
        <sz val="12"/>
        <rFont val="Arial Narrow"/>
        <family val="2"/>
      </rPr>
      <t xml:space="preserve">(GIP) </t>
    </r>
  </si>
  <si>
    <t>2.5.4.2  Otros no relacionados a GIP</t>
  </si>
  <si>
    <t xml:space="preserve">2.6. Gastos financieros                      </t>
  </si>
  <si>
    <t>3.  GASTOS DE CAPITAL</t>
  </si>
  <si>
    <t>3.1.   Presupuesto de Inversiones - FBK</t>
  </si>
  <si>
    <t>3.1.1  Proyectos de inversión</t>
  </si>
  <si>
    <t>3.1.2  Gastos de capital no ligados a proyectos de Inversión</t>
  </si>
  <si>
    <t>3.2.  Inversión financiera</t>
  </si>
  <si>
    <t>3.3. Otros</t>
  </si>
  <si>
    <t>4.  INGRESOS DE CAPITAL</t>
  </si>
  <si>
    <t>4.1  Aportes de capital</t>
  </si>
  <si>
    <t>5.  TRANSFERENCIAS NETAS</t>
  </si>
  <si>
    <t xml:space="preserve">5.1  Ingresos por Transferencias </t>
  </si>
  <si>
    <t>5.2   Egresos por Transferencias</t>
  </si>
  <si>
    <t>6.  FINANCIAMIENTO NETO</t>
  </si>
  <si>
    <t>6.1.1 Financiamiento Largo Plazo</t>
  </si>
  <si>
    <t>6.1.1.1  Desembolsos</t>
  </si>
  <si>
    <t>6.1.1.2  Servicio de la deuda</t>
  </si>
  <si>
    <t>6.1.1.2.1  Amortización</t>
  </si>
  <si>
    <t>6.1.1.2.2  Intereses y comisiones de la deuda</t>
  </si>
  <si>
    <t>6.1.2  Financiamiento Corto Plazo</t>
  </si>
  <si>
    <t>6.1.2.1  Desembolsos</t>
  </si>
  <si>
    <t>6.1.2.2  Servicio de la deuda</t>
  </si>
  <si>
    <t>6.1.2.2.1  Amortización</t>
  </si>
  <si>
    <t>6.1.2.2.2  Intereses y comisiones de la deuda</t>
  </si>
  <si>
    <t>6.2.1  Financiamiento Largo Plazo</t>
  </si>
  <si>
    <t>6.2.1.1  Desembolsos</t>
  </si>
  <si>
    <t>6.2.1.2  Servicio de la deuda</t>
  </si>
  <si>
    <t>6.2.1.2.1  Amortización</t>
  </si>
  <si>
    <t>6.2.1.2.2  Intereses y comisiones de la deuda</t>
  </si>
  <si>
    <t>6.2.2  Financiamiento Corto Plazo</t>
  </si>
  <si>
    <t>6.2.2.1  Desembolsos</t>
  </si>
  <si>
    <t>6.2.2.2  Servicio de la deuda</t>
  </si>
  <si>
    <t>6.2.2.2.1  Amortización</t>
  </si>
  <si>
    <t>6.2.2.2.2  Intereses y comisiones de la deuda</t>
  </si>
  <si>
    <t>SALDO  FINAL</t>
  </si>
  <si>
    <t>GIP - TOTAL</t>
  </si>
  <si>
    <t>COMPRA DE ENERGÍA</t>
  </si>
  <si>
    <t>MW.h</t>
  </si>
  <si>
    <t>ENERGÍA GENERADA</t>
  </si>
  <si>
    <t>VENTA DE ENERGÍA</t>
  </si>
  <si>
    <t xml:space="preserve">     Mercado Regulado</t>
  </si>
  <si>
    <t xml:space="preserve">     Mercado Libre</t>
  </si>
  <si>
    <t>CONSUMO PROPIO</t>
  </si>
  <si>
    <t>ENERGÍA ENTREGADA A DISTRIBUCIÓN</t>
  </si>
  <si>
    <t>Potencia Instalada</t>
  </si>
  <si>
    <t>MW</t>
  </si>
  <si>
    <t>Potencia Efectiva</t>
  </si>
  <si>
    <t>Clientes</t>
  </si>
  <si>
    <t>Cantidad</t>
  </si>
  <si>
    <t>Precio medio tarifa - VENTA</t>
  </si>
  <si>
    <t>S/. / MW.h</t>
  </si>
  <si>
    <t>Precio medio tarifa - COMPRA</t>
  </si>
  <si>
    <t>Coeficiente de Electrificación</t>
  </si>
  <si>
    <t>Cobrabilidad  (*)</t>
  </si>
  <si>
    <t>Pérdidas en Distribución</t>
  </si>
  <si>
    <t xml:space="preserve">No evaluado </t>
  </si>
  <si>
    <t>No evaluado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</si>
</sst>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0.0%"/>
    <numFmt numFmtId="167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Helv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i/>
      <sz val="1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9" fillId="0" borderId="0"/>
    <xf numFmtId="0" fontId="11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35">
    <xf numFmtId="0" fontId="0" fillId="0" borderId="0" xfId="0"/>
    <xf numFmtId="3" fontId="1" fillId="0" borderId="0" xfId="0" applyNumberFormat="1" applyFont="1" applyAlignment="1">
      <alignment vertical="center"/>
    </xf>
    <xf numFmtId="3" fontId="3" fillId="0" borderId="0" xfId="1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3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4" fillId="4" borderId="0" xfId="1" applyNumberFormat="1" applyFont="1" applyFill="1" applyAlignment="1" applyProtection="1">
      <alignment horizontal="center"/>
      <protection locked="0"/>
    </xf>
    <xf numFmtId="3" fontId="4" fillId="5" borderId="0" xfId="1" applyNumberFormat="1" applyFont="1" applyFill="1" applyAlignment="1" applyProtection="1">
      <alignment horizontal="center"/>
      <protection locked="0"/>
    </xf>
    <xf numFmtId="0" fontId="1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3" fontId="1" fillId="3" borderId="3" xfId="3" applyNumberFormat="1" applyFont="1" applyFill="1" applyBorder="1" applyAlignment="1">
      <alignment vertical="center"/>
    </xf>
    <xf numFmtId="165" fontId="5" fillId="6" borderId="3" xfId="1" applyNumberFormat="1" applyFont="1" applyFill="1" applyBorder="1" applyAlignment="1">
      <alignment horizontal="right"/>
    </xf>
    <xf numFmtId="3" fontId="5" fillId="6" borderId="3" xfId="1" applyNumberFormat="1" applyFont="1" applyFill="1" applyBorder="1"/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0" xfId="3" applyFont="1" applyAlignment="1">
      <alignment vertical="center"/>
    </xf>
    <xf numFmtId="165" fontId="4" fillId="0" borderId="0" xfId="3" applyNumberFormat="1" applyFont="1" applyAlignment="1">
      <alignment vertical="center"/>
    </xf>
    <xf numFmtId="3" fontId="1" fillId="3" borderId="3" xfId="2" applyNumberFormat="1" applyFont="1" applyFill="1" applyBorder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4" fillId="5" borderId="0" xfId="2" applyFont="1" applyFill="1" applyAlignment="1">
      <alignment vertical="center"/>
    </xf>
    <xf numFmtId="165" fontId="4" fillId="5" borderId="0" xfId="2" applyNumberFormat="1" applyFont="1" applyFill="1" applyAlignment="1">
      <alignment vertical="center"/>
    </xf>
    <xf numFmtId="0" fontId="4" fillId="5" borderId="0" xfId="3" applyFont="1" applyFill="1" applyAlignment="1">
      <alignment vertical="center"/>
    </xf>
    <xf numFmtId="0" fontId="4" fillId="0" borderId="3" xfId="4" applyFont="1" applyFill="1" applyBorder="1" applyAlignment="1">
      <alignment vertical="center"/>
    </xf>
    <xf numFmtId="3" fontId="7" fillId="0" borderId="7" xfId="3" applyNumberFormat="1" applyFont="1" applyFill="1" applyBorder="1" applyAlignment="1">
      <alignment horizontal="right" vertical="center"/>
    </xf>
    <xf numFmtId="0" fontId="4" fillId="0" borderId="3" xfId="4" applyFont="1" applyFill="1" applyBorder="1" applyAlignment="1">
      <alignment horizontal="center" vertical="center"/>
    </xf>
    <xf numFmtId="165" fontId="4" fillId="0" borderId="3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3" fontId="4" fillId="0" borderId="3" xfId="4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vertical="center"/>
    </xf>
    <xf numFmtId="3" fontId="4" fillId="0" borderId="6" xfId="2" applyNumberFormat="1" applyFont="1" applyFill="1" applyBorder="1" applyAlignment="1">
      <alignment vertical="center"/>
    </xf>
    <xf numFmtId="0" fontId="4" fillId="8" borderId="3" xfId="4" applyFont="1" applyFill="1" applyBorder="1" applyAlignment="1">
      <alignment vertical="center"/>
    </xf>
    <xf numFmtId="0" fontId="4" fillId="8" borderId="3" xfId="4" applyFont="1" applyFill="1" applyBorder="1" applyAlignment="1">
      <alignment horizontal="center" vertical="center"/>
    </xf>
    <xf numFmtId="3" fontId="7" fillId="8" borderId="7" xfId="3" applyNumberFormat="1" applyFont="1" applyFill="1" applyBorder="1" applyAlignment="1">
      <alignment horizontal="right" vertical="center"/>
    </xf>
    <xf numFmtId="165" fontId="4" fillId="8" borderId="3" xfId="2" applyNumberFormat="1" applyFont="1" applyFill="1" applyBorder="1" applyAlignment="1">
      <alignment vertical="center"/>
    </xf>
    <xf numFmtId="3" fontId="4" fillId="8" borderId="3" xfId="2" applyNumberFormat="1" applyFont="1" applyFill="1" applyBorder="1" applyAlignment="1">
      <alignment vertical="center"/>
    </xf>
    <xf numFmtId="3" fontId="4" fillId="8" borderId="3" xfId="4" applyNumberFormat="1" applyFont="1" applyFill="1" applyBorder="1" applyAlignment="1">
      <alignment vertical="center"/>
    </xf>
    <xf numFmtId="165" fontId="4" fillId="8" borderId="6" xfId="2" applyNumberFormat="1" applyFont="1" applyFill="1" applyBorder="1" applyAlignment="1">
      <alignment vertical="center"/>
    </xf>
    <xf numFmtId="3" fontId="4" fillId="8" borderId="6" xfId="2" applyNumberFormat="1" applyFont="1" applyFill="1" applyBorder="1" applyAlignment="1">
      <alignment vertical="center"/>
    </xf>
    <xf numFmtId="0" fontId="8" fillId="0" borderId="0" xfId="0" applyFont="1"/>
    <xf numFmtId="0" fontId="12" fillId="0" borderId="0" xfId="0" applyFont="1"/>
    <xf numFmtId="3" fontId="13" fillId="4" borderId="0" xfId="1" applyNumberFormat="1" applyFont="1" applyFill="1" applyAlignment="1" applyProtection="1">
      <alignment horizontal="centerContinuous"/>
      <protection locked="0"/>
    </xf>
    <xf numFmtId="3" fontId="1" fillId="4" borderId="0" xfId="1" applyNumberFormat="1" applyFont="1" applyFill="1" applyAlignment="1" applyProtection="1">
      <alignment horizontal="left"/>
      <protection locked="0"/>
    </xf>
    <xf numFmtId="3" fontId="4" fillId="4" borderId="0" xfId="1" applyNumberFormat="1" applyFont="1" applyFill="1" applyProtection="1">
      <protection locked="0"/>
    </xf>
    <xf numFmtId="3" fontId="14" fillId="3" borderId="1" xfId="1" applyNumberFormat="1" applyFont="1" applyFill="1" applyBorder="1" applyAlignment="1" applyProtection="1">
      <alignment horizontal="center"/>
      <protection locked="0"/>
    </xf>
    <xf numFmtId="3" fontId="14" fillId="3" borderId="2" xfId="1" applyNumberFormat="1" applyFont="1" applyFill="1" applyBorder="1" applyAlignment="1" applyProtection="1">
      <alignment horizontal="center"/>
      <protection locked="0"/>
    </xf>
    <xf numFmtId="3" fontId="1" fillId="4" borderId="0" xfId="1" applyNumberFormat="1" applyFont="1" applyFill="1" applyProtection="1">
      <protection locked="0"/>
    </xf>
    <xf numFmtId="3" fontId="14" fillId="5" borderId="0" xfId="1" applyNumberFormat="1" applyFont="1" applyFill="1" applyBorder="1" applyProtection="1">
      <protection locked="0"/>
    </xf>
    <xf numFmtId="3" fontId="15" fillId="4" borderId="0" xfId="1" applyNumberFormat="1" applyFont="1" applyFill="1" applyAlignment="1" applyProtection="1">
      <alignment horizontal="center"/>
      <protection locked="0"/>
    </xf>
    <xf numFmtId="3" fontId="1" fillId="0" borderId="0" xfId="1" applyNumberFormat="1" applyFont="1" applyFill="1" applyProtection="1">
      <protection locked="0"/>
    </xf>
    <xf numFmtId="0" fontId="16" fillId="0" borderId="0" xfId="0" applyFont="1"/>
    <xf numFmtId="0" fontId="17" fillId="0" borderId="0" xfId="0" applyNumberFormat="1" applyFont="1" applyAlignment="1">
      <alignment horizontal="left"/>
    </xf>
    <xf numFmtId="0" fontId="17" fillId="0" borderId="0" xfId="0" applyFont="1"/>
    <xf numFmtId="0" fontId="14" fillId="0" borderId="1" xfId="1" applyFont="1" applyFill="1" applyBorder="1"/>
    <xf numFmtId="0" fontId="14" fillId="0" borderId="4" xfId="1" applyFont="1" applyFill="1" applyBorder="1"/>
    <xf numFmtId="0" fontId="15" fillId="0" borderId="4" xfId="1" applyFont="1" applyFill="1" applyBorder="1"/>
    <xf numFmtId="0" fontId="15" fillId="0" borderId="3" xfId="1" applyFont="1" applyFill="1" applyBorder="1"/>
    <xf numFmtId="0" fontId="15" fillId="0" borderId="2" xfId="1" applyFont="1" applyFill="1" applyBorder="1"/>
    <xf numFmtId="0" fontId="14" fillId="0" borderId="4" xfId="3" applyFont="1" applyFill="1" applyBorder="1" applyAlignment="1" applyProtection="1">
      <alignment vertical="center"/>
      <protection locked="0"/>
    </xf>
    <xf numFmtId="0" fontId="15" fillId="0" borderId="4" xfId="3" applyFont="1" applyFill="1" applyBorder="1" applyAlignment="1" applyProtection="1">
      <alignment vertical="center"/>
      <protection locked="0"/>
    </xf>
    <xf numFmtId="0" fontId="15" fillId="0" borderId="3" xfId="3" applyFont="1" applyFill="1" applyBorder="1" applyAlignment="1" applyProtection="1">
      <alignment vertical="center"/>
      <protection locked="0"/>
    </xf>
    <xf numFmtId="0" fontId="14" fillId="0" borderId="1" xfId="3" applyFont="1" applyFill="1" applyBorder="1" applyAlignment="1" applyProtection="1">
      <alignment vertical="center"/>
      <protection locked="0"/>
    </xf>
    <xf numFmtId="0" fontId="15" fillId="0" borderId="1" xfId="1" applyFont="1" applyFill="1" applyBorder="1" applyAlignment="1">
      <alignment wrapText="1"/>
    </xf>
    <xf numFmtId="0" fontId="15" fillId="0" borderId="2" xfId="1" applyFont="1" applyFill="1" applyBorder="1" applyAlignment="1">
      <alignment wrapText="1"/>
    </xf>
    <xf numFmtId="0" fontId="15" fillId="0" borderId="4" xfId="1" applyFont="1" applyFill="1" applyBorder="1" applyAlignment="1">
      <alignment wrapText="1"/>
    </xf>
    <xf numFmtId="0" fontId="18" fillId="0" borderId="0" xfId="0" applyFont="1" applyFill="1"/>
    <xf numFmtId="3" fontId="1" fillId="0" borderId="0" xfId="1" applyNumberFormat="1" applyFont="1" applyFill="1" applyAlignment="1" applyProtection="1">
      <alignment horizontal="left"/>
      <protection locked="0"/>
    </xf>
    <xf numFmtId="3" fontId="14" fillId="3" borderId="5" xfId="1" applyNumberFormat="1" applyFont="1" applyFill="1" applyBorder="1" applyAlignment="1" applyProtection="1">
      <alignment horizontal="left"/>
      <protection locked="0"/>
    </xf>
    <xf numFmtId="3" fontId="14" fillId="3" borderId="7" xfId="1" applyNumberFormat="1" applyFont="1" applyFill="1" applyBorder="1" applyAlignment="1" applyProtection="1">
      <alignment horizontal="left"/>
      <protection locked="0"/>
    </xf>
    <xf numFmtId="3" fontId="15" fillId="2" borderId="1" xfId="1" applyNumberFormat="1" applyFont="1" applyFill="1" applyBorder="1" applyAlignment="1" applyProtection="1">
      <alignment horizontal="center"/>
      <protection locked="0"/>
    </xf>
    <xf numFmtId="3" fontId="15" fillId="2" borderId="2" xfId="1" applyNumberFormat="1" applyFont="1" applyFill="1" applyBorder="1" applyAlignment="1" applyProtection="1">
      <alignment horizontal="center"/>
      <protection locked="0"/>
    </xf>
    <xf numFmtId="165" fontId="5" fillId="6" borderId="7" xfId="1" applyNumberFormat="1" applyFont="1" applyFill="1" applyBorder="1" applyAlignment="1">
      <alignment horizontal="right"/>
    </xf>
    <xf numFmtId="0" fontId="4" fillId="5" borderId="1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3" fontId="7" fillId="0" borderId="15" xfId="4" applyNumberFormat="1" applyFont="1" applyFill="1" applyBorder="1" applyAlignment="1">
      <alignment horizontal="right" vertical="center"/>
    </xf>
    <xf numFmtId="3" fontId="4" fillId="5" borderId="15" xfId="3" applyNumberFormat="1" applyFont="1" applyFill="1" applyBorder="1" applyAlignment="1">
      <alignment vertical="center"/>
    </xf>
    <xf numFmtId="165" fontId="4" fillId="5" borderId="15" xfId="3" applyNumberFormat="1" applyFont="1" applyFill="1" applyBorder="1" applyAlignment="1">
      <alignment vertical="center"/>
    </xf>
    <xf numFmtId="165" fontId="4" fillId="5" borderId="16" xfId="3" applyNumberFormat="1" applyFont="1" applyFill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5" borderId="17" xfId="0" applyFont="1" applyFill="1" applyBorder="1" applyAlignment="1">
      <alignment horizontal="center" vertical="center"/>
    </xf>
    <xf numFmtId="3" fontId="7" fillId="0" borderId="17" xfId="4" applyNumberFormat="1" applyFont="1" applyFill="1" applyBorder="1" applyAlignment="1">
      <alignment horizontal="right" vertical="center"/>
    </xf>
    <xf numFmtId="3" fontId="4" fillId="5" borderId="17" xfId="3" applyNumberFormat="1" applyFont="1" applyFill="1" applyBorder="1" applyAlignment="1">
      <alignment vertical="center"/>
    </xf>
    <xf numFmtId="165" fontId="4" fillId="5" borderId="17" xfId="3" applyNumberFormat="1" applyFont="1" applyFill="1" applyBorder="1" applyAlignment="1">
      <alignment vertical="center"/>
    </xf>
    <xf numFmtId="165" fontId="4" fillId="5" borderId="18" xfId="3" applyNumberFormat="1" applyFont="1" applyFill="1" applyBorder="1" applyAlignment="1">
      <alignment vertical="center"/>
    </xf>
    <xf numFmtId="3" fontId="4" fillId="5" borderId="17" xfId="3" quotePrefix="1" applyNumberFormat="1" applyFont="1" applyFill="1" applyBorder="1" applyAlignment="1">
      <alignment vertical="center"/>
    </xf>
    <xf numFmtId="165" fontId="4" fillId="5" borderId="17" xfId="3" quotePrefix="1" applyNumberFormat="1" applyFont="1" applyFill="1" applyBorder="1" applyAlignment="1">
      <alignment vertical="center"/>
    </xf>
    <xf numFmtId="165" fontId="4" fillId="5" borderId="18" xfId="3" quotePrefix="1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3" fontId="7" fillId="0" borderId="19" xfId="4" applyNumberFormat="1" applyFont="1" applyFill="1" applyBorder="1" applyAlignment="1">
      <alignment horizontal="right" vertical="center"/>
    </xf>
    <xf numFmtId="3" fontId="4" fillId="5" borderId="19" xfId="3" applyNumberFormat="1" applyFont="1" applyFill="1" applyBorder="1" applyAlignment="1">
      <alignment vertical="center"/>
    </xf>
    <xf numFmtId="165" fontId="4" fillId="5" borderId="19" xfId="3" applyNumberFormat="1" applyFont="1" applyFill="1" applyBorder="1" applyAlignment="1">
      <alignment vertical="center"/>
    </xf>
    <xf numFmtId="165" fontId="4" fillId="5" borderId="20" xfId="3" applyNumberFormat="1" applyFont="1" applyFill="1" applyBorder="1" applyAlignment="1">
      <alignment vertical="center"/>
    </xf>
    <xf numFmtId="3" fontId="1" fillId="3" borderId="3" xfId="3" quotePrefix="1" applyNumberFormat="1" applyFont="1" applyFill="1" applyBorder="1" applyAlignment="1">
      <alignment vertical="center"/>
    </xf>
    <xf numFmtId="3" fontId="4" fillId="5" borderId="15" xfId="3" quotePrefix="1" applyNumberFormat="1" applyFont="1" applyFill="1" applyBorder="1" applyAlignment="1">
      <alignment vertical="center"/>
    </xf>
    <xf numFmtId="165" fontId="4" fillId="5" borderId="15" xfId="3" quotePrefix="1" applyNumberFormat="1" applyFont="1" applyFill="1" applyBorder="1" applyAlignment="1">
      <alignment vertical="center"/>
    </xf>
    <xf numFmtId="165" fontId="4" fillId="5" borderId="16" xfId="3" quotePrefix="1" applyNumberFormat="1" applyFont="1" applyFill="1" applyBorder="1" applyAlignment="1">
      <alignment vertical="center"/>
    </xf>
    <xf numFmtId="3" fontId="4" fillId="5" borderId="19" xfId="3" quotePrefix="1" applyNumberFormat="1" applyFont="1" applyFill="1" applyBorder="1" applyAlignment="1">
      <alignment vertical="center"/>
    </xf>
    <xf numFmtId="165" fontId="4" fillId="5" borderId="19" xfId="3" quotePrefix="1" applyNumberFormat="1" applyFont="1" applyFill="1" applyBorder="1" applyAlignment="1">
      <alignment vertical="center"/>
    </xf>
    <xf numFmtId="165" fontId="4" fillId="5" borderId="20" xfId="3" quotePrefix="1" applyNumberFormat="1" applyFont="1" applyFill="1" applyBorder="1" applyAlignment="1">
      <alignment vertical="center"/>
    </xf>
    <xf numFmtId="3" fontId="4" fillId="5" borderId="15" xfId="2" applyNumberFormat="1" applyFont="1" applyFill="1" applyBorder="1" applyAlignment="1">
      <alignment vertical="center"/>
    </xf>
    <xf numFmtId="3" fontId="4" fillId="5" borderId="17" xfId="2" applyNumberFormat="1" applyFont="1" applyFill="1" applyBorder="1" applyAlignment="1">
      <alignment vertical="center"/>
    </xf>
    <xf numFmtId="3" fontId="4" fillId="5" borderId="19" xfId="2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vertical="center"/>
    </xf>
    <xf numFmtId="3" fontId="4" fillId="5" borderId="15" xfId="2" applyNumberFormat="1" applyFont="1" applyFill="1" applyBorder="1"/>
    <xf numFmtId="3" fontId="4" fillId="7" borderId="15" xfId="2" applyNumberFormat="1" applyFont="1" applyFill="1" applyBorder="1"/>
    <xf numFmtId="165" fontId="4" fillId="7" borderId="15" xfId="2" applyNumberFormat="1" applyFont="1" applyFill="1" applyBorder="1"/>
    <xf numFmtId="165" fontId="4" fillId="7" borderId="16" xfId="2" applyNumberFormat="1" applyFont="1" applyFill="1" applyBorder="1"/>
    <xf numFmtId="0" fontId="1" fillId="5" borderId="22" xfId="0" applyFont="1" applyFill="1" applyBorder="1" applyAlignment="1">
      <alignment vertical="center"/>
    </xf>
    <xf numFmtId="3" fontId="4" fillId="5" borderId="19" xfId="2" applyNumberFormat="1" applyFont="1" applyFill="1" applyBorder="1"/>
    <xf numFmtId="3" fontId="4" fillId="7" borderId="19" xfId="2" applyNumberFormat="1" applyFont="1" applyFill="1" applyBorder="1"/>
    <xf numFmtId="165" fontId="4" fillId="7" borderId="19" xfId="2" applyNumberFormat="1" applyFont="1" applyFill="1" applyBorder="1"/>
    <xf numFmtId="165" fontId="4" fillId="7" borderId="20" xfId="2" applyNumberFormat="1" applyFont="1" applyFill="1" applyBorder="1"/>
    <xf numFmtId="0" fontId="4" fillId="5" borderId="21" xfId="0" applyFont="1" applyFill="1" applyBorder="1" applyAlignment="1">
      <alignment vertical="center"/>
    </xf>
    <xf numFmtId="0" fontId="4" fillId="5" borderId="23" xfId="0" applyFont="1" applyFill="1" applyBorder="1" applyAlignment="1">
      <alignment horizontal="center" vertical="center"/>
    </xf>
    <xf numFmtId="165" fontId="4" fillId="5" borderId="15" xfId="2" applyNumberFormat="1" applyFont="1" applyFill="1" applyBorder="1" applyAlignment="1">
      <alignment vertical="center"/>
    </xf>
    <xf numFmtId="165" fontId="4" fillId="5" borderId="16" xfId="2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0" fontId="4" fillId="5" borderId="24" xfId="0" applyFont="1" applyFill="1" applyBorder="1" applyAlignment="1">
      <alignment horizontal="center" vertical="center"/>
    </xf>
    <xf numFmtId="165" fontId="4" fillId="5" borderId="19" xfId="2" applyNumberFormat="1" applyFont="1" applyFill="1" applyBorder="1" applyAlignment="1">
      <alignment vertical="center"/>
    </xf>
    <xf numFmtId="165" fontId="4" fillId="5" borderId="20" xfId="2" applyNumberFormat="1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165" fontId="4" fillId="5" borderId="17" xfId="2" applyNumberFormat="1" applyFont="1" applyFill="1" applyBorder="1" applyAlignment="1">
      <alignment vertical="center"/>
    </xf>
    <xf numFmtId="165" fontId="4" fillId="5" borderId="18" xfId="2" applyNumberFormat="1" applyFont="1" applyFill="1" applyBorder="1" applyAlignment="1">
      <alignment vertical="center"/>
    </xf>
    <xf numFmtId="0" fontId="4" fillId="8" borderId="2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3" fontId="14" fillId="3" borderId="1" xfId="1" applyNumberFormat="1" applyFont="1" applyFill="1" applyBorder="1" applyAlignment="1" applyProtection="1">
      <alignment horizontal="center" vertical="center"/>
      <protection locked="0"/>
    </xf>
    <xf numFmtId="3" fontId="15" fillId="2" borderId="1" xfId="1" applyNumberFormat="1" applyFont="1" applyFill="1" applyBorder="1" applyAlignment="1" applyProtection="1">
      <alignment horizontal="center" vertical="center"/>
      <protection locked="0"/>
    </xf>
    <xf numFmtId="3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>
      <alignment vertical="center"/>
    </xf>
    <xf numFmtId="3" fontId="4" fillId="9" borderId="6" xfId="2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8" borderId="11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vertical="center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/>
    </xf>
    <xf numFmtId="166" fontId="21" fillId="0" borderId="12" xfId="11" applyNumberFormat="1" applyFont="1" applyFill="1" applyBorder="1" applyAlignment="1">
      <alignment vertical="center"/>
    </xf>
    <xf numFmtId="3" fontId="15" fillId="3" borderId="2" xfId="1" applyNumberFormat="1" applyFont="1" applyFill="1" applyBorder="1" applyProtection="1">
      <protection locked="0"/>
    </xf>
    <xf numFmtId="0" fontId="14" fillId="0" borderId="1" xfId="1" applyFont="1" applyBorder="1"/>
    <xf numFmtId="0" fontId="14" fillId="3" borderId="3" xfId="3" applyFont="1" applyFill="1" applyBorder="1" applyAlignment="1" applyProtection="1">
      <alignment vertical="center"/>
      <protection locked="0"/>
    </xf>
    <xf numFmtId="0" fontId="14" fillId="10" borderId="3" xfId="3" applyFont="1" applyFill="1" applyBorder="1" applyAlignment="1" applyProtection="1">
      <alignment vertical="center"/>
      <protection locked="0"/>
    </xf>
    <xf numFmtId="0" fontId="15" fillId="0" borderId="2" xfId="3" applyFont="1" applyBorder="1" applyAlignment="1" applyProtection="1">
      <alignment vertical="center"/>
      <protection locked="0"/>
    </xf>
    <xf numFmtId="0" fontId="14" fillId="3" borderId="3" xfId="1" applyFont="1" applyFill="1" applyBorder="1"/>
    <xf numFmtId="0" fontId="15" fillId="7" borderId="4" xfId="1" applyFont="1" applyFill="1" applyBorder="1"/>
    <xf numFmtId="0" fontId="14" fillId="10" borderId="3" xfId="1" applyFont="1" applyFill="1" applyBorder="1"/>
    <xf numFmtId="0" fontId="14" fillId="3" borderId="5" xfId="3" applyFont="1" applyFill="1" applyBorder="1" applyAlignment="1" applyProtection="1">
      <alignment vertical="center"/>
      <protection locked="0"/>
    </xf>
    <xf numFmtId="0" fontId="16" fillId="0" borderId="9" xfId="0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4" fillId="11" borderId="5" xfId="1" applyFont="1" applyFill="1" applyBorder="1" applyAlignment="1">
      <alignment wrapText="1"/>
    </xf>
    <xf numFmtId="0" fontId="14" fillId="11" borderId="3" xfId="1" applyFont="1" applyFill="1" applyBorder="1" applyAlignment="1">
      <alignment wrapText="1"/>
    </xf>
    <xf numFmtId="0" fontId="14" fillId="3" borderId="5" xfId="1" applyFont="1" applyFill="1" applyBorder="1" applyAlignment="1">
      <alignment wrapText="1"/>
    </xf>
    <xf numFmtId="0" fontId="14" fillId="3" borderId="3" xfId="1" applyFont="1" applyFill="1" applyBorder="1" applyAlignment="1">
      <alignment wrapText="1"/>
    </xf>
    <xf numFmtId="0" fontId="14" fillId="8" borderId="1" xfId="1" applyFont="1" applyFill="1" applyBorder="1" applyAlignment="1">
      <alignment horizontal="left" wrapText="1"/>
    </xf>
    <xf numFmtId="0" fontId="15" fillId="8" borderId="1" xfId="1" applyFont="1" applyFill="1" applyBorder="1" applyAlignment="1">
      <alignment wrapText="1"/>
    </xf>
    <xf numFmtId="0" fontId="14" fillId="3" borderId="5" xfId="0" applyFont="1" applyFill="1" applyBorder="1"/>
    <xf numFmtId="0" fontId="14" fillId="3" borderId="3" xfId="0" applyFont="1" applyFill="1" applyBorder="1"/>
    <xf numFmtId="0" fontId="15" fillId="0" borderId="8" xfId="0" applyFont="1" applyBorder="1"/>
    <xf numFmtId="0" fontId="15" fillId="0" borderId="1" xfId="0" applyFont="1" applyBorder="1"/>
    <xf numFmtId="0" fontId="15" fillId="0" borderId="9" xfId="0" applyFont="1" applyBorder="1"/>
    <xf numFmtId="0" fontId="15" fillId="0" borderId="4" xfId="0" applyFont="1" applyBorder="1"/>
    <xf numFmtId="0" fontId="15" fillId="0" borderId="10" xfId="0" applyFont="1" applyBorder="1"/>
    <xf numFmtId="0" fontId="15" fillId="3" borderId="9" xfId="0" applyFont="1" applyFill="1" applyBorder="1"/>
    <xf numFmtId="0" fontId="14" fillId="3" borderId="1" xfId="0" applyFont="1" applyFill="1" applyBorder="1"/>
    <xf numFmtId="0" fontId="14" fillId="3" borderId="10" xfId="0" applyFont="1" applyFill="1" applyBorder="1"/>
    <xf numFmtId="0" fontId="14" fillId="3" borderId="9" xfId="0" applyFont="1" applyFill="1" applyBorder="1"/>
    <xf numFmtId="0" fontId="4" fillId="0" borderId="3" xfId="4" applyFont="1" applyFill="1" applyBorder="1" applyAlignment="1">
      <alignment vertical="center" wrapText="1"/>
    </xf>
    <xf numFmtId="0" fontId="4" fillId="8" borderId="3" xfId="4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3" xfId="4" applyFont="1" applyFill="1" applyBorder="1" applyAlignment="1">
      <alignment vertical="center"/>
    </xf>
    <xf numFmtId="0" fontId="1" fillId="8" borderId="7" xfId="4" applyFont="1" applyFill="1" applyBorder="1" applyAlignment="1">
      <alignment vertical="center"/>
    </xf>
    <xf numFmtId="3" fontId="5" fillId="8" borderId="7" xfId="3" applyNumberFormat="1" applyFont="1" applyFill="1" applyBorder="1" applyAlignment="1">
      <alignment horizontal="right" vertical="center"/>
    </xf>
    <xf numFmtId="3" fontId="1" fillId="8" borderId="3" xfId="4" applyNumberFormat="1" applyFont="1" applyFill="1" applyBorder="1" applyAlignment="1">
      <alignment vertical="center"/>
    </xf>
    <xf numFmtId="0" fontId="1" fillId="8" borderId="2" xfId="4" applyFont="1" applyFill="1" applyBorder="1" applyAlignment="1">
      <alignment vertical="center"/>
    </xf>
    <xf numFmtId="0" fontId="1" fillId="8" borderId="2" xfId="4" applyFont="1" applyFill="1" applyBorder="1" applyAlignment="1">
      <alignment horizontal="center" vertical="center"/>
    </xf>
    <xf numFmtId="167" fontId="15" fillId="0" borderId="4" xfId="12" applyNumberFormat="1" applyFont="1" applyFill="1" applyBorder="1"/>
    <xf numFmtId="167" fontId="15" fillId="0" borderId="4" xfId="1" applyNumberFormat="1" applyFont="1" applyFill="1" applyBorder="1"/>
    <xf numFmtId="164" fontId="15" fillId="0" borderId="4" xfId="12" applyFont="1" applyFill="1" applyBorder="1"/>
    <xf numFmtId="167" fontId="14" fillId="3" borderId="3" xfId="12" applyNumberFormat="1" applyFont="1" applyFill="1" applyBorder="1"/>
    <xf numFmtId="164" fontId="14" fillId="3" borderId="3" xfId="12" applyFont="1" applyFill="1" applyBorder="1"/>
    <xf numFmtId="167" fontId="14" fillId="0" borderId="4" xfId="12" applyNumberFormat="1" applyFont="1" applyFill="1" applyBorder="1"/>
    <xf numFmtId="164" fontId="14" fillId="0" borderId="4" xfId="12" applyFont="1" applyFill="1" applyBorder="1"/>
    <xf numFmtId="167" fontId="15" fillId="7" borderId="4" xfId="12" applyNumberFormat="1" applyFont="1" applyFill="1" applyBorder="1"/>
    <xf numFmtId="164" fontId="15" fillId="7" borderId="4" xfId="12" applyFont="1" applyFill="1" applyBorder="1"/>
    <xf numFmtId="167" fontId="14" fillId="10" borderId="3" xfId="12" applyNumberFormat="1" applyFont="1" applyFill="1" applyBorder="1"/>
    <xf numFmtId="164" fontId="14" fillId="10" borderId="3" xfId="12" applyFont="1" applyFill="1" applyBorder="1"/>
    <xf numFmtId="167" fontId="15" fillId="0" borderId="3" xfId="12" applyNumberFormat="1" applyFont="1" applyFill="1" applyBorder="1"/>
    <xf numFmtId="164" fontId="15" fillId="0" borderId="3" xfId="12" applyFont="1" applyFill="1" applyBorder="1"/>
    <xf numFmtId="0" fontId="15" fillId="0" borderId="4" xfId="12" applyNumberFormat="1" applyFont="1" applyFill="1" applyBorder="1"/>
    <xf numFmtId="167" fontId="14" fillId="10" borderId="3" xfId="1" applyNumberFormat="1" applyFont="1" applyFill="1" applyBorder="1"/>
    <xf numFmtId="167" fontId="15" fillId="0" borderId="2" xfId="12" applyNumberFormat="1" applyFont="1" applyFill="1" applyBorder="1"/>
    <xf numFmtId="164" fontId="15" fillId="0" borderId="2" xfId="12" applyFont="1" applyFill="1" applyBorder="1"/>
    <xf numFmtId="167" fontId="15" fillId="0" borderId="2" xfId="12" applyNumberFormat="1" applyFont="1" applyFill="1" applyBorder="1" applyAlignment="1">
      <alignment wrapText="1"/>
    </xf>
    <xf numFmtId="164" fontId="15" fillId="0" borderId="2" xfId="12" applyFont="1" applyFill="1" applyBorder="1" applyAlignment="1">
      <alignment wrapText="1"/>
    </xf>
    <xf numFmtId="167" fontId="14" fillId="11" borderId="3" xfId="12" applyNumberFormat="1" applyFont="1" applyFill="1" applyBorder="1" applyAlignment="1">
      <alignment wrapText="1"/>
    </xf>
    <xf numFmtId="164" fontId="14" fillId="11" borderId="3" xfId="12" applyFont="1" applyFill="1" applyBorder="1" applyAlignment="1">
      <alignment wrapText="1"/>
    </xf>
    <xf numFmtId="167" fontId="15" fillId="8" borderId="1" xfId="12" applyNumberFormat="1" applyFont="1" applyFill="1" applyBorder="1" applyAlignment="1">
      <alignment wrapText="1"/>
    </xf>
    <xf numFmtId="164" fontId="15" fillId="8" borderId="1" xfId="12" applyFont="1" applyFill="1" applyBorder="1" applyAlignment="1">
      <alignment wrapText="1"/>
    </xf>
    <xf numFmtId="167" fontId="15" fillId="0" borderId="4" xfId="12" applyNumberFormat="1" applyFont="1" applyFill="1" applyBorder="1" applyAlignment="1">
      <alignment wrapText="1"/>
    </xf>
    <xf numFmtId="164" fontId="15" fillId="0" borderId="4" xfId="12" applyFont="1" applyFill="1" applyBorder="1" applyAlignment="1">
      <alignment wrapText="1"/>
    </xf>
    <xf numFmtId="167" fontId="15" fillId="0" borderId="1" xfId="12" applyNumberFormat="1" applyFont="1" applyFill="1" applyBorder="1" applyAlignment="1">
      <alignment wrapText="1"/>
    </xf>
    <xf numFmtId="164" fontId="15" fillId="0" borderId="1" xfId="12" applyFont="1" applyFill="1" applyBorder="1" applyAlignment="1">
      <alignment wrapText="1"/>
    </xf>
    <xf numFmtId="164" fontId="7" fillId="8" borderId="7" xfId="12" applyFont="1" applyFill="1" applyBorder="1" applyAlignment="1">
      <alignment horizontal="right" vertical="center"/>
    </xf>
    <xf numFmtId="167" fontId="7" fillId="8" borderId="7" xfId="12" applyNumberFormat="1" applyFont="1" applyFill="1" applyBorder="1" applyAlignment="1">
      <alignment horizontal="right" vertical="center"/>
    </xf>
    <xf numFmtId="164" fontId="7" fillId="0" borderId="7" xfId="12" applyFont="1" applyFill="1" applyBorder="1" applyAlignment="1">
      <alignment horizontal="right" vertical="center"/>
    </xf>
    <xf numFmtId="3" fontId="4" fillId="5" borderId="26" xfId="3" quotePrefix="1" applyNumberFormat="1" applyFont="1" applyFill="1" applyBorder="1" applyAlignment="1">
      <alignment vertical="center"/>
    </xf>
    <xf numFmtId="3" fontId="4" fillId="5" borderId="3" xfId="3" applyNumberFormat="1" applyFont="1" applyFill="1" applyBorder="1" applyAlignment="1">
      <alignment vertical="center"/>
    </xf>
    <xf numFmtId="3" fontId="0" fillId="0" borderId="0" xfId="0" applyNumberFormat="1"/>
    <xf numFmtId="164" fontId="0" fillId="0" borderId="0" xfId="12" applyFont="1"/>
    <xf numFmtId="164" fontId="8" fillId="0" borderId="0" xfId="12" applyFont="1"/>
    <xf numFmtId="164" fontId="12" fillId="0" borderId="0" xfId="12" applyFont="1"/>
    <xf numFmtId="164" fontId="1" fillId="4" borderId="0" xfId="12" applyFont="1" applyFill="1" applyAlignment="1" applyProtection="1">
      <alignment horizontal="left"/>
      <protection locked="0"/>
    </xf>
    <xf numFmtId="164" fontId="14" fillId="3" borderId="1" xfId="12" applyFont="1" applyFill="1" applyBorder="1" applyAlignment="1" applyProtection="1">
      <alignment horizontal="center"/>
      <protection locked="0"/>
    </xf>
    <xf numFmtId="164" fontId="14" fillId="3" borderId="2" xfId="12" applyFont="1" applyFill="1" applyBorder="1" applyAlignment="1" applyProtection="1">
      <alignment horizontal="center"/>
      <protection locked="0"/>
    </xf>
    <xf numFmtId="164" fontId="15" fillId="4" borderId="0" xfId="12" applyFont="1" applyFill="1" applyAlignment="1" applyProtection="1">
      <alignment horizontal="center"/>
      <protection locked="0"/>
    </xf>
    <xf numFmtId="164" fontId="23" fillId="3" borderId="5" xfId="12" applyFont="1" applyFill="1" applyBorder="1"/>
    <xf numFmtId="2" fontId="23" fillId="12" borderId="5" xfId="0" applyNumberFormat="1" applyFont="1" applyFill="1" applyBorder="1"/>
    <xf numFmtId="10" fontId="23" fillId="12" borderId="5" xfId="11" applyNumberFormat="1" applyFont="1" applyFill="1" applyBorder="1"/>
    <xf numFmtId="10" fontId="23" fillId="12" borderId="3" xfId="11" applyNumberFormat="1" applyFont="1" applyFill="1" applyBorder="1"/>
    <xf numFmtId="164" fontId="16" fillId="0" borderId="8" xfId="12" applyFont="1" applyBorder="1"/>
    <xf numFmtId="2" fontId="16" fillId="12" borderId="8" xfId="0" applyNumberFormat="1" applyFont="1" applyFill="1" applyBorder="1"/>
    <xf numFmtId="10" fontId="16" fillId="12" borderId="8" xfId="11" applyNumberFormat="1" applyFont="1" applyFill="1" applyBorder="1"/>
    <xf numFmtId="10" fontId="16" fillId="12" borderId="1" xfId="11" applyNumberFormat="1" applyFont="1" applyFill="1" applyBorder="1"/>
    <xf numFmtId="164" fontId="16" fillId="0" borderId="9" xfId="12" applyFont="1" applyBorder="1"/>
    <xf numFmtId="2" fontId="16" fillId="12" borderId="9" xfId="0" applyNumberFormat="1" applyFont="1" applyFill="1" applyBorder="1"/>
    <xf numFmtId="10" fontId="16" fillId="12" borderId="9" xfId="11" applyNumberFormat="1" applyFont="1" applyFill="1" applyBorder="1"/>
    <xf numFmtId="10" fontId="16" fillId="12" borderId="4" xfId="11" applyNumberFormat="1" applyFont="1" applyFill="1" applyBorder="1"/>
    <xf numFmtId="164" fontId="16" fillId="0" borderId="10" xfId="12" applyFont="1" applyBorder="1"/>
    <xf numFmtId="2" fontId="16" fillId="12" borderId="10" xfId="0" applyNumberFormat="1" applyFont="1" applyFill="1" applyBorder="1"/>
    <xf numFmtId="10" fontId="16" fillId="12" borderId="10" xfId="11" applyNumberFormat="1" applyFont="1" applyFill="1" applyBorder="1"/>
    <xf numFmtId="10" fontId="16" fillId="12" borderId="2" xfId="11" applyNumberFormat="1" applyFont="1" applyFill="1" applyBorder="1"/>
    <xf numFmtId="164" fontId="16" fillId="3" borderId="9" xfId="12" applyFont="1" applyFill="1" applyBorder="1"/>
    <xf numFmtId="164" fontId="23" fillId="3" borderId="3" xfId="12" applyFont="1" applyFill="1" applyBorder="1"/>
    <xf numFmtId="2" fontId="23" fillId="12" borderId="3" xfId="0" applyNumberFormat="1" applyFont="1" applyFill="1" applyBorder="1"/>
    <xf numFmtId="164" fontId="23" fillId="3" borderId="1" xfId="12" applyFont="1" applyFill="1" applyBorder="1"/>
    <xf numFmtId="2" fontId="23" fillId="12" borderId="1" xfId="0" applyNumberFormat="1" applyFont="1" applyFill="1" applyBorder="1"/>
    <xf numFmtId="10" fontId="23" fillId="12" borderId="1" xfId="11" applyNumberFormat="1" applyFont="1" applyFill="1" applyBorder="1"/>
    <xf numFmtId="164" fontId="16" fillId="0" borderId="4" xfId="12" applyFont="1" applyBorder="1"/>
    <xf numFmtId="2" fontId="16" fillId="12" borderId="4" xfId="0" applyNumberFormat="1" applyFont="1" applyFill="1" applyBorder="1"/>
    <xf numFmtId="164" fontId="23" fillId="3" borderId="10" xfId="12" applyFont="1" applyFill="1" applyBorder="1"/>
    <xf numFmtId="2" fontId="23" fillId="12" borderId="10" xfId="0" applyNumberFormat="1" applyFont="1" applyFill="1" applyBorder="1"/>
    <xf numFmtId="10" fontId="23" fillId="12" borderId="10" xfId="11" applyNumberFormat="1" applyFont="1" applyFill="1" applyBorder="1"/>
    <xf numFmtId="10" fontId="23" fillId="12" borderId="2" xfId="11" applyNumberFormat="1" applyFont="1" applyFill="1" applyBorder="1"/>
    <xf numFmtId="164" fontId="23" fillId="3" borderId="9" xfId="12" applyFont="1" applyFill="1" applyBorder="1"/>
    <xf numFmtId="2" fontId="23" fillId="12" borderId="9" xfId="0" applyNumberFormat="1" applyFont="1" applyFill="1" applyBorder="1"/>
    <xf numFmtId="10" fontId="23" fillId="12" borderId="9" xfId="11" applyNumberFormat="1" applyFont="1" applyFill="1" applyBorder="1"/>
    <xf numFmtId="10" fontId="23" fillId="12" borderId="4" xfId="11" applyNumberFormat="1" applyFont="1" applyFill="1" applyBorder="1"/>
    <xf numFmtId="164" fontId="23" fillId="0" borderId="9" xfId="12" applyFont="1" applyBorder="1"/>
    <xf numFmtId="164" fontId="16" fillId="0" borderId="1" xfId="12" applyFont="1" applyBorder="1"/>
    <xf numFmtId="2" fontId="16" fillId="12" borderId="1" xfId="0" applyNumberFormat="1" applyFont="1" applyFill="1" applyBorder="1"/>
    <xf numFmtId="164" fontId="16" fillId="0" borderId="0" xfId="12" applyFont="1"/>
    <xf numFmtId="164" fontId="17" fillId="0" borderId="0" xfId="12" applyFont="1" applyAlignment="1">
      <alignment horizontal="left"/>
    </xf>
    <xf numFmtId="164" fontId="17" fillId="0" borderId="0" xfId="12" applyFont="1"/>
    <xf numFmtId="3" fontId="7" fillId="0" borderId="7" xfId="3" applyNumberFormat="1" applyFont="1" applyFill="1" applyBorder="1" applyAlignment="1">
      <alignment horizontal="center" vertical="center"/>
    </xf>
    <xf numFmtId="4" fontId="7" fillId="0" borderId="7" xfId="3" applyNumberFormat="1" applyFont="1" applyFill="1" applyBorder="1" applyAlignment="1">
      <alignment horizontal="right" vertical="center"/>
    </xf>
    <xf numFmtId="4" fontId="7" fillId="8" borderId="7" xfId="3" applyNumberFormat="1" applyFont="1" applyFill="1" applyBorder="1" applyAlignment="1">
      <alignment horizontal="right" vertical="center"/>
    </xf>
    <xf numFmtId="4" fontId="4" fillId="0" borderId="3" xfId="4" applyNumberFormat="1" applyFont="1" applyFill="1" applyBorder="1" applyAlignment="1">
      <alignment vertical="center"/>
    </xf>
    <xf numFmtId="4" fontId="4" fillId="8" borderId="3" xfId="4" applyNumberFormat="1" applyFont="1" applyFill="1" applyBorder="1" applyAlignment="1">
      <alignment vertical="center"/>
    </xf>
    <xf numFmtId="4" fontId="4" fillId="0" borderId="3" xfId="2" applyNumberFormat="1" applyFont="1" applyFill="1" applyBorder="1" applyAlignment="1">
      <alignment vertical="center"/>
    </xf>
    <xf numFmtId="4" fontId="4" fillId="8" borderId="6" xfId="2" applyNumberFormat="1" applyFont="1" applyFill="1" applyBorder="1" applyAlignment="1">
      <alignment vertical="center"/>
    </xf>
    <xf numFmtId="4" fontId="4" fillId="0" borderId="6" xfId="2" applyNumberFormat="1" applyFont="1" applyFill="1" applyBorder="1" applyAlignment="1">
      <alignment vertical="center"/>
    </xf>
    <xf numFmtId="4" fontId="4" fillId="9" borderId="6" xfId="2" applyNumberFormat="1" applyFont="1" applyFill="1" applyBorder="1" applyAlignment="1">
      <alignment vertical="center"/>
    </xf>
    <xf numFmtId="0" fontId="15" fillId="0" borderId="0" xfId="13" applyFont="1"/>
    <xf numFmtId="167" fontId="24" fillId="0" borderId="0" xfId="0" applyNumberFormat="1" applyFont="1" applyBorder="1" applyAlignment="1">
      <alignment vertical="center"/>
    </xf>
    <xf numFmtId="167" fontId="15" fillId="0" borderId="0" xfId="13" applyNumberFormat="1" applyFont="1"/>
    <xf numFmtId="164" fontId="15" fillId="0" borderId="0" xfId="12" applyFont="1"/>
    <xf numFmtId="167" fontId="24" fillId="8" borderId="1" xfId="0" applyNumberFormat="1" applyFont="1" applyFill="1" applyBorder="1" applyAlignment="1">
      <alignment horizontal="center" wrapText="1"/>
    </xf>
    <xf numFmtId="167" fontId="24" fillId="8" borderId="2" xfId="0" applyNumberFormat="1" applyFont="1" applyFill="1" applyBorder="1" applyAlignment="1">
      <alignment horizontal="center" wrapText="1"/>
    </xf>
    <xf numFmtId="0" fontId="24" fillId="0" borderId="3" xfId="13" applyFont="1" applyBorder="1" applyAlignment="1">
      <alignment vertical="center"/>
    </xf>
    <xf numFmtId="167" fontId="25" fillId="0" borderId="27" xfId="13" applyNumberFormat="1" applyFont="1" applyBorder="1" applyAlignment="1">
      <alignment horizontal="center" vertical="center"/>
    </xf>
    <xf numFmtId="164" fontId="25" fillId="0" borderId="27" xfId="12" applyFont="1" applyBorder="1" applyAlignment="1">
      <alignment horizontal="center" vertical="center"/>
    </xf>
    <xf numFmtId="0" fontId="24" fillId="8" borderId="3" xfId="13" applyFont="1" applyFill="1" applyBorder="1" applyAlignment="1">
      <alignment vertical="center"/>
    </xf>
    <xf numFmtId="167" fontId="24" fillId="8" borderId="3" xfId="14" applyNumberFormat="1" applyFont="1" applyFill="1" applyBorder="1" applyAlignment="1" applyProtection="1">
      <alignment vertical="center"/>
      <protection locked="0"/>
    </xf>
    <xf numFmtId="164" fontId="24" fillId="8" borderId="3" xfId="12" applyFont="1" applyFill="1" applyBorder="1" applyAlignment="1" applyProtection="1">
      <alignment vertical="center"/>
      <protection locked="0"/>
    </xf>
    <xf numFmtId="0" fontId="25" fillId="0" borderId="3" xfId="13" applyFont="1" applyFill="1" applyBorder="1" applyAlignment="1">
      <alignment vertical="center"/>
    </xf>
    <xf numFmtId="167" fontId="25" fillId="0" borderId="3" xfId="14" applyNumberFormat="1" applyFont="1" applyFill="1" applyBorder="1" applyAlignment="1">
      <alignment vertical="center"/>
    </xf>
    <xf numFmtId="167" fontId="25" fillId="0" borderId="3" xfId="14" applyNumberFormat="1" applyFont="1" applyBorder="1" applyAlignment="1">
      <alignment vertical="center"/>
    </xf>
    <xf numFmtId="164" fontId="25" fillId="0" borderId="3" xfId="12" applyFont="1" applyBorder="1" applyAlignment="1">
      <alignment vertical="center"/>
    </xf>
    <xf numFmtId="0" fontId="25" fillId="0" borderId="3" xfId="13" applyFont="1" applyFill="1" applyBorder="1" applyAlignment="1">
      <alignment horizontal="left" vertical="center"/>
    </xf>
    <xf numFmtId="167" fontId="24" fillId="8" borderId="3" xfId="14" applyNumberFormat="1" applyFont="1" applyFill="1" applyBorder="1" applyAlignment="1" applyProtection="1">
      <alignment vertical="center"/>
    </xf>
    <xf numFmtId="164" fontId="24" fillId="8" borderId="3" xfId="12" applyFont="1" applyFill="1" applyBorder="1" applyAlignment="1" applyProtection="1">
      <alignment vertical="center"/>
    </xf>
    <xf numFmtId="0" fontId="26" fillId="0" borderId="1" xfId="13" applyFont="1" applyFill="1" applyBorder="1" applyAlignment="1">
      <alignment vertical="center"/>
    </xf>
    <xf numFmtId="167" fontId="26" fillId="0" borderId="3" xfId="14" applyNumberFormat="1" applyFont="1" applyFill="1" applyBorder="1" applyAlignment="1" applyProtection="1">
      <alignment vertical="center"/>
    </xf>
    <xf numFmtId="164" fontId="26" fillId="0" borderId="3" xfId="12" applyFont="1" applyFill="1" applyBorder="1" applyAlignment="1" applyProtection="1">
      <alignment vertical="center"/>
    </xf>
    <xf numFmtId="0" fontId="26" fillId="8" borderId="4" xfId="13" applyFont="1" applyFill="1" applyBorder="1" applyAlignment="1">
      <alignment vertical="center"/>
    </xf>
    <xf numFmtId="167" fontId="26" fillId="8" borderId="3" xfId="14" applyNumberFormat="1" applyFont="1" applyFill="1" applyBorder="1" applyAlignment="1">
      <alignment vertical="center"/>
    </xf>
    <xf numFmtId="164" fontId="26" fillId="8" borderId="3" xfId="12" applyFont="1" applyFill="1" applyBorder="1" applyAlignment="1">
      <alignment vertical="center"/>
    </xf>
    <xf numFmtId="0" fontId="24" fillId="0" borderId="3" xfId="13" applyFont="1" applyFill="1" applyBorder="1" applyAlignment="1">
      <alignment vertical="center"/>
    </xf>
    <xf numFmtId="167" fontId="24" fillId="0" borderId="3" xfId="14" applyNumberFormat="1" applyFont="1" applyFill="1" applyBorder="1" applyAlignment="1" applyProtection="1">
      <alignment vertical="center"/>
    </xf>
    <xf numFmtId="164" fontId="24" fillId="0" borderId="3" xfId="12" applyFont="1" applyFill="1" applyBorder="1" applyAlignment="1" applyProtection="1">
      <alignment vertical="center"/>
    </xf>
    <xf numFmtId="0" fontId="15" fillId="0" borderId="0" xfId="13" applyFont="1" applyFill="1"/>
    <xf numFmtId="0" fontId="26" fillId="8" borderId="3" xfId="13" applyFont="1" applyFill="1" applyBorder="1" applyAlignment="1">
      <alignment vertical="center"/>
    </xf>
    <xf numFmtId="167" fontId="26" fillId="8" borderId="3" xfId="14" applyNumberFormat="1" applyFont="1" applyFill="1" applyBorder="1" applyAlignment="1" applyProtection="1">
      <alignment vertical="center"/>
    </xf>
    <xf numFmtId="164" fontId="26" fillId="8" borderId="3" xfId="12" applyFont="1" applyFill="1" applyBorder="1" applyAlignment="1" applyProtection="1">
      <alignment vertical="center"/>
    </xf>
    <xf numFmtId="0" fontId="25" fillId="8" borderId="3" xfId="13" applyFont="1" applyFill="1" applyBorder="1" applyAlignment="1">
      <alignment vertical="center"/>
    </xf>
    <xf numFmtId="0" fontId="14" fillId="0" borderId="0" xfId="13" applyFont="1"/>
    <xf numFmtId="167" fontId="24" fillId="0" borderId="3" xfId="14" applyNumberFormat="1" applyFont="1" applyFill="1" applyBorder="1" applyAlignment="1" applyProtection="1">
      <alignment vertical="center"/>
      <protection locked="0"/>
    </xf>
    <xf numFmtId="0" fontId="26" fillId="0" borderId="3" xfId="13" applyFont="1" applyFill="1" applyBorder="1" applyAlignment="1">
      <alignment vertical="center"/>
    </xf>
    <xf numFmtId="167" fontId="25" fillId="0" borderId="1" xfId="14" applyNumberFormat="1" applyFont="1" applyFill="1" applyBorder="1" applyAlignment="1" applyProtection="1">
      <alignment vertical="center"/>
      <protection locked="0"/>
    </xf>
    <xf numFmtId="167" fontId="25" fillId="0" borderId="3" xfId="14" applyNumberFormat="1" applyFont="1" applyFill="1" applyBorder="1" applyAlignment="1" applyProtection="1">
      <alignment vertical="center"/>
      <protection locked="0"/>
    </xf>
    <xf numFmtId="0" fontId="24" fillId="8" borderId="2" xfId="13" applyFont="1" applyFill="1" applyBorder="1" applyAlignment="1">
      <alignment vertical="center"/>
    </xf>
    <xf numFmtId="0" fontId="25" fillId="0" borderId="3" xfId="13" applyFont="1" applyBorder="1" applyAlignment="1">
      <alignment vertical="center"/>
    </xf>
    <xf numFmtId="167" fontId="25" fillId="5" borderId="3" xfId="14" applyNumberFormat="1" applyFont="1" applyFill="1" applyBorder="1" applyAlignment="1" applyProtection="1">
      <alignment vertical="center"/>
      <protection locked="0"/>
    </xf>
    <xf numFmtId="164" fontId="25" fillId="5" borderId="3" xfId="12" applyFont="1" applyFill="1" applyBorder="1" applyAlignment="1" applyProtection="1">
      <alignment vertical="center"/>
      <protection locked="0"/>
    </xf>
    <xf numFmtId="167" fontId="25" fillId="0" borderId="3" xfId="14" applyNumberFormat="1" applyFont="1" applyFill="1" applyBorder="1" applyAlignment="1" applyProtection="1">
      <alignment vertical="center"/>
    </xf>
    <xf numFmtId="164" fontId="25" fillId="0" borderId="3" xfId="12" applyFont="1" applyFill="1" applyBorder="1" applyAlignment="1" applyProtection="1">
      <alignment vertical="center"/>
    </xf>
    <xf numFmtId="0" fontId="4" fillId="0" borderId="7" xfId="4" applyFont="1" applyFill="1" applyBorder="1" applyAlignment="1">
      <alignment vertical="center" wrapText="1"/>
    </xf>
    <xf numFmtId="0" fontId="4" fillId="8" borderId="2" xfId="4" applyFont="1" applyFill="1" applyBorder="1" applyAlignment="1">
      <alignment vertical="center" wrapText="1"/>
    </xf>
    <xf numFmtId="0" fontId="4" fillId="0" borderId="2" xfId="4" applyFont="1" applyFill="1" applyBorder="1" applyAlignment="1">
      <alignment vertical="center" wrapText="1"/>
    </xf>
    <xf numFmtId="167" fontId="24" fillId="8" borderId="1" xfId="0" applyNumberFormat="1" applyFont="1" applyFill="1" applyBorder="1" applyAlignment="1">
      <alignment horizontal="center" wrapText="1"/>
    </xf>
    <xf numFmtId="167" fontId="24" fillId="8" borderId="2" xfId="0" applyNumberFormat="1" applyFont="1" applyFill="1" applyBorder="1" applyAlignment="1">
      <alignment horizontal="center" wrapText="1"/>
    </xf>
    <xf numFmtId="0" fontId="24" fillId="8" borderId="1" xfId="13" applyFont="1" applyFill="1" applyBorder="1" applyAlignment="1">
      <alignment horizontal="center" vertical="center"/>
    </xf>
    <xf numFmtId="0" fontId="24" fillId="8" borderId="2" xfId="13" applyFont="1" applyFill="1" applyBorder="1" applyAlignment="1">
      <alignment horizontal="center" vertical="center"/>
    </xf>
    <xf numFmtId="167" fontId="24" fillId="8" borderId="1" xfId="0" applyNumberFormat="1" applyFont="1" applyFill="1" applyBorder="1" applyAlignment="1">
      <alignment horizontal="center" vertical="center" wrapText="1"/>
    </xf>
    <xf numFmtId="167" fontId="24" fillId="8" borderId="2" xfId="0" applyNumberFormat="1" applyFont="1" applyFill="1" applyBorder="1" applyAlignment="1">
      <alignment horizontal="center" vertical="center" wrapText="1"/>
    </xf>
    <xf numFmtId="164" fontId="24" fillId="8" borderId="1" xfId="12" applyFont="1" applyFill="1" applyBorder="1" applyAlignment="1">
      <alignment horizontal="center" wrapText="1"/>
    </xf>
    <xf numFmtId="164" fontId="24" fillId="8" borderId="2" xfId="12" applyFont="1" applyFill="1" applyBorder="1" applyAlignment="1">
      <alignment horizontal="center" wrapText="1"/>
    </xf>
    <xf numFmtId="0" fontId="19" fillId="8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5">
    <cellStyle name="Cancel" xfId="1"/>
    <cellStyle name="Cancel 2" xfId="6"/>
    <cellStyle name="Cancel 2 2" xfId="7"/>
    <cellStyle name="Millares" xfId="12" builtinId="3"/>
    <cellStyle name="Millares 10 2" xfId="14"/>
    <cellStyle name="Millares 14" xfId="8"/>
    <cellStyle name="Normal" xfId="0" builtinId="0"/>
    <cellStyle name="Normal 10 2" xfId="13"/>
    <cellStyle name="Normal 12 10" xfId="2"/>
    <cellStyle name="Normal 2" xfId="5"/>
    <cellStyle name="Normal 2 2" xfId="10"/>
    <cellStyle name="Normal 2 5" xfId="3"/>
    <cellStyle name="Normal 3" xfId="9"/>
    <cellStyle name="Normal_Hoja1" xfId="4"/>
    <cellStyle name="Porcentaje" xfId="1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03\eva-2000\Presu2000\EEFF-2000\Loreto\BG02%202000IQ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-jmendoza\C\DANIEL%20RIOS\TARIFAS\RESUMEN%20CARGO%20FOSE%20al%2001.11.2006%20(osinerg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ESTADISTICA\01_Obligaciones_Internas\01_Info_Base\2008\SISGEN_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ESTADISTICA\01_Obligaciones_Internas\01_Info_Base\2008\DISCO%20PLANTA\DOC_EXEL\Archivos%20a&#241;o-2004\CALCulo%20COMBUS-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tuesta\Configuraci&#243;n%20local\Archivos%20temporales%20de%20Internet\OLK1\Documents%20and%20Settings\lojeda\Configuraci&#243;n%20local\Archivos%20temporales%20de%20Internet\OLKCA\WINDOWS\TEMP\CONEX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Situaci&#243;n%20actual%20Dic.2001-Proyecciones%202002.ppt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f-laptop\c\ElectroOriente%20CAP\PROYECTO%20CAP+PLIEGO_prep.Diana+1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-sistem\c\Pptp-2001\Plantilla%20C&#225;lculo%20Indicadores%20Convenio%202000%20-%20Consolidad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%20de%20D\01_ESTADISTICA\01_Obligaciones_Internas\01_Info_Base\2009\OSINERG_%20Base%20de%20Datos%202009%20Generaci&#243;n%20Distribuci&#243;n%20Comercial%20Lor-Sm-A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ESTADISTICA\01_Obligaciones_Internas\01_Info_Base\2006\INFORMES%20DIRECTORIO\SUMINobservadosABR20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ESTADISTICA\01_Obligaciones_Internas\06_Maximas_Demandas\Formato_MD\M&#225;ximas_Demandas_Generacion_Distribucion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03\c\PRESU_98\Presu98-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o%20de%20D\01_ESTADISTICA\04_Informes_Requeridos\03_Desarrollo_Empresarial\2009\GED\29_Plan_Operativo_2010\01-Ingresos\vFinal2\00-Ingresos_Pliego%20Abr-May_4.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-jmendoza\C\Documents%20and%20Settings\drios\Configuraci&#243;n%20local\Archivos%20temporales%20de%20Internet\OLK12\TF092006-01_beta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01\ppto.1999\Producci&#243;n\Anexo%20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ab01\eeff%20-%202000\Consolidado\BG11%20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g069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neamiento\Data%20Relevante%202020\FONAFE\032020\ELSE-DR-Marzo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tuesta\Configuraci&#243;n%20local\Archivos%20temporales%20de%20Internet\OLK1\Documents%20and%20Settings\lojeda\Configuraci&#243;n%20local\Archivos%20temporales%20de%20Internet\OLKCA\JCHUMAN\Data\DIEGO_2006\BALANCES\Bal_Comprob_ENERO_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tuesta\Configuraci&#243;n%20local\Archivos%20temporales%20de%20Internet\OLK1\Documents%20and%20Settings\lojeda\Configuraci&#243;n%20local\Archivos%20temporales%20de%20Internet\OLKCA\JCHUMAN\Data\DIEGO_2005\BALANCES_2005\BAL_EneroAOct_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-clte.mayor\c\Cltes.Mayores\Tarifas\TEMP\TF11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c-clte.mayor\c\Cltes.Mayores\Tarifas\TAR-FOSE-IQT2-11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delcastillo.ELORSA\AppData\Local\Microsoft\Windows\Temporary%20Internet%20Files\Content.Outlook\80VUF62V\ProyEEFF-2014%20-%20ProyPs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ESTADISTICA\01_Obligaciones_Internas\05_EvaluacionesPlanes\Plan_Operativo\2011\03EvaluacionPO2011_vfinal%20I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Nestor\Presupuestales\Presu-2017\Formulaci&#243;n\Formatos%20de%20carga\4_Hojas%20de%20Trabajo\05-ELOR-Pres2017-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ATOS"/>
      <sheetName val="BALANCE"/>
      <sheetName val="NOTA5"/>
      <sheetName val="ANEXON5"/>
      <sheetName val="NOTA6"/>
      <sheetName val="NOTA7"/>
      <sheetName val="NOTA8"/>
      <sheetName val="NOTA9"/>
      <sheetName val="NOTA10"/>
      <sheetName val="NOTA11"/>
      <sheetName val="NOTA12"/>
      <sheetName val="NOTA13"/>
      <sheetName val="NOTA14"/>
      <sheetName val="NOTA15"/>
      <sheetName val="NOTA16"/>
      <sheetName val="NOTA17"/>
      <sheetName val="NOTA18"/>
      <sheetName val="CTA121CONS"/>
      <sheetName val="CTA121IQU"/>
      <sheetName val="CTA121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 1,2,3 "/>
      <sheetName val="Sect 4,5"/>
      <sheetName val="Resumen Cargos Sin FOSE"/>
      <sheetName val="Resumen Cargos FOS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_08"/>
      <sheetName val="Feb_08"/>
      <sheetName val="Mar_08"/>
      <sheetName val="Abr_08"/>
      <sheetName val="May_08"/>
      <sheetName val="Jun_08"/>
      <sheetName val="Jul_08"/>
      <sheetName val="Ago_08"/>
      <sheetName val="Set_08"/>
      <sheetName val="Oct_08"/>
      <sheetName val="Nov_08"/>
      <sheetName val="Dic_08"/>
      <sheetName val="Acumulado"/>
      <sheetName val="Rendimiento"/>
      <sheetName val="Producción_2008"/>
      <sheetName val="Combustibles_2008"/>
      <sheetName val="Hoja20"/>
      <sheetName val="Pot_Inst_Efec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cion"/>
      <sheetName val="ABC"/>
      <sheetName val="INI"/>
      <sheetName val="BASE"/>
      <sheetName val="participacion"/>
      <sheetName val="PCCX"/>
      <sheetName val="PCRC"/>
      <sheetName val="PCMC"/>
      <sheetName val="Publi1"/>
      <sheetName val="Publi2"/>
      <sheetName val="ANX 5-1"/>
      <sheetName val="ANX 5-2"/>
      <sheetName val="ANX 5-3"/>
      <sheetName val="ANX 5-4"/>
    </sheetNames>
    <sheetDataSet>
      <sheetData sheetId="0" refreshError="1"/>
      <sheetData sheetId="1" refreshError="1"/>
      <sheetData sheetId="2" refreshError="1">
        <row r="4">
          <cell r="E4">
            <v>37865</v>
          </cell>
        </row>
      </sheetData>
      <sheetData sheetId="3" refreshError="1"/>
      <sheetData sheetId="4" refreshError="1"/>
      <sheetData sheetId="5" refreshError="1">
        <row r="124">
          <cell r="AD124">
            <v>60</v>
          </cell>
        </row>
        <row r="125">
          <cell r="AD125">
            <v>109</v>
          </cell>
        </row>
        <row r="126">
          <cell r="AD126">
            <v>55</v>
          </cell>
        </row>
        <row r="127">
          <cell r="AD127">
            <v>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-Oper."/>
      <sheetName val="Supuestos-cuantitativos"/>
      <sheetName val="Ingresos"/>
      <sheetName val="Egresos"/>
      <sheetName val="GIP1998-2001"/>
      <sheetName val="Evol-GIP"/>
      <sheetName val="Poblac. 98-01"/>
      <sheetName val="BUP 99-01"/>
      <sheetName val="Partic-Utilidades"/>
      <sheetName val="Pensiones 98-01"/>
      <sheetName val="Obras en curso"/>
      <sheetName val="Proyectos Nuevos-2001"/>
      <sheetName val="Gastos no ligados"/>
      <sheetName val="Ppto.Consolid.Loreto_SM"/>
      <sheetName val="Convenio de Gestión"/>
      <sheetName val="Activos-SE"/>
      <sheetName val="Ppto.Amaz_Cajam"/>
      <sheetName val="Flujo_Ampl_6Mw"/>
      <sheetName val="Flujo_Caja 2001"/>
      <sheetName val="Flujo_Caja2000"/>
      <sheetName val="Proy2001"/>
      <sheetName val="Proy2000"/>
      <sheetName val="Graficos1"/>
      <sheetName val="Graficos2"/>
      <sheetName val="Graficos3"/>
      <sheetName val="4PModif.2000"/>
      <sheetName val="4PForm2001"/>
      <sheetName val="Ingresos (2)"/>
      <sheetName val="9PProy2001"/>
      <sheetName val="OP"/>
      <sheetName val="Eval.Conv.Gestión30-06-00"/>
      <sheetName val="DEK-FEK"/>
      <sheetName val="Hoja5"/>
      <sheetName val="Comb. y Lubric."/>
      <sheetName val="Balance energía"/>
      <sheetName val="Suministros"/>
      <sheetName val="Gastos de Capital"/>
      <sheetName val="Mat-Elect"/>
      <sheetName val="Rep.Wartsi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B2" t="str">
            <v xml:space="preserve">ANEXO 1   :     FLUJO DE CAJA PROYECTADO 2001-2020 </v>
          </cell>
        </row>
        <row r="3">
          <cell r="B3" t="str">
            <v>(en dólares americanos)</v>
          </cell>
        </row>
        <row r="5">
          <cell r="C5" t="str">
            <v>Año</v>
          </cell>
          <cell r="D5" t="str">
            <v>Año</v>
          </cell>
          <cell r="E5" t="str">
            <v>Año</v>
          </cell>
          <cell r="F5" t="str">
            <v>Año</v>
          </cell>
          <cell r="G5" t="str">
            <v>Año</v>
          </cell>
          <cell r="H5" t="str">
            <v>Año</v>
          </cell>
          <cell r="I5" t="str">
            <v>Año</v>
          </cell>
          <cell r="J5" t="str">
            <v>Año</v>
          </cell>
          <cell r="K5" t="str">
            <v>Año</v>
          </cell>
          <cell r="L5" t="str">
            <v>Año</v>
          </cell>
        </row>
        <row r="6">
          <cell r="B6" t="str">
            <v>CONCEPTO      /      AÑOS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</row>
        <row r="7">
          <cell r="C7">
            <v>2001</v>
          </cell>
          <cell r="D7">
            <v>2002</v>
          </cell>
          <cell r="E7">
            <v>2003</v>
          </cell>
          <cell r="F7">
            <v>2004</v>
          </cell>
          <cell r="G7">
            <v>2005</v>
          </cell>
          <cell r="H7">
            <v>2006</v>
          </cell>
          <cell r="I7">
            <v>2007</v>
          </cell>
          <cell r="J7">
            <v>2008</v>
          </cell>
          <cell r="K7">
            <v>2009</v>
          </cell>
          <cell r="L7">
            <v>2010</v>
          </cell>
        </row>
        <row r="8">
          <cell r="B8" t="str">
            <v>INGRESOS</v>
          </cell>
        </row>
        <row r="9">
          <cell r="B9" t="str">
            <v>Venta de Energía</v>
          </cell>
          <cell r="C9">
            <v>3613721.5028571426</v>
          </cell>
          <cell r="D9">
            <v>3613721.5028571426</v>
          </cell>
          <cell r="E9">
            <v>3613721.5028571426</v>
          </cell>
          <cell r="F9">
            <v>3613721.5028571426</v>
          </cell>
          <cell r="G9">
            <v>3613721.5028571426</v>
          </cell>
          <cell r="H9">
            <v>3613721.5028571426</v>
          </cell>
          <cell r="I9">
            <v>3613721.5028571426</v>
          </cell>
          <cell r="J9">
            <v>3613721.5028571426</v>
          </cell>
          <cell r="K9">
            <v>3613721.5028571426</v>
          </cell>
          <cell r="L9">
            <v>3613721.5028571426</v>
          </cell>
        </row>
        <row r="10">
          <cell r="B10" t="str">
            <v>Venta de potencia</v>
          </cell>
          <cell r="C10">
            <v>386413.71428571432</v>
          </cell>
          <cell r="D10">
            <v>386413.71428571432</v>
          </cell>
          <cell r="E10">
            <v>386413.71428571432</v>
          </cell>
          <cell r="F10">
            <v>386413.71428571432</v>
          </cell>
          <cell r="G10">
            <v>386413.71428571432</v>
          </cell>
          <cell r="H10">
            <v>386413.71428571432</v>
          </cell>
          <cell r="I10">
            <v>386413.71428571432</v>
          </cell>
          <cell r="J10">
            <v>386413.71428571432</v>
          </cell>
          <cell r="K10">
            <v>386413.71428571432</v>
          </cell>
          <cell r="L10">
            <v>386413.71428571432</v>
          </cell>
        </row>
        <row r="11">
          <cell r="B11" t="str">
            <v>Valor de salvamento 1/</v>
          </cell>
        </row>
        <row r="12">
          <cell r="B12" t="str">
            <v>TOTAL INGRESOS</v>
          </cell>
          <cell r="C12">
            <v>4000135.2171428567</v>
          </cell>
          <cell r="D12">
            <v>4000135.2171428567</v>
          </cell>
          <cell r="E12">
            <v>4000135.2171428567</v>
          </cell>
          <cell r="F12">
            <v>4000135.2171428567</v>
          </cell>
          <cell r="G12">
            <v>4000135.2171428567</v>
          </cell>
          <cell r="H12">
            <v>4000135.2171428567</v>
          </cell>
          <cell r="I12">
            <v>4000135.2171428567</v>
          </cell>
          <cell r="J12">
            <v>4000135.2171428567</v>
          </cell>
          <cell r="K12">
            <v>4000135.2171428567</v>
          </cell>
          <cell r="L12">
            <v>4000135.2171428567</v>
          </cell>
        </row>
        <row r="14">
          <cell r="B14" t="str">
            <v>EGRESOS</v>
          </cell>
        </row>
        <row r="15">
          <cell r="B15" t="str">
            <v>Petróleo</v>
          </cell>
          <cell r="C15">
            <v>2434185</v>
          </cell>
          <cell r="D15">
            <v>2434185</v>
          </cell>
          <cell r="E15">
            <v>2434185</v>
          </cell>
          <cell r="F15">
            <v>2434185</v>
          </cell>
          <cell r="G15">
            <v>2434185</v>
          </cell>
          <cell r="H15">
            <v>2434185</v>
          </cell>
          <cell r="I15">
            <v>2434185</v>
          </cell>
          <cell r="J15">
            <v>2434185</v>
          </cell>
          <cell r="K15">
            <v>2434185</v>
          </cell>
          <cell r="L15">
            <v>2434185</v>
          </cell>
        </row>
        <row r="16">
          <cell r="B16" t="str">
            <v>Lubricante</v>
          </cell>
          <cell r="C16">
            <v>49682.34</v>
          </cell>
          <cell r="D16">
            <v>49682.34</v>
          </cell>
          <cell r="E16">
            <v>49682.34</v>
          </cell>
          <cell r="F16">
            <v>49682.34</v>
          </cell>
          <cell r="G16">
            <v>49682.34</v>
          </cell>
          <cell r="H16">
            <v>49682.34</v>
          </cell>
          <cell r="I16">
            <v>49682.34</v>
          </cell>
          <cell r="J16">
            <v>49682.34</v>
          </cell>
          <cell r="K16">
            <v>49682.34</v>
          </cell>
          <cell r="L16">
            <v>49682.34</v>
          </cell>
        </row>
        <row r="17">
          <cell r="B17" t="str">
            <v>Gastos de mantenimiento 2/</v>
          </cell>
          <cell r="C17">
            <v>150000</v>
          </cell>
          <cell r="D17">
            <v>150000</v>
          </cell>
          <cell r="E17">
            <v>150000</v>
          </cell>
          <cell r="F17">
            <v>150000</v>
          </cell>
          <cell r="G17">
            <v>150000</v>
          </cell>
          <cell r="H17">
            <v>150000</v>
          </cell>
          <cell r="I17">
            <v>150000</v>
          </cell>
          <cell r="J17">
            <v>150000</v>
          </cell>
          <cell r="K17">
            <v>150000</v>
          </cell>
          <cell r="L17">
            <v>150000</v>
          </cell>
        </row>
        <row r="18">
          <cell r="B18" t="str">
            <v>Gasto de personal 3/</v>
          </cell>
          <cell r="C18">
            <v>22050</v>
          </cell>
          <cell r="D18">
            <v>22050</v>
          </cell>
          <cell r="E18">
            <v>22050</v>
          </cell>
          <cell r="F18">
            <v>22050</v>
          </cell>
          <cell r="G18">
            <v>22050</v>
          </cell>
          <cell r="H18">
            <v>22050</v>
          </cell>
          <cell r="I18">
            <v>22050</v>
          </cell>
          <cell r="J18">
            <v>22050</v>
          </cell>
          <cell r="K18">
            <v>22050</v>
          </cell>
          <cell r="L18">
            <v>22050</v>
          </cell>
        </row>
        <row r="19">
          <cell r="B19" t="str">
            <v>Gastos grales.y admin.</v>
          </cell>
          <cell r="C19">
            <v>108411.64508571428</v>
          </cell>
          <cell r="D19">
            <v>108411.64508571428</v>
          </cell>
          <cell r="E19">
            <v>108411.64508571428</v>
          </cell>
          <cell r="F19">
            <v>108411.64508571428</v>
          </cell>
          <cell r="G19">
            <v>108411.64508571428</v>
          </cell>
          <cell r="H19">
            <v>108411.64508571428</v>
          </cell>
          <cell r="I19">
            <v>108411.64508571428</v>
          </cell>
          <cell r="J19">
            <v>108411.64508571428</v>
          </cell>
          <cell r="K19">
            <v>108411.64508571428</v>
          </cell>
          <cell r="L19">
            <v>108411.64508571428</v>
          </cell>
        </row>
        <row r="20">
          <cell r="B20" t="str">
            <v>TOTAL EGRESOS</v>
          </cell>
          <cell r="C20">
            <v>2764328.9850857141</v>
          </cell>
          <cell r="D20">
            <v>2764328.9850857141</v>
          </cell>
          <cell r="E20">
            <v>2764328.9850857141</v>
          </cell>
          <cell r="F20">
            <v>2764328.9850857141</v>
          </cell>
          <cell r="G20">
            <v>2764328.9850857141</v>
          </cell>
          <cell r="H20">
            <v>2764328.9850857141</v>
          </cell>
          <cell r="I20">
            <v>2764328.9850857141</v>
          </cell>
          <cell r="J20">
            <v>2764328.9850857141</v>
          </cell>
          <cell r="K20">
            <v>2764328.9850857141</v>
          </cell>
          <cell r="L20">
            <v>2764328.9850857141</v>
          </cell>
        </row>
        <row r="22">
          <cell r="B22" t="str">
            <v>FLUJO OPERATIVO</v>
          </cell>
          <cell r="C22">
            <v>1235806.2320571425</v>
          </cell>
          <cell r="D22">
            <v>1235806.2320571425</v>
          </cell>
          <cell r="E22">
            <v>1235806.2320571425</v>
          </cell>
          <cell r="F22">
            <v>1235806.2320571425</v>
          </cell>
          <cell r="G22">
            <v>1235806.2320571425</v>
          </cell>
          <cell r="H22">
            <v>1235806.2320571425</v>
          </cell>
          <cell r="I22">
            <v>1235806.2320571425</v>
          </cell>
          <cell r="J22">
            <v>1235806.2320571425</v>
          </cell>
          <cell r="K22">
            <v>1235806.2320571425</v>
          </cell>
          <cell r="L22">
            <v>1235806.2320571425</v>
          </cell>
        </row>
        <row r="24">
          <cell r="B24" t="str">
            <v>MONTO DE LA INVERSION ($)</v>
          </cell>
          <cell r="C24">
            <v>6000000</v>
          </cell>
        </row>
        <row r="26">
          <cell r="B26" t="str">
            <v>FLUJO ECONOMICO</v>
          </cell>
          <cell r="C26">
            <v>-4764193.767942857</v>
          </cell>
          <cell r="D26">
            <v>1235806.2320571425</v>
          </cell>
          <cell r="E26">
            <v>1235806.2320571425</v>
          </cell>
          <cell r="F26">
            <v>1235806.2320571425</v>
          </cell>
          <cell r="G26">
            <v>1235806.2320571425</v>
          </cell>
          <cell r="H26">
            <v>1235806.2320571425</v>
          </cell>
          <cell r="I26">
            <v>1235806.2320571425</v>
          </cell>
          <cell r="J26">
            <v>1235806.2320571425</v>
          </cell>
          <cell r="K26">
            <v>1235806.2320571425</v>
          </cell>
          <cell r="L26">
            <v>1235806.2320571425</v>
          </cell>
        </row>
        <row r="28">
          <cell r="B28" t="str">
            <v>FINANCIAMIENTO</v>
          </cell>
        </row>
        <row r="30">
          <cell r="B30" t="str">
            <v>Servicio de la deuda</v>
          </cell>
          <cell r="C30">
            <v>555921.90536653588</v>
          </cell>
          <cell r="D30">
            <v>555921.90536653588</v>
          </cell>
          <cell r="E30">
            <v>555921.90536653588</v>
          </cell>
          <cell r="F30">
            <v>555921.90536653588</v>
          </cell>
          <cell r="G30">
            <v>555921.90536653588</v>
          </cell>
          <cell r="H30">
            <v>555921.90536653588</v>
          </cell>
          <cell r="I30">
            <v>555921.90536653588</v>
          </cell>
          <cell r="J30">
            <v>555921.90536653588</v>
          </cell>
          <cell r="K30">
            <v>555921.90536653588</v>
          </cell>
          <cell r="L30">
            <v>555921.90536653588</v>
          </cell>
        </row>
        <row r="32">
          <cell r="B32" t="str">
            <v>FLUJO FINANCIERO</v>
          </cell>
          <cell r="C32">
            <v>-5320115.6733093932</v>
          </cell>
          <cell r="D32">
            <v>679884.32669060666</v>
          </cell>
          <cell r="E32">
            <v>679884.32669060666</v>
          </cell>
          <cell r="F32">
            <v>679884.32669060666</v>
          </cell>
          <cell r="G32">
            <v>679884.32669060666</v>
          </cell>
          <cell r="H32">
            <v>679884.32669060666</v>
          </cell>
          <cell r="I32">
            <v>679884.32669060666</v>
          </cell>
          <cell r="J32">
            <v>679884.32669060666</v>
          </cell>
          <cell r="K32">
            <v>679884.32669060666</v>
          </cell>
          <cell r="L32">
            <v>679884.32669060666</v>
          </cell>
        </row>
        <row r="34">
          <cell r="B34" t="str">
            <v xml:space="preserve">VANE  </v>
          </cell>
          <cell r="C34">
            <v>3602044.6109915641</v>
          </cell>
          <cell r="F34" t="str">
            <v>VANF</v>
          </cell>
          <cell r="G34">
            <v>31053.336585414083</v>
          </cell>
          <cell r="I34" t="str">
            <v xml:space="preserve">Período de Recuperación: </v>
          </cell>
        </row>
        <row r="35">
          <cell r="B35" t="str">
            <v>TIRE</v>
          </cell>
          <cell r="C35">
            <v>0.25385118370184068</v>
          </cell>
          <cell r="F35" t="str">
            <v>TIRF</v>
          </cell>
          <cell r="G35">
            <v>0.12101052058015141</v>
          </cell>
          <cell r="I35" t="str">
            <v>18 años</v>
          </cell>
        </row>
        <row r="36">
          <cell r="B36" t="str">
            <v>Tasa VANE : 12%</v>
          </cell>
          <cell r="F36" t="str">
            <v>Tasa VANF : 12%</v>
          </cell>
        </row>
        <row r="39">
          <cell r="B39" t="str">
            <v>PRESUPUESTOS PARA EL FLUJO PROYECTADO 2001-2020</v>
          </cell>
        </row>
        <row r="41">
          <cell r="B41" t="str">
            <v>1. DATOS GENERALES</v>
          </cell>
          <cell r="F41" t="str">
            <v>2. FINANCIAMIENTO</v>
          </cell>
        </row>
        <row r="43">
          <cell r="B43" t="str">
            <v>CONCEPTO        /      AÑOS</v>
          </cell>
          <cell r="C43">
            <v>2000</v>
          </cell>
          <cell r="D43" t="str">
            <v>2001 al 2020</v>
          </cell>
          <cell r="F43" t="str">
            <v>GRUPO ADQUIRIDO EN EL AÑO 2001</v>
          </cell>
        </row>
        <row r="44">
          <cell r="B44" t="str">
            <v>Tarifa Barra energía ctv/US$/Kwh</v>
          </cell>
          <cell r="C44">
            <v>7.4228571428571426</v>
          </cell>
          <cell r="D44">
            <v>7.4228571428571426</v>
          </cell>
          <cell r="F44" t="str">
            <v>Préstamo  :</v>
          </cell>
          <cell r="G44">
            <v>6000000</v>
          </cell>
          <cell r="H44" t="str">
            <v>dólares</v>
          </cell>
        </row>
        <row r="45">
          <cell r="B45" t="str">
            <v>Tarif.Barra potencia ctv/US$/Kw/mes</v>
          </cell>
          <cell r="C45">
            <v>6.7085714285714291</v>
          </cell>
          <cell r="D45">
            <v>6.7085714285714291</v>
          </cell>
          <cell r="F45" t="str">
            <v>Interés      :</v>
          </cell>
          <cell r="G45">
            <v>1.67E-2</v>
          </cell>
          <cell r="H45" t="str">
            <v xml:space="preserve">anual en dólares </v>
          </cell>
        </row>
        <row r="46">
          <cell r="B46" t="str">
            <v>Potencia Mw</v>
          </cell>
          <cell r="C46">
            <v>6</v>
          </cell>
          <cell r="D46">
            <v>6</v>
          </cell>
          <cell r="F46" t="str">
            <v>Período     :</v>
          </cell>
          <cell r="G46">
            <v>12</v>
          </cell>
          <cell r="H46" t="str">
            <v xml:space="preserve">años </v>
          </cell>
        </row>
        <row r="47">
          <cell r="B47" t="str">
            <v>Nº horas operación</v>
          </cell>
          <cell r="C47">
            <v>8760</v>
          </cell>
          <cell r="D47">
            <v>8760</v>
          </cell>
        </row>
        <row r="48">
          <cell r="B48" t="str">
            <v>Factor de carga</v>
          </cell>
          <cell r="C48">
            <v>0.95</v>
          </cell>
          <cell r="D48">
            <v>0.95</v>
          </cell>
          <cell r="F48" t="str">
            <v>CUOTAS IGUALES EN US$</v>
          </cell>
        </row>
        <row r="49">
          <cell r="B49" t="str">
            <v>Mwh producidos</v>
          </cell>
          <cell r="C49">
            <v>49932000</v>
          </cell>
          <cell r="D49">
            <v>49932000</v>
          </cell>
          <cell r="F49" t="str">
            <v>Nº Cuota</v>
          </cell>
          <cell r="G49" t="str">
            <v>Amortización</v>
          </cell>
          <cell r="H49" t="str">
            <v>Interés</v>
          </cell>
          <cell r="I49" t="str">
            <v>Cuota</v>
          </cell>
          <cell r="J49" t="str">
            <v>Saldo</v>
          </cell>
        </row>
        <row r="50">
          <cell r="B50" t="str">
            <v xml:space="preserve">Pérdidas grupos aux. en Mw </v>
          </cell>
          <cell r="C50">
            <v>1248300</v>
          </cell>
          <cell r="D50">
            <v>1248300</v>
          </cell>
          <cell r="F50">
            <v>1</v>
          </cell>
          <cell r="G50">
            <v>455721.90536653588</v>
          </cell>
          <cell r="H50">
            <v>100200</v>
          </cell>
          <cell r="I50">
            <v>555921.90536653588</v>
          </cell>
          <cell r="J50">
            <v>5544278.0946334638</v>
          </cell>
        </row>
        <row r="51">
          <cell r="B51" t="str">
            <v>Producción Neta Mwh</v>
          </cell>
          <cell r="C51">
            <v>48683700</v>
          </cell>
          <cell r="D51">
            <v>48683700</v>
          </cell>
          <cell r="F51">
            <v>2</v>
          </cell>
          <cell r="G51">
            <v>463332.46118615707</v>
          </cell>
          <cell r="H51">
            <v>92589.444180378836</v>
          </cell>
          <cell r="I51">
            <v>555921.90536653588</v>
          </cell>
          <cell r="J51">
            <v>5080945.6334473062</v>
          </cell>
        </row>
        <row r="52">
          <cell r="B52" t="str">
            <v>Precio Petróleo (US$/galón)</v>
          </cell>
          <cell r="C52">
            <v>0.78</v>
          </cell>
          <cell r="D52">
            <v>0.78</v>
          </cell>
          <cell r="F52">
            <v>3</v>
          </cell>
          <cell r="G52">
            <v>471070.11328796588</v>
          </cell>
          <cell r="H52">
            <v>84851.792078570012</v>
          </cell>
          <cell r="I52">
            <v>555921.90536653588</v>
          </cell>
          <cell r="J52">
            <v>4609875.5201593405</v>
          </cell>
        </row>
        <row r="53">
          <cell r="B53" t="str">
            <v>Precio Lubricante (US$/galón)</v>
          </cell>
          <cell r="C53">
            <v>3.98</v>
          </cell>
          <cell r="D53">
            <v>3.98</v>
          </cell>
          <cell r="F53">
            <v>4</v>
          </cell>
          <cell r="G53">
            <v>478936.98417987488</v>
          </cell>
          <cell r="H53">
            <v>76984.921186660984</v>
          </cell>
          <cell r="I53">
            <v>555921.90536653588</v>
          </cell>
          <cell r="J53">
            <v>4130938.5359794656</v>
          </cell>
        </row>
        <row r="54">
          <cell r="B54" t="str">
            <v>Indice Efic.Petróleo Kwh/galón</v>
          </cell>
          <cell r="C54">
            <v>16</v>
          </cell>
          <cell r="D54">
            <v>16</v>
          </cell>
          <cell r="F54">
            <v>5</v>
          </cell>
          <cell r="G54">
            <v>486935.23181567882</v>
          </cell>
          <cell r="H54">
            <v>68986.673550857071</v>
          </cell>
          <cell r="I54">
            <v>555921.90536653588</v>
          </cell>
          <cell r="J54">
            <v>3644003.3041637866</v>
          </cell>
        </row>
        <row r="55">
          <cell r="B55" t="str">
            <v>Indice Efic.Lubricante Kwh/galón</v>
          </cell>
          <cell r="C55">
            <v>4000</v>
          </cell>
          <cell r="D55">
            <v>4000</v>
          </cell>
          <cell r="F55">
            <v>6</v>
          </cell>
          <cell r="G55">
            <v>495067.05018700066</v>
          </cell>
          <cell r="H55">
            <v>60854.855179535232</v>
          </cell>
          <cell r="I55">
            <v>555921.90536653588</v>
          </cell>
          <cell r="J55">
            <v>3148936.253976786</v>
          </cell>
        </row>
        <row r="56">
          <cell r="B56" t="str">
            <v>Inversión (US$)</v>
          </cell>
          <cell r="C56">
            <v>6000000</v>
          </cell>
          <cell r="F56">
            <v>7</v>
          </cell>
          <cell r="G56">
            <v>503334.66992512357</v>
          </cell>
          <cell r="H56">
            <v>52587.235441412326</v>
          </cell>
          <cell r="I56">
            <v>555921.90536653588</v>
          </cell>
          <cell r="J56">
            <v>2645601.5840516626</v>
          </cell>
        </row>
        <row r="57">
          <cell r="B57" t="str">
            <v>Gasto anual por persona (US$)</v>
          </cell>
          <cell r="C57">
            <v>7350</v>
          </cell>
          <cell r="D57">
            <v>7350</v>
          </cell>
          <cell r="F57">
            <v>8</v>
          </cell>
          <cell r="G57">
            <v>511740.35891287314</v>
          </cell>
          <cell r="H57">
            <v>44181.546453662762</v>
          </cell>
          <cell r="I57">
            <v>555921.90536653588</v>
          </cell>
          <cell r="J57">
            <v>2133861.2251387895</v>
          </cell>
        </row>
        <row r="58">
          <cell r="B58" t="str">
            <v>Nº de personas</v>
          </cell>
          <cell r="C58">
            <v>3</v>
          </cell>
          <cell r="D58">
            <v>3</v>
          </cell>
          <cell r="F58">
            <v>9</v>
          </cell>
          <cell r="G58">
            <v>520286.4229067181</v>
          </cell>
          <cell r="H58">
            <v>35635.482459817787</v>
          </cell>
          <cell r="I58">
            <v>555921.90536653588</v>
          </cell>
          <cell r="J58">
            <v>1613574.8022320713</v>
          </cell>
        </row>
        <row r="59">
          <cell r="B59" t="str">
            <v>Gastos Generales y Adm.</v>
          </cell>
          <cell r="C59">
            <v>0.03</v>
          </cell>
          <cell r="D59">
            <v>0.03</v>
          </cell>
          <cell r="F59">
            <v>10</v>
          </cell>
          <cell r="G59">
            <v>528975.20616926032</v>
          </cell>
          <cell r="H59">
            <v>26946.69919727559</v>
          </cell>
          <cell r="I59">
            <v>555921.90536653588</v>
          </cell>
          <cell r="J59">
            <v>1084599.5960628111</v>
          </cell>
        </row>
        <row r="60">
          <cell r="F60">
            <v>11</v>
          </cell>
          <cell r="G60">
            <v>537809.09211228695</v>
          </cell>
          <cell r="H60">
            <v>18112.813254248944</v>
          </cell>
          <cell r="I60">
            <v>555921.90536653588</v>
          </cell>
          <cell r="J60">
            <v>546790.50395052414</v>
          </cell>
        </row>
        <row r="61">
          <cell r="F61">
            <v>12</v>
          </cell>
          <cell r="G61">
            <v>546790.5039505621</v>
          </cell>
          <cell r="H61">
            <v>9131.4014159737526</v>
          </cell>
          <cell r="I61">
            <v>555921.90536653588</v>
          </cell>
          <cell r="J61">
            <v>-3.795139491558075E-8</v>
          </cell>
        </row>
        <row r="62">
          <cell r="B62" t="str">
            <v>10% del valor del grupo (US$  4'012,500 x 10%)</v>
          </cell>
          <cell r="G62">
            <v>6000000.0000000373</v>
          </cell>
          <cell r="H62">
            <v>671062.86439839331</v>
          </cell>
          <cell r="I62">
            <v>6671062.864398432</v>
          </cell>
        </row>
        <row r="63">
          <cell r="B63" t="str">
            <v>3% del monto de la inversión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oyecto escala remunerativ"/>
      <sheetName val="IPC-Inflación"/>
      <sheetName val="Sujetos"/>
      <sheetName val="No sujetos"/>
      <sheetName val="No sujetos-Base"/>
      <sheetName val="Proyecto escala remunerativ0%"/>
      <sheetName val="Pensionistas"/>
      <sheetName val="Resumen1"/>
      <sheetName val="Hoja2"/>
      <sheetName val="Cooperativa"/>
    </sheetNames>
    <sheetDataSet>
      <sheetData sheetId="0" refreshError="1"/>
      <sheetData sheetId="1" refreshError="1">
        <row r="1">
          <cell r="O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Cumplimiento meta"/>
      <sheetName val="Indicador1-Loreto"/>
      <sheetName val="Indicador1-San Martín"/>
      <sheetName val="Indicador1-Consolidado"/>
      <sheetName val="Indicador2-Loreto"/>
      <sheetName val="Indicador2-San Martín"/>
      <sheetName val="Indicador2-Consolidado"/>
      <sheetName val="Indicador3-Loreto"/>
      <sheetName val="Indicador3-San Martín"/>
      <sheetName val="Indicador3-Consolidado"/>
      <sheetName val="Indicador4-Loreto"/>
      <sheetName val="Indicador4-San Martín"/>
      <sheetName val="Indicador4-Consolidado"/>
      <sheetName val="Indicador6-Loreto"/>
      <sheetName val="Indicador6-San Martín"/>
      <sheetName val="Indicador6-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's"/>
      <sheetName val="ED_Sector_IQUITOS"/>
      <sheetName val="ED_Sector_IRSM"/>
      <sheetName val="EDxSector-Típico"/>
      <sheetName val="Perd. Tranmisión"/>
      <sheetName val="Por_Central_Producc y Combustib"/>
      <sheetName val="Por_Grupo_Producc y Combustib"/>
      <sheetName val="Vta. Barra MT"/>
      <sheetName val="Balance y Rendimiento"/>
      <sheetName val="Rdto_D2_R6_Loreto"/>
      <sheetName val="Rdto_D2_R6_San Martín"/>
      <sheetName val="Rdto_D2_Ama-Caja"/>
      <sheetName val="Rdto_D2_R6_ELOR"/>
      <sheetName val="FC-Generacion"/>
      <sheetName val="FC-Distribucion"/>
      <sheetName val="Vta Kw I Trim"/>
      <sheetName val="Vta Kw II Trim"/>
      <sheetName val="Vta Kw III Trim"/>
      <sheetName val="Vta Kw IV Trim"/>
      <sheetName val="VtaKwhI Trim"/>
      <sheetName val="VtaKwhII Trim"/>
      <sheetName val="VtaKwhIII Trim"/>
      <sheetName val="VtaKwhIV Trim"/>
      <sheetName val="VtaSolesI Trim"/>
      <sheetName val="VtaSolesII Trim"/>
      <sheetName val="VtaSolesIII Trim"/>
      <sheetName val="VtaSolesIV Trim"/>
      <sheetName val="Client 2009"/>
      <sheetName val="Resumen u.e"/>
      <sheetName val="ELORSA"/>
      <sheetName val="Loreto"/>
      <sheetName val="SanMartin"/>
      <sheetName val="iNTERCONECTADO"/>
      <sheetName val="Iquitos"/>
      <sheetName val="Requena"/>
      <sheetName val="Caballococha"/>
      <sheetName val="Nauta"/>
      <sheetName val="Contamana"/>
      <sheetName val="Tamshiyacu"/>
      <sheetName val="Tarapoto"/>
      <sheetName val="Tabalosos"/>
      <sheetName val="Moyobamba"/>
      <sheetName val="Bellavista"/>
      <sheetName val="Yurimaguas"/>
      <sheetName val="Regulado"/>
      <sheetName val="Barra"/>
      <sheetName val="Resumen u.e_Sectores"/>
      <sheetName val="Client 2008_X_SECTORES"/>
      <sheetName val="Venta_ENERG"/>
      <sheetName val="Venta_SOLES"/>
      <sheetName val="Potencia_ENERG"/>
      <sheetName val="Iquitos_Urbano"/>
      <sheetName val="Iquitos_Rural"/>
      <sheetName val="TPT_BGTR_5"/>
      <sheetName val="TPT_TPMO_2"/>
      <sheetName val="MOYO_BGTR_5"/>
      <sheetName val="MOYO_RIOJA_3"/>
      <sheetName val="MOYO_TPMO_2"/>
      <sheetName val="TOTAL_BGTR"/>
      <sheetName val="TOTAL_TPMO"/>
      <sheetName val="Venta_Mensual"/>
      <sheetName val="VtaKwh Anual"/>
      <sheetName val="VtaSoles Anual"/>
      <sheetName val="Fact_Mensual"/>
      <sheetName val="Precio Medio"/>
      <sheetName val="D1Cptrio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 (2)"/>
      <sheetName val="ver"/>
      <sheetName val="Pérdidas Oct99-Abr00"/>
    </sheetNames>
    <sheetDataSet>
      <sheetData sheetId="0"/>
      <sheetData sheetId="1" refreshError="1">
        <row r="1">
          <cell r="A1" t="str">
            <v>COD_ARCHI</v>
          </cell>
          <cell r="B1" t="str">
            <v>SERIE_COD</v>
          </cell>
          <cell r="C1" t="str">
            <v>SUMINISTRO</v>
          </cell>
          <cell r="D1" t="str">
            <v>DIGIT_VERI</v>
          </cell>
          <cell r="E1" t="str">
            <v>COD_CRE</v>
          </cell>
          <cell r="F1" t="str">
            <v>CR_LOCAL</v>
          </cell>
          <cell r="G1" t="str">
            <v>CR_ZONA</v>
          </cell>
          <cell r="H1" t="str">
            <v>CR_LIBRO</v>
          </cell>
          <cell r="I1" t="str">
            <v>CR_NRO</v>
          </cell>
          <cell r="J1" t="str">
            <v>APELLYNOM</v>
          </cell>
          <cell r="K1" t="str">
            <v>DIRECCION</v>
          </cell>
          <cell r="L1" t="str">
            <v>PREDIO_NRO</v>
          </cell>
          <cell r="M1" t="str">
            <v>TIPO_ENERG</v>
          </cell>
          <cell r="N1" t="str">
            <v>HISC_01</v>
          </cell>
          <cell r="O1" t="str">
            <v>HISC_02</v>
          </cell>
          <cell r="P1" t="str">
            <v>HISC_03</v>
          </cell>
          <cell r="Q1" t="str">
            <v>HISC_04</v>
          </cell>
          <cell r="R1" t="str">
            <v>HISC_05</v>
          </cell>
          <cell r="S1" t="str">
            <v>HISC_06</v>
          </cell>
          <cell r="T1" t="str">
            <v>HISPRO</v>
          </cell>
          <cell r="U1" t="str">
            <v>TIPO_FAC</v>
          </cell>
          <cell r="V1" t="str">
            <v>CODIGO_COM</v>
          </cell>
        </row>
        <row r="2">
          <cell r="A2" t="str">
            <v>10</v>
          </cell>
          <cell r="B2" t="str">
            <v>10</v>
          </cell>
          <cell r="C2">
            <v>13</v>
          </cell>
          <cell r="D2">
            <v>3</v>
          </cell>
          <cell r="E2" t="str">
            <v>100100</v>
          </cell>
          <cell r="F2" t="str">
            <v>101</v>
          </cell>
          <cell r="G2" t="str">
            <v>02</v>
          </cell>
          <cell r="H2" t="str">
            <v>00</v>
          </cell>
          <cell r="I2">
            <v>13</v>
          </cell>
          <cell r="J2" t="str">
            <v>VILLA C. M. NAVARRO</v>
          </cell>
          <cell r="K2" t="str">
            <v>AV. LA MARINA C-07</v>
          </cell>
          <cell r="L2">
            <v>0</v>
          </cell>
          <cell r="M2" t="str">
            <v>04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2.92</v>
          </cell>
          <cell r="U2" t="str">
            <v>0</v>
          </cell>
          <cell r="V2" t="str">
            <v>1010205000091</v>
          </cell>
        </row>
        <row r="3">
          <cell r="A3" t="str">
            <v>10</v>
          </cell>
          <cell r="B3" t="str">
            <v>10</v>
          </cell>
          <cell r="C3">
            <v>50</v>
          </cell>
          <cell r="D3">
            <v>5</v>
          </cell>
          <cell r="E3" t="str">
            <v>100100</v>
          </cell>
          <cell r="F3" t="str">
            <v>101</v>
          </cell>
          <cell r="G3" t="str">
            <v>02</v>
          </cell>
          <cell r="H3" t="str">
            <v>00</v>
          </cell>
          <cell r="I3">
            <v>50</v>
          </cell>
          <cell r="J3" t="str">
            <v>HERRADA MELENDEZ OSWALDO</v>
          </cell>
          <cell r="K3" t="str">
            <v>AV. LA MARINA  S/N.</v>
          </cell>
          <cell r="L3">
            <v>0</v>
          </cell>
          <cell r="M3" t="str">
            <v>04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str">
            <v>0</v>
          </cell>
          <cell r="V3" t="str">
            <v>1010205000556</v>
          </cell>
        </row>
        <row r="4">
          <cell r="A4" t="str">
            <v>10</v>
          </cell>
          <cell r="B4" t="str">
            <v>10</v>
          </cell>
          <cell r="C4">
            <v>57</v>
          </cell>
          <cell r="D4">
            <v>0</v>
          </cell>
          <cell r="E4" t="str">
            <v>100100</v>
          </cell>
          <cell r="F4" t="str">
            <v>101</v>
          </cell>
          <cell r="G4" t="str">
            <v>02</v>
          </cell>
          <cell r="H4" t="str">
            <v>00</v>
          </cell>
          <cell r="I4">
            <v>57</v>
          </cell>
          <cell r="J4" t="str">
            <v>CLOTILDE MARCHAND</v>
          </cell>
          <cell r="K4" t="str">
            <v>LA MARINA 206</v>
          </cell>
          <cell r="L4">
            <v>0</v>
          </cell>
          <cell r="M4" t="str">
            <v>04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1.17</v>
          </cell>
          <cell r="U4" t="str">
            <v>0</v>
          </cell>
          <cell r="V4" t="str">
            <v>1010205000650</v>
          </cell>
        </row>
        <row r="5">
          <cell r="A5" t="str">
            <v>10</v>
          </cell>
          <cell r="B5" t="str">
            <v>10</v>
          </cell>
          <cell r="C5">
            <v>49623</v>
          </cell>
          <cell r="D5">
            <v>2</v>
          </cell>
          <cell r="E5" t="str">
            <v>100100</v>
          </cell>
          <cell r="F5" t="str">
            <v>101</v>
          </cell>
          <cell r="G5" t="str">
            <v>02</v>
          </cell>
          <cell r="H5" t="str">
            <v>00</v>
          </cell>
          <cell r="I5">
            <v>63</v>
          </cell>
          <cell r="J5" t="str">
            <v>BORJA MANRIQUE URSULA</v>
          </cell>
          <cell r="K5" t="str">
            <v>AV. DE LA MARINA</v>
          </cell>
          <cell r="L5">
            <v>0</v>
          </cell>
          <cell r="M5" t="str">
            <v>04</v>
          </cell>
          <cell r="N5">
            <v>0</v>
          </cell>
          <cell r="O5">
            <v>2</v>
          </cell>
          <cell r="P5">
            <v>2</v>
          </cell>
          <cell r="Q5">
            <v>1</v>
          </cell>
          <cell r="R5">
            <v>2</v>
          </cell>
          <cell r="S5">
            <v>1</v>
          </cell>
          <cell r="T5">
            <v>0.83</v>
          </cell>
          <cell r="U5" t="str">
            <v>0</v>
          </cell>
          <cell r="V5" t="str">
            <v>1010205000740</v>
          </cell>
        </row>
        <row r="6">
          <cell r="A6" t="str">
            <v>10</v>
          </cell>
          <cell r="B6" t="str">
            <v>10</v>
          </cell>
          <cell r="C6">
            <v>66</v>
          </cell>
          <cell r="D6">
            <v>1</v>
          </cell>
          <cell r="E6" t="str">
            <v>100100</v>
          </cell>
          <cell r="F6" t="str">
            <v>101</v>
          </cell>
          <cell r="G6" t="str">
            <v>02</v>
          </cell>
          <cell r="H6" t="str">
            <v>00</v>
          </cell>
          <cell r="I6">
            <v>67</v>
          </cell>
          <cell r="J6" t="str">
            <v>JOSE TORRES M.</v>
          </cell>
          <cell r="K6" t="str">
            <v>AV. LA MARINA 2877</v>
          </cell>
          <cell r="L6">
            <v>0</v>
          </cell>
          <cell r="M6" t="str">
            <v>04</v>
          </cell>
          <cell r="N6">
            <v>0</v>
          </cell>
          <cell r="O6">
            <v>24</v>
          </cell>
          <cell r="P6">
            <v>34</v>
          </cell>
          <cell r="Q6">
            <v>40</v>
          </cell>
          <cell r="R6">
            <v>38</v>
          </cell>
          <cell r="S6">
            <v>36</v>
          </cell>
          <cell r="T6">
            <v>66.58</v>
          </cell>
          <cell r="U6" t="str">
            <v>0</v>
          </cell>
          <cell r="V6" t="str">
            <v>1010205000810</v>
          </cell>
        </row>
        <row r="7">
          <cell r="A7" t="str">
            <v>10</v>
          </cell>
          <cell r="B7" t="str">
            <v>10</v>
          </cell>
          <cell r="C7">
            <v>70</v>
          </cell>
          <cell r="D7">
            <v>3</v>
          </cell>
          <cell r="E7" t="str">
            <v>100100</v>
          </cell>
          <cell r="F7" t="str">
            <v>101</v>
          </cell>
          <cell r="G7" t="str">
            <v>02</v>
          </cell>
          <cell r="H7" t="str">
            <v>00</v>
          </cell>
          <cell r="I7">
            <v>71</v>
          </cell>
          <cell r="J7" t="str">
            <v>ELADIO VELA</v>
          </cell>
          <cell r="K7" t="str">
            <v>AV. LA MARINA 166</v>
          </cell>
          <cell r="L7">
            <v>0</v>
          </cell>
          <cell r="M7" t="str">
            <v>04</v>
          </cell>
          <cell r="N7">
            <v>0</v>
          </cell>
          <cell r="O7">
            <v>33</v>
          </cell>
          <cell r="P7">
            <v>0</v>
          </cell>
          <cell r="Q7">
            <v>50</v>
          </cell>
          <cell r="R7">
            <v>52</v>
          </cell>
          <cell r="S7">
            <v>62</v>
          </cell>
          <cell r="T7">
            <v>24.08</v>
          </cell>
          <cell r="U7" t="str">
            <v>0</v>
          </cell>
          <cell r="V7" t="str">
            <v>1010205000880</v>
          </cell>
        </row>
        <row r="8">
          <cell r="A8" t="str">
            <v>10</v>
          </cell>
          <cell r="B8" t="str">
            <v>10</v>
          </cell>
          <cell r="C8">
            <v>114</v>
          </cell>
          <cell r="D8">
            <v>9</v>
          </cell>
          <cell r="E8" t="str">
            <v>100100</v>
          </cell>
          <cell r="F8" t="str">
            <v>101</v>
          </cell>
          <cell r="G8" t="str">
            <v>02</v>
          </cell>
          <cell r="H8" t="str">
            <v>00</v>
          </cell>
          <cell r="I8">
            <v>116</v>
          </cell>
          <cell r="J8" t="str">
            <v>AMELIA HUAYMACARI J.</v>
          </cell>
          <cell r="K8" t="str">
            <v>LA MARINA 86</v>
          </cell>
          <cell r="L8">
            <v>0</v>
          </cell>
          <cell r="M8" t="str">
            <v>04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0.42</v>
          </cell>
          <cell r="U8" t="str">
            <v>0</v>
          </cell>
          <cell r="V8" t="str">
            <v>1010205001435</v>
          </cell>
        </row>
        <row r="9">
          <cell r="A9" t="str">
            <v>10</v>
          </cell>
          <cell r="B9" t="str">
            <v>10</v>
          </cell>
          <cell r="C9">
            <v>133</v>
          </cell>
          <cell r="D9">
            <v>9</v>
          </cell>
          <cell r="E9" t="str">
            <v>100100</v>
          </cell>
          <cell r="F9" t="str">
            <v>101</v>
          </cell>
          <cell r="G9" t="str">
            <v>02</v>
          </cell>
          <cell r="H9" t="str">
            <v>00</v>
          </cell>
          <cell r="I9">
            <v>135</v>
          </cell>
          <cell r="J9" t="str">
            <v>M.GONZALES JARAMILLO</v>
          </cell>
          <cell r="K9" t="str">
            <v>BELLAV-NANAY 44</v>
          </cell>
          <cell r="L9">
            <v>0</v>
          </cell>
          <cell r="M9" t="str">
            <v>04</v>
          </cell>
          <cell r="N9">
            <v>223</v>
          </cell>
          <cell r="O9">
            <v>266</v>
          </cell>
          <cell r="P9">
            <v>28</v>
          </cell>
          <cell r="Q9">
            <v>20</v>
          </cell>
          <cell r="R9">
            <v>20</v>
          </cell>
          <cell r="S9">
            <v>28</v>
          </cell>
          <cell r="T9">
            <v>54.92</v>
          </cell>
          <cell r="U9" t="str">
            <v>0</v>
          </cell>
          <cell r="V9" t="str">
            <v>1010205001640</v>
          </cell>
        </row>
        <row r="10">
          <cell r="A10" t="str">
            <v>10</v>
          </cell>
          <cell r="B10" t="str">
            <v>10</v>
          </cell>
          <cell r="C10">
            <v>134</v>
          </cell>
          <cell r="D10">
            <v>7</v>
          </cell>
          <cell r="E10" t="str">
            <v>100100</v>
          </cell>
          <cell r="F10" t="str">
            <v>101</v>
          </cell>
          <cell r="G10" t="str">
            <v>02</v>
          </cell>
          <cell r="H10" t="str">
            <v>00</v>
          </cell>
          <cell r="I10">
            <v>136</v>
          </cell>
          <cell r="J10" t="str">
            <v>FENER RIOS</v>
          </cell>
          <cell r="K10" t="str">
            <v>BELLAV-NANAY</v>
          </cell>
          <cell r="L10">
            <v>0</v>
          </cell>
          <cell r="M10" t="str">
            <v>04</v>
          </cell>
          <cell r="N10">
            <v>163</v>
          </cell>
          <cell r="O10">
            <v>228</v>
          </cell>
          <cell r="P10">
            <v>27</v>
          </cell>
          <cell r="Q10">
            <v>28</v>
          </cell>
          <cell r="R10">
            <v>36</v>
          </cell>
          <cell r="S10">
            <v>61</v>
          </cell>
          <cell r="T10">
            <v>61.92</v>
          </cell>
          <cell r="U10" t="str">
            <v>0</v>
          </cell>
          <cell r="V10" t="str">
            <v>1010205001645</v>
          </cell>
        </row>
        <row r="11">
          <cell r="A11" t="str">
            <v>10</v>
          </cell>
          <cell r="B11" t="str">
            <v>10</v>
          </cell>
          <cell r="C11">
            <v>139</v>
          </cell>
          <cell r="D11">
            <v>6</v>
          </cell>
          <cell r="E11" t="str">
            <v>100100</v>
          </cell>
          <cell r="F11" t="str">
            <v>101</v>
          </cell>
          <cell r="G11" t="str">
            <v>02</v>
          </cell>
          <cell r="H11" t="str">
            <v>00</v>
          </cell>
          <cell r="I11">
            <v>141</v>
          </cell>
          <cell r="J11" t="str">
            <v>FERNANDO MANIHUARI</v>
          </cell>
          <cell r="K11" t="str">
            <v>BELLAV-NANAY 36</v>
          </cell>
          <cell r="L11">
            <v>0</v>
          </cell>
          <cell r="M11" t="str">
            <v>04</v>
          </cell>
          <cell r="N11">
            <v>0</v>
          </cell>
          <cell r="O11">
            <v>5</v>
          </cell>
          <cell r="P11">
            <v>40</v>
          </cell>
          <cell r="Q11">
            <v>42</v>
          </cell>
          <cell r="R11">
            <v>60</v>
          </cell>
          <cell r="S11">
            <v>50</v>
          </cell>
          <cell r="T11">
            <v>32.75</v>
          </cell>
          <cell r="U11" t="str">
            <v>0</v>
          </cell>
          <cell r="V11" t="str">
            <v>1010205001670</v>
          </cell>
        </row>
        <row r="12">
          <cell r="A12" t="str">
            <v>10</v>
          </cell>
          <cell r="B12" t="str">
            <v>10</v>
          </cell>
          <cell r="C12">
            <v>141</v>
          </cell>
          <cell r="D12">
            <v>2</v>
          </cell>
          <cell r="E12" t="str">
            <v>100100</v>
          </cell>
          <cell r="F12" t="str">
            <v>101</v>
          </cell>
          <cell r="G12" t="str">
            <v>02</v>
          </cell>
          <cell r="H12" t="str">
            <v>00</v>
          </cell>
          <cell r="I12">
            <v>143</v>
          </cell>
          <cell r="J12" t="str">
            <v>PABLO BOCANEGRA</v>
          </cell>
          <cell r="K12" t="str">
            <v>BELLAV-NANAY 32</v>
          </cell>
          <cell r="L12">
            <v>0</v>
          </cell>
          <cell r="M12" t="str">
            <v>04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</v>
          </cell>
          <cell r="T12">
            <v>13.25</v>
          </cell>
          <cell r="U12" t="str">
            <v>0</v>
          </cell>
          <cell r="V12" t="str">
            <v>1010205001690</v>
          </cell>
        </row>
        <row r="13">
          <cell r="A13" t="str">
            <v>10</v>
          </cell>
          <cell r="B13" t="str">
            <v>10</v>
          </cell>
          <cell r="C13">
            <v>147</v>
          </cell>
          <cell r="D13">
            <v>9</v>
          </cell>
          <cell r="E13" t="str">
            <v>100100</v>
          </cell>
          <cell r="F13" t="str">
            <v>101</v>
          </cell>
          <cell r="G13" t="str">
            <v>02</v>
          </cell>
          <cell r="H13" t="str">
            <v>00</v>
          </cell>
          <cell r="I13">
            <v>149</v>
          </cell>
          <cell r="J13" t="str">
            <v>WALTER ARIMUYA</v>
          </cell>
          <cell r="K13" t="str">
            <v>PSJE.SAN MARTIN</v>
          </cell>
          <cell r="L13">
            <v>0</v>
          </cell>
          <cell r="M13" t="str">
            <v>04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7.42</v>
          </cell>
          <cell r="U13" t="str">
            <v>0</v>
          </cell>
          <cell r="V13" t="str">
            <v>1010205001723</v>
          </cell>
        </row>
        <row r="14">
          <cell r="A14" t="str">
            <v>10</v>
          </cell>
          <cell r="B14" t="str">
            <v>10</v>
          </cell>
          <cell r="C14">
            <v>150</v>
          </cell>
          <cell r="D14">
            <v>3</v>
          </cell>
          <cell r="E14" t="str">
            <v>100100</v>
          </cell>
          <cell r="F14" t="str">
            <v>101</v>
          </cell>
          <cell r="G14" t="str">
            <v>02</v>
          </cell>
          <cell r="H14" t="str">
            <v>00</v>
          </cell>
          <cell r="I14">
            <v>152</v>
          </cell>
          <cell r="J14" t="str">
            <v>VICTORINO VASQUEZ MOZOMBITE</v>
          </cell>
          <cell r="K14" t="str">
            <v>PSJE.SAN MARTIN S/N</v>
          </cell>
          <cell r="L14">
            <v>0</v>
          </cell>
          <cell r="M14" t="str">
            <v>04</v>
          </cell>
          <cell r="N14">
            <v>0</v>
          </cell>
          <cell r="O14">
            <v>0</v>
          </cell>
          <cell r="P14">
            <v>2</v>
          </cell>
          <cell r="Q14">
            <v>0</v>
          </cell>
          <cell r="R14">
            <v>15</v>
          </cell>
          <cell r="S14">
            <v>15</v>
          </cell>
          <cell r="T14">
            <v>6.25</v>
          </cell>
          <cell r="U14" t="str">
            <v>0</v>
          </cell>
          <cell r="V14" t="str">
            <v>1010205001730</v>
          </cell>
        </row>
        <row r="15">
          <cell r="A15" t="str">
            <v>10</v>
          </cell>
          <cell r="B15" t="str">
            <v>10</v>
          </cell>
          <cell r="C15">
            <v>159</v>
          </cell>
          <cell r="D15">
            <v>4</v>
          </cell>
          <cell r="E15" t="str">
            <v>100100</v>
          </cell>
          <cell r="F15" t="str">
            <v>101</v>
          </cell>
          <cell r="G15" t="str">
            <v>02</v>
          </cell>
          <cell r="H15" t="str">
            <v>00</v>
          </cell>
          <cell r="I15">
            <v>161</v>
          </cell>
          <cell r="J15" t="str">
            <v>FAP. GRUPO AEREO  #  42</v>
          </cell>
          <cell r="K15" t="str">
            <v>SUB. BASE  NANAY</v>
          </cell>
          <cell r="L15">
            <v>0</v>
          </cell>
          <cell r="M15" t="str">
            <v>04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 t="str">
            <v>0</v>
          </cell>
          <cell r="V15" t="str">
            <v>1010205001890</v>
          </cell>
        </row>
        <row r="16">
          <cell r="A16" t="str">
            <v>10</v>
          </cell>
          <cell r="B16" t="str">
            <v>10</v>
          </cell>
          <cell r="C16">
            <v>167</v>
          </cell>
          <cell r="D16">
            <v>7</v>
          </cell>
          <cell r="E16" t="str">
            <v>100100</v>
          </cell>
          <cell r="F16" t="str">
            <v>101</v>
          </cell>
          <cell r="G16" t="str">
            <v>02</v>
          </cell>
          <cell r="H16" t="str">
            <v>00</v>
          </cell>
          <cell r="I16">
            <v>169</v>
          </cell>
          <cell r="J16" t="str">
            <v>MARCOS RODRIGUEZ U.</v>
          </cell>
          <cell r="K16" t="str">
            <v>BELLAV-NANAY</v>
          </cell>
          <cell r="L16">
            <v>0</v>
          </cell>
          <cell r="M16" t="str">
            <v>04</v>
          </cell>
          <cell r="N16">
            <v>0</v>
          </cell>
          <cell r="O16">
            <v>78</v>
          </cell>
          <cell r="P16">
            <v>70</v>
          </cell>
          <cell r="Q16">
            <v>71</v>
          </cell>
          <cell r="R16">
            <v>95</v>
          </cell>
          <cell r="S16">
            <v>78</v>
          </cell>
          <cell r="T16">
            <v>74.5</v>
          </cell>
          <cell r="U16" t="str">
            <v>0</v>
          </cell>
          <cell r="V16" t="str">
            <v>1010205002960</v>
          </cell>
        </row>
        <row r="17">
          <cell r="A17" t="str">
            <v>10</v>
          </cell>
          <cell r="B17" t="str">
            <v>10</v>
          </cell>
          <cell r="C17">
            <v>184</v>
          </cell>
          <cell r="D17">
            <v>2</v>
          </cell>
          <cell r="E17" t="str">
            <v>100100</v>
          </cell>
          <cell r="F17" t="str">
            <v>101</v>
          </cell>
          <cell r="G17" t="str">
            <v>02</v>
          </cell>
          <cell r="H17" t="str">
            <v>00</v>
          </cell>
          <cell r="I17">
            <v>186</v>
          </cell>
          <cell r="J17" t="str">
            <v>SEGUNDO FASABI T.</v>
          </cell>
          <cell r="K17" t="str">
            <v>BELLAV-NANAY 19</v>
          </cell>
          <cell r="L17">
            <v>0</v>
          </cell>
          <cell r="M17" t="str">
            <v>04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94.42</v>
          </cell>
          <cell r="U17" t="str">
            <v>0</v>
          </cell>
          <cell r="V17" t="str">
            <v>1010205003060</v>
          </cell>
        </row>
        <row r="18">
          <cell r="A18" t="str">
            <v>10</v>
          </cell>
          <cell r="B18" t="str">
            <v>10</v>
          </cell>
          <cell r="C18">
            <v>197</v>
          </cell>
          <cell r="D18">
            <v>4</v>
          </cell>
          <cell r="E18" t="str">
            <v>100100</v>
          </cell>
          <cell r="F18" t="str">
            <v>101</v>
          </cell>
          <cell r="G18" t="str">
            <v>02</v>
          </cell>
          <cell r="H18" t="str">
            <v>00</v>
          </cell>
          <cell r="I18">
            <v>199</v>
          </cell>
          <cell r="J18" t="str">
            <v>RAUL PANDURO</v>
          </cell>
          <cell r="K18" t="str">
            <v>BELLAV-NANAY 51</v>
          </cell>
          <cell r="L18">
            <v>0</v>
          </cell>
          <cell r="M18" t="str">
            <v>04</v>
          </cell>
          <cell r="N18">
            <v>150</v>
          </cell>
          <cell r="O18">
            <v>156</v>
          </cell>
          <cell r="P18">
            <v>108</v>
          </cell>
          <cell r="Q18">
            <v>65</v>
          </cell>
          <cell r="R18">
            <v>24</v>
          </cell>
          <cell r="S18">
            <v>49</v>
          </cell>
          <cell r="T18">
            <v>69</v>
          </cell>
          <cell r="U18" t="str">
            <v>0</v>
          </cell>
          <cell r="V18" t="str">
            <v>1010205003240</v>
          </cell>
        </row>
        <row r="19">
          <cell r="A19" t="str">
            <v>10</v>
          </cell>
          <cell r="B19" t="str">
            <v>10</v>
          </cell>
          <cell r="C19">
            <v>225</v>
          </cell>
          <cell r="D19">
            <v>3</v>
          </cell>
          <cell r="E19" t="str">
            <v>100100</v>
          </cell>
          <cell r="F19" t="str">
            <v>101</v>
          </cell>
          <cell r="G19" t="str">
            <v>02</v>
          </cell>
          <cell r="H19" t="str">
            <v>00</v>
          </cell>
          <cell r="I19">
            <v>228</v>
          </cell>
          <cell r="J19" t="str">
            <v>MERALDO FACHIN M.</v>
          </cell>
          <cell r="K19" t="str">
            <v>LA MARINA</v>
          </cell>
          <cell r="L19">
            <v>0</v>
          </cell>
          <cell r="M19" t="str">
            <v>04</v>
          </cell>
          <cell r="N19">
            <v>0</v>
          </cell>
          <cell r="O19">
            <v>0</v>
          </cell>
          <cell r="P19">
            <v>0</v>
          </cell>
          <cell r="Q19">
            <v>3</v>
          </cell>
          <cell r="R19">
            <v>3</v>
          </cell>
          <cell r="S19">
            <v>19</v>
          </cell>
          <cell r="T19">
            <v>3.67</v>
          </cell>
          <cell r="U19" t="str">
            <v>0</v>
          </cell>
          <cell r="V19" t="str">
            <v>1010205003530</v>
          </cell>
        </row>
        <row r="20">
          <cell r="A20" t="str">
            <v>10</v>
          </cell>
          <cell r="B20" t="str">
            <v>10</v>
          </cell>
          <cell r="C20">
            <v>230</v>
          </cell>
          <cell r="D20">
            <v>3</v>
          </cell>
          <cell r="E20" t="str">
            <v>100100</v>
          </cell>
          <cell r="F20" t="str">
            <v>101</v>
          </cell>
          <cell r="G20" t="str">
            <v>02</v>
          </cell>
          <cell r="H20" t="str">
            <v>00</v>
          </cell>
          <cell r="I20">
            <v>233</v>
          </cell>
          <cell r="J20" t="str">
            <v>IGL. DE JES. BCO. CR</v>
          </cell>
          <cell r="K20" t="str">
            <v>AV.LA MARINA 143</v>
          </cell>
          <cell r="L20">
            <v>0</v>
          </cell>
          <cell r="M20" t="str">
            <v>04</v>
          </cell>
          <cell r="N20">
            <v>220</v>
          </cell>
          <cell r="O20">
            <v>228</v>
          </cell>
          <cell r="P20">
            <v>200</v>
          </cell>
          <cell r="Q20">
            <v>150</v>
          </cell>
          <cell r="R20">
            <v>0</v>
          </cell>
          <cell r="S20">
            <v>0</v>
          </cell>
          <cell r="T20">
            <v>103.75</v>
          </cell>
          <cell r="U20" t="str">
            <v>0</v>
          </cell>
          <cell r="V20" t="str">
            <v>1010205003590</v>
          </cell>
        </row>
        <row r="21">
          <cell r="A21" t="str">
            <v>10</v>
          </cell>
          <cell r="B21" t="str">
            <v>10</v>
          </cell>
          <cell r="C21">
            <v>231</v>
          </cell>
          <cell r="D21">
            <v>1</v>
          </cell>
          <cell r="E21" t="str">
            <v>100100</v>
          </cell>
          <cell r="F21" t="str">
            <v>101</v>
          </cell>
          <cell r="G21" t="str">
            <v>02</v>
          </cell>
          <cell r="H21" t="str">
            <v>00</v>
          </cell>
          <cell r="I21">
            <v>234</v>
          </cell>
          <cell r="J21" t="str">
            <v>BOHORQUEZ LIGUORI ENRIQUE</v>
          </cell>
          <cell r="K21" t="str">
            <v>AV. LA MARINA 143 IQUITOS</v>
          </cell>
          <cell r="L21">
            <v>0</v>
          </cell>
          <cell r="M21" t="str">
            <v>04</v>
          </cell>
          <cell r="N21">
            <v>0</v>
          </cell>
          <cell r="O21">
            <v>0</v>
          </cell>
          <cell r="P21">
            <v>19</v>
          </cell>
          <cell r="Q21">
            <v>19</v>
          </cell>
          <cell r="R21">
            <v>15</v>
          </cell>
          <cell r="S21">
            <v>37</v>
          </cell>
          <cell r="T21">
            <v>21.83</v>
          </cell>
          <cell r="U21" t="str">
            <v>0</v>
          </cell>
          <cell r="V21" t="str">
            <v>1010205003600</v>
          </cell>
        </row>
        <row r="22">
          <cell r="A22" t="str">
            <v>10</v>
          </cell>
          <cell r="B22" t="str">
            <v>10</v>
          </cell>
          <cell r="C22">
            <v>237</v>
          </cell>
          <cell r="D22">
            <v>8</v>
          </cell>
          <cell r="E22" t="str">
            <v>100100</v>
          </cell>
          <cell r="F22" t="str">
            <v>101</v>
          </cell>
          <cell r="G22" t="str">
            <v>02</v>
          </cell>
          <cell r="H22" t="str">
            <v>00</v>
          </cell>
          <cell r="I22">
            <v>240</v>
          </cell>
          <cell r="J22" t="str">
            <v>MANUEL FASABI ARICARI.</v>
          </cell>
          <cell r="K22" t="str">
            <v>AV.LA MARINA 157</v>
          </cell>
          <cell r="L22">
            <v>0</v>
          </cell>
          <cell r="M22" t="str">
            <v>04</v>
          </cell>
          <cell r="N22">
            <v>0</v>
          </cell>
          <cell r="O22">
            <v>0</v>
          </cell>
          <cell r="P22">
            <v>20</v>
          </cell>
          <cell r="Q22">
            <v>19</v>
          </cell>
          <cell r="R22">
            <v>17</v>
          </cell>
          <cell r="S22">
            <v>13</v>
          </cell>
          <cell r="T22">
            <v>13.17</v>
          </cell>
          <cell r="U22" t="str">
            <v>0</v>
          </cell>
          <cell r="V22" t="str">
            <v>1010205003680</v>
          </cell>
        </row>
        <row r="23">
          <cell r="A23" t="str">
            <v>10</v>
          </cell>
          <cell r="B23" t="str">
            <v>10</v>
          </cell>
          <cell r="C23">
            <v>240</v>
          </cell>
          <cell r="D23">
            <v>2</v>
          </cell>
          <cell r="E23" t="str">
            <v>100100</v>
          </cell>
          <cell r="F23" t="str">
            <v>101</v>
          </cell>
          <cell r="G23" t="str">
            <v>02</v>
          </cell>
          <cell r="H23" t="str">
            <v>00</v>
          </cell>
          <cell r="I23">
            <v>243</v>
          </cell>
          <cell r="J23" t="str">
            <v>JOSE WILFREDO SOPLIN</v>
          </cell>
          <cell r="K23" t="str">
            <v>AV.LA MARINA 2246</v>
          </cell>
          <cell r="L23">
            <v>0</v>
          </cell>
          <cell r="M23" t="str">
            <v>04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2.75</v>
          </cell>
          <cell r="U23" t="str">
            <v>0</v>
          </cell>
          <cell r="V23" t="str">
            <v>1010205003710</v>
          </cell>
        </row>
        <row r="24">
          <cell r="A24" t="str">
            <v>10</v>
          </cell>
          <cell r="B24" t="str">
            <v>10</v>
          </cell>
          <cell r="C24">
            <v>49807</v>
          </cell>
          <cell r="D24">
            <v>1</v>
          </cell>
          <cell r="E24" t="str">
            <v>100100</v>
          </cell>
          <cell r="F24" t="str">
            <v>101</v>
          </cell>
          <cell r="G24" t="str">
            <v>02</v>
          </cell>
          <cell r="H24" t="str">
            <v>00</v>
          </cell>
          <cell r="I24">
            <v>257</v>
          </cell>
          <cell r="J24" t="str">
            <v>SANCHEZ OLORTEGUI JULIO CESAR</v>
          </cell>
          <cell r="K24" t="str">
            <v>AV. LA MARINA</v>
          </cell>
          <cell r="L24">
            <v>2040</v>
          </cell>
          <cell r="M24" t="str">
            <v>04</v>
          </cell>
          <cell r="N24">
            <v>151</v>
          </cell>
          <cell r="O24">
            <v>206</v>
          </cell>
          <cell r="P24">
            <v>222</v>
          </cell>
          <cell r="Q24">
            <v>1</v>
          </cell>
          <cell r="R24">
            <v>14</v>
          </cell>
          <cell r="S24">
            <v>12</v>
          </cell>
          <cell r="T24">
            <v>50.5</v>
          </cell>
          <cell r="U24" t="str">
            <v>0</v>
          </cell>
          <cell r="V24" t="str">
            <v>1010205003836</v>
          </cell>
        </row>
        <row r="25">
          <cell r="A25" t="str">
            <v>10</v>
          </cell>
          <cell r="B25" t="str">
            <v>10</v>
          </cell>
          <cell r="C25">
            <v>262</v>
          </cell>
          <cell r="D25">
            <v>6</v>
          </cell>
          <cell r="E25" t="str">
            <v>100100</v>
          </cell>
          <cell r="F25" t="str">
            <v>101</v>
          </cell>
          <cell r="G25" t="str">
            <v>02</v>
          </cell>
          <cell r="H25" t="str">
            <v>00</v>
          </cell>
          <cell r="I25">
            <v>267</v>
          </cell>
          <cell r="J25" t="str">
            <v>MANUEL CEVALLOS SAAVEDRA</v>
          </cell>
          <cell r="K25" t="str">
            <v>AV. LA MARINA   1964-D</v>
          </cell>
          <cell r="L25">
            <v>0</v>
          </cell>
          <cell r="M25" t="str">
            <v>04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 t="str">
            <v>0</v>
          </cell>
          <cell r="V25" t="str">
            <v>1010205003880</v>
          </cell>
        </row>
        <row r="26">
          <cell r="A26" t="str">
            <v>10</v>
          </cell>
          <cell r="B26" t="str">
            <v>10</v>
          </cell>
          <cell r="C26">
            <v>263</v>
          </cell>
          <cell r="D26">
            <v>4</v>
          </cell>
          <cell r="E26" t="str">
            <v>100100</v>
          </cell>
          <cell r="F26" t="str">
            <v>101</v>
          </cell>
          <cell r="G26" t="str">
            <v>02</v>
          </cell>
          <cell r="H26" t="str">
            <v>00</v>
          </cell>
          <cell r="I26">
            <v>268</v>
          </cell>
          <cell r="J26" t="str">
            <v>LUIS SAENZ P.</v>
          </cell>
          <cell r="K26" t="str">
            <v>AHM. BAHIA</v>
          </cell>
          <cell r="L26">
            <v>0</v>
          </cell>
          <cell r="M26" t="str">
            <v>04</v>
          </cell>
          <cell r="N26">
            <v>0</v>
          </cell>
          <cell r="O26">
            <v>10</v>
          </cell>
          <cell r="P26">
            <v>20</v>
          </cell>
          <cell r="Q26">
            <v>42</v>
          </cell>
          <cell r="R26">
            <v>60</v>
          </cell>
          <cell r="S26">
            <v>66</v>
          </cell>
          <cell r="T26">
            <v>40.92</v>
          </cell>
          <cell r="U26" t="str">
            <v>0</v>
          </cell>
          <cell r="V26" t="str">
            <v>1010205003885</v>
          </cell>
        </row>
        <row r="27">
          <cell r="A27" t="str">
            <v>10</v>
          </cell>
          <cell r="B27" t="str">
            <v>10</v>
          </cell>
          <cell r="C27">
            <v>49711</v>
          </cell>
          <cell r="D27">
            <v>5</v>
          </cell>
          <cell r="E27" t="str">
            <v>100100</v>
          </cell>
          <cell r="F27" t="str">
            <v>101</v>
          </cell>
          <cell r="G27" t="str">
            <v>02</v>
          </cell>
          <cell r="H27" t="str">
            <v>00</v>
          </cell>
          <cell r="I27">
            <v>270</v>
          </cell>
          <cell r="J27" t="str">
            <v>DEL CASTILLO RENGIFO GIOVANNA</v>
          </cell>
          <cell r="K27" t="str">
            <v>AHM.BAHIA</v>
          </cell>
          <cell r="L27">
            <v>0</v>
          </cell>
          <cell r="M27" t="str">
            <v>04</v>
          </cell>
          <cell r="N27">
            <v>0</v>
          </cell>
          <cell r="O27">
            <v>0</v>
          </cell>
          <cell r="P27">
            <v>0</v>
          </cell>
          <cell r="Q27">
            <v>21</v>
          </cell>
          <cell r="R27">
            <v>1</v>
          </cell>
          <cell r="S27">
            <v>3</v>
          </cell>
          <cell r="T27">
            <v>2.08</v>
          </cell>
          <cell r="U27" t="str">
            <v>0</v>
          </cell>
          <cell r="V27" t="str">
            <v>1010205003895</v>
          </cell>
        </row>
        <row r="28">
          <cell r="A28" t="str">
            <v>10</v>
          </cell>
          <cell r="B28" t="str">
            <v>10</v>
          </cell>
          <cell r="C28">
            <v>270</v>
          </cell>
          <cell r="D28">
            <v>9</v>
          </cell>
          <cell r="E28" t="str">
            <v>100100</v>
          </cell>
          <cell r="F28" t="str">
            <v>101</v>
          </cell>
          <cell r="G28" t="str">
            <v>02</v>
          </cell>
          <cell r="H28" t="str">
            <v>00</v>
          </cell>
          <cell r="I28">
            <v>276</v>
          </cell>
          <cell r="J28" t="str">
            <v>CESAR AHUANARI D.</v>
          </cell>
          <cell r="K28" t="str">
            <v>AHM. BAHIA -AV. LA MARINA</v>
          </cell>
          <cell r="L28">
            <v>0</v>
          </cell>
          <cell r="M28" t="str">
            <v>04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13.25</v>
          </cell>
          <cell r="U28" t="str">
            <v>0</v>
          </cell>
          <cell r="V28" t="str">
            <v>1010205003945</v>
          </cell>
        </row>
        <row r="29">
          <cell r="A29" t="str">
            <v>10</v>
          </cell>
          <cell r="B29" t="str">
            <v>10</v>
          </cell>
          <cell r="C29">
            <v>293</v>
          </cell>
          <cell r="D29">
            <v>1</v>
          </cell>
          <cell r="E29" t="str">
            <v>100100</v>
          </cell>
          <cell r="F29" t="str">
            <v>101</v>
          </cell>
          <cell r="G29" t="str">
            <v>02</v>
          </cell>
          <cell r="H29" t="str">
            <v>00</v>
          </cell>
          <cell r="I29">
            <v>299</v>
          </cell>
          <cell r="J29" t="str">
            <v>OLINDA LARRAÑAGA F.</v>
          </cell>
          <cell r="K29" t="str">
            <v>AHM. BAHIA-AV. LA MARINA</v>
          </cell>
          <cell r="L29">
            <v>0</v>
          </cell>
          <cell r="M29" t="str">
            <v>04</v>
          </cell>
          <cell r="N29">
            <v>220</v>
          </cell>
          <cell r="O29">
            <v>235</v>
          </cell>
          <cell r="P29">
            <v>63</v>
          </cell>
          <cell r="Q29">
            <v>50</v>
          </cell>
          <cell r="R29">
            <v>57</v>
          </cell>
          <cell r="S29">
            <v>63</v>
          </cell>
          <cell r="T29">
            <v>73.58</v>
          </cell>
          <cell r="U29" t="str">
            <v>0</v>
          </cell>
          <cell r="V29" t="str">
            <v>1010205004110</v>
          </cell>
        </row>
        <row r="30">
          <cell r="A30" t="str">
            <v>10</v>
          </cell>
          <cell r="B30" t="str">
            <v>10</v>
          </cell>
          <cell r="C30">
            <v>294</v>
          </cell>
          <cell r="D30">
            <v>9</v>
          </cell>
          <cell r="E30" t="str">
            <v>100100</v>
          </cell>
          <cell r="F30" t="str">
            <v>101</v>
          </cell>
          <cell r="G30" t="str">
            <v>02</v>
          </cell>
          <cell r="H30" t="str">
            <v>00</v>
          </cell>
          <cell r="I30">
            <v>300</v>
          </cell>
          <cell r="J30" t="str">
            <v>ROBERT LARRAÑAGA F.</v>
          </cell>
          <cell r="K30" t="str">
            <v>AHM. BAHIA -AV. LA MARINA</v>
          </cell>
          <cell r="L30">
            <v>0</v>
          </cell>
          <cell r="M30" t="str">
            <v>04</v>
          </cell>
          <cell r="N30">
            <v>0</v>
          </cell>
          <cell r="O30">
            <v>0</v>
          </cell>
          <cell r="P30">
            <v>47</v>
          </cell>
          <cell r="Q30">
            <v>0</v>
          </cell>
          <cell r="R30">
            <v>0</v>
          </cell>
          <cell r="S30">
            <v>0</v>
          </cell>
          <cell r="T30">
            <v>37.75</v>
          </cell>
          <cell r="U30" t="str">
            <v>0</v>
          </cell>
          <cell r="V30" t="str">
            <v>1010205004120</v>
          </cell>
        </row>
        <row r="31">
          <cell r="A31" t="str">
            <v>10</v>
          </cell>
          <cell r="B31" t="str">
            <v>10</v>
          </cell>
          <cell r="C31">
            <v>50735</v>
          </cell>
          <cell r="D31">
            <v>0</v>
          </cell>
          <cell r="E31" t="str">
            <v>100100</v>
          </cell>
          <cell r="F31" t="str">
            <v>101</v>
          </cell>
          <cell r="G31" t="str">
            <v>02</v>
          </cell>
          <cell r="H31" t="str">
            <v>00</v>
          </cell>
          <cell r="I31">
            <v>313</v>
          </cell>
          <cell r="J31" t="str">
            <v>SORIA YAHUARCANI JUAN IGNACIO</v>
          </cell>
          <cell r="K31" t="str">
            <v>AV. DE LA MARINA</v>
          </cell>
          <cell r="L31">
            <v>249</v>
          </cell>
          <cell r="M31" t="str">
            <v>04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 t="str">
            <v>0</v>
          </cell>
          <cell r="V31" t="str">
            <v>1010205004325</v>
          </cell>
        </row>
        <row r="32">
          <cell r="A32" t="str">
            <v>10</v>
          </cell>
          <cell r="B32" t="str">
            <v>10</v>
          </cell>
          <cell r="C32">
            <v>309</v>
          </cell>
          <cell r="D32">
            <v>5</v>
          </cell>
          <cell r="E32" t="str">
            <v>100100</v>
          </cell>
          <cell r="F32" t="str">
            <v>101</v>
          </cell>
          <cell r="G32" t="str">
            <v>02</v>
          </cell>
          <cell r="H32" t="str">
            <v>00</v>
          </cell>
          <cell r="I32">
            <v>315</v>
          </cell>
          <cell r="J32" t="str">
            <v>EUTIMIO ARRIAGA CALAMPA</v>
          </cell>
          <cell r="K32" t="str">
            <v>PSJE. TEXAS  S/N.</v>
          </cell>
          <cell r="L32">
            <v>0</v>
          </cell>
          <cell r="M32" t="str">
            <v>04</v>
          </cell>
          <cell r="N32">
            <v>10</v>
          </cell>
          <cell r="O32">
            <v>24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2.83</v>
          </cell>
          <cell r="U32" t="str">
            <v>0</v>
          </cell>
          <cell r="V32" t="str">
            <v>1010205004336</v>
          </cell>
        </row>
        <row r="33">
          <cell r="A33" t="str">
            <v>10</v>
          </cell>
          <cell r="B33" t="str">
            <v>10</v>
          </cell>
          <cell r="C33">
            <v>312</v>
          </cell>
          <cell r="D33">
            <v>9</v>
          </cell>
          <cell r="E33" t="str">
            <v>100100</v>
          </cell>
          <cell r="F33" t="str">
            <v>101</v>
          </cell>
          <cell r="G33" t="str">
            <v>02</v>
          </cell>
          <cell r="H33" t="str">
            <v>00</v>
          </cell>
          <cell r="I33">
            <v>318</v>
          </cell>
          <cell r="J33" t="str">
            <v>JUANA OCHOA P.</v>
          </cell>
          <cell r="K33" t="str">
            <v>AHM. BAHIA-AV. LA MARINA</v>
          </cell>
          <cell r="L33">
            <v>0</v>
          </cell>
          <cell r="M33" t="str">
            <v>04</v>
          </cell>
          <cell r="N33">
            <v>0</v>
          </cell>
          <cell r="O33">
            <v>12</v>
          </cell>
          <cell r="P33">
            <v>38</v>
          </cell>
          <cell r="Q33">
            <v>36</v>
          </cell>
          <cell r="R33">
            <v>36</v>
          </cell>
          <cell r="S33">
            <v>33</v>
          </cell>
          <cell r="T33">
            <v>25.08</v>
          </cell>
          <cell r="U33" t="str">
            <v>0</v>
          </cell>
          <cell r="V33" t="str">
            <v>1010205004350</v>
          </cell>
        </row>
        <row r="34">
          <cell r="A34" t="str">
            <v>10</v>
          </cell>
          <cell r="B34" t="str">
            <v>10</v>
          </cell>
          <cell r="C34">
            <v>323</v>
          </cell>
          <cell r="D34">
            <v>6</v>
          </cell>
          <cell r="E34" t="str">
            <v>100100</v>
          </cell>
          <cell r="F34" t="str">
            <v>101</v>
          </cell>
          <cell r="G34" t="str">
            <v>02</v>
          </cell>
          <cell r="H34" t="str">
            <v>00</v>
          </cell>
          <cell r="I34">
            <v>329</v>
          </cell>
          <cell r="J34" t="str">
            <v>ROSA A. DIAZ SH.</v>
          </cell>
          <cell r="K34" t="str">
            <v>AV. LA MARINA 1618</v>
          </cell>
          <cell r="L34">
            <v>0</v>
          </cell>
          <cell r="M34" t="str">
            <v>04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12</v>
          </cell>
          <cell r="S34">
            <v>8</v>
          </cell>
          <cell r="T34">
            <v>26.58</v>
          </cell>
          <cell r="U34" t="str">
            <v>0</v>
          </cell>
          <cell r="V34" t="str">
            <v>1010205004450</v>
          </cell>
        </row>
        <row r="35">
          <cell r="A35" t="str">
            <v>10</v>
          </cell>
          <cell r="B35" t="str">
            <v>10</v>
          </cell>
          <cell r="C35">
            <v>326</v>
          </cell>
          <cell r="D35">
            <v>9</v>
          </cell>
          <cell r="E35" t="str">
            <v>100100</v>
          </cell>
          <cell r="F35" t="str">
            <v>101</v>
          </cell>
          <cell r="G35" t="str">
            <v>02</v>
          </cell>
          <cell r="H35" t="str">
            <v>00</v>
          </cell>
          <cell r="I35">
            <v>332</v>
          </cell>
          <cell r="J35" t="str">
            <v>DALILA VASQUEZ P.</v>
          </cell>
          <cell r="K35" t="str">
            <v>AHM. BAHIA -AV. LA MARINA</v>
          </cell>
          <cell r="L35">
            <v>0</v>
          </cell>
          <cell r="M35" t="str">
            <v>04</v>
          </cell>
          <cell r="N35">
            <v>0</v>
          </cell>
          <cell r="O35">
            <v>0</v>
          </cell>
          <cell r="P35">
            <v>0</v>
          </cell>
          <cell r="Q35">
            <v>34</v>
          </cell>
          <cell r="R35">
            <v>132</v>
          </cell>
          <cell r="S35">
            <v>155</v>
          </cell>
          <cell r="T35">
            <v>85.08</v>
          </cell>
          <cell r="U35" t="str">
            <v>0</v>
          </cell>
          <cell r="V35" t="str">
            <v>1010205004480</v>
          </cell>
        </row>
        <row r="36">
          <cell r="A36" t="str">
            <v>10</v>
          </cell>
          <cell r="B36" t="str">
            <v>10</v>
          </cell>
          <cell r="C36">
            <v>331</v>
          </cell>
          <cell r="D36">
            <v>9</v>
          </cell>
          <cell r="E36" t="str">
            <v>100100</v>
          </cell>
          <cell r="F36" t="str">
            <v>101</v>
          </cell>
          <cell r="G36" t="str">
            <v>02</v>
          </cell>
          <cell r="H36" t="str">
            <v>00</v>
          </cell>
          <cell r="I36">
            <v>337</v>
          </cell>
          <cell r="J36" t="str">
            <v>MARTHA URQUIZA</v>
          </cell>
          <cell r="K36" t="str">
            <v>AHM.BAHIA-AV.LA MARINA</v>
          </cell>
          <cell r="L36">
            <v>0</v>
          </cell>
          <cell r="M36" t="str">
            <v>04</v>
          </cell>
          <cell r="N36">
            <v>0</v>
          </cell>
          <cell r="O36">
            <v>0</v>
          </cell>
          <cell r="P36">
            <v>200</v>
          </cell>
          <cell r="Q36">
            <v>0</v>
          </cell>
          <cell r="R36">
            <v>0</v>
          </cell>
          <cell r="S36">
            <v>0</v>
          </cell>
          <cell r="T36">
            <v>16.670000000000002</v>
          </cell>
          <cell r="U36" t="str">
            <v>0</v>
          </cell>
          <cell r="V36" t="str">
            <v>1010205004510</v>
          </cell>
        </row>
        <row r="37">
          <cell r="A37" t="str">
            <v>10</v>
          </cell>
          <cell r="B37" t="str">
            <v>10</v>
          </cell>
          <cell r="C37">
            <v>349</v>
          </cell>
          <cell r="D37">
            <v>1</v>
          </cell>
          <cell r="E37" t="str">
            <v>100100</v>
          </cell>
          <cell r="F37" t="str">
            <v>101</v>
          </cell>
          <cell r="G37" t="str">
            <v>02</v>
          </cell>
          <cell r="H37" t="str">
            <v>00</v>
          </cell>
          <cell r="I37">
            <v>356</v>
          </cell>
          <cell r="J37" t="str">
            <v>BORIS VELA ALVES M.</v>
          </cell>
          <cell r="K37" t="str">
            <v>AV.  LA MARINA 1572</v>
          </cell>
          <cell r="L37">
            <v>0</v>
          </cell>
          <cell r="M37" t="str">
            <v>04</v>
          </cell>
          <cell r="N37">
            <v>0</v>
          </cell>
          <cell r="O37">
            <v>0</v>
          </cell>
          <cell r="P37">
            <v>60</v>
          </cell>
          <cell r="Q37">
            <v>66</v>
          </cell>
          <cell r="R37">
            <v>84</v>
          </cell>
          <cell r="S37">
            <v>23</v>
          </cell>
          <cell r="T37">
            <v>19.420000000000002</v>
          </cell>
          <cell r="U37" t="str">
            <v>0</v>
          </cell>
          <cell r="V37" t="str">
            <v>1010205004635</v>
          </cell>
        </row>
        <row r="38">
          <cell r="A38" t="str">
            <v>10</v>
          </cell>
          <cell r="B38" t="str">
            <v>10</v>
          </cell>
          <cell r="C38">
            <v>350</v>
          </cell>
          <cell r="D38">
            <v>9</v>
          </cell>
          <cell r="E38" t="str">
            <v>100100</v>
          </cell>
          <cell r="F38" t="str">
            <v>101</v>
          </cell>
          <cell r="G38" t="str">
            <v>02</v>
          </cell>
          <cell r="H38" t="str">
            <v>00</v>
          </cell>
          <cell r="I38">
            <v>357</v>
          </cell>
          <cell r="J38" t="str">
            <v>RABORG BAUTISTA WILLY</v>
          </cell>
          <cell r="K38" t="str">
            <v>AV. LA MARINA # 14</v>
          </cell>
          <cell r="L38">
            <v>0</v>
          </cell>
          <cell r="M38" t="str">
            <v>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28.83</v>
          </cell>
          <cell r="U38" t="str">
            <v>0</v>
          </cell>
          <cell r="V38" t="str">
            <v>1010205004637</v>
          </cell>
        </row>
        <row r="39">
          <cell r="A39" t="str">
            <v>10</v>
          </cell>
          <cell r="B39" t="str">
            <v>10</v>
          </cell>
          <cell r="C39">
            <v>352</v>
          </cell>
          <cell r="D39">
            <v>5</v>
          </cell>
          <cell r="E39" t="str">
            <v>100100</v>
          </cell>
          <cell r="F39" t="str">
            <v>101</v>
          </cell>
          <cell r="G39" t="str">
            <v>02</v>
          </cell>
          <cell r="H39" t="str">
            <v>00</v>
          </cell>
          <cell r="I39">
            <v>359</v>
          </cell>
          <cell r="J39" t="str">
            <v>GRACIELA PALOMINO B.</v>
          </cell>
          <cell r="K39" t="str">
            <v>AV.  LA MARINA 108</v>
          </cell>
          <cell r="L39">
            <v>0</v>
          </cell>
          <cell r="M39" t="str">
            <v>04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88</v>
          </cell>
          <cell r="S39">
            <v>131</v>
          </cell>
          <cell r="T39">
            <v>72.83</v>
          </cell>
          <cell r="U39" t="str">
            <v>0</v>
          </cell>
          <cell r="V39" t="str">
            <v>1010205004650</v>
          </cell>
        </row>
        <row r="40">
          <cell r="A40" t="str">
            <v>10</v>
          </cell>
          <cell r="B40" t="str">
            <v>10</v>
          </cell>
          <cell r="C40">
            <v>359</v>
          </cell>
          <cell r="D40">
            <v>0</v>
          </cell>
          <cell r="E40" t="str">
            <v>100100</v>
          </cell>
          <cell r="F40" t="str">
            <v>101</v>
          </cell>
          <cell r="G40" t="str">
            <v>02</v>
          </cell>
          <cell r="H40" t="str">
            <v>00</v>
          </cell>
          <cell r="I40">
            <v>366</v>
          </cell>
          <cell r="J40" t="str">
            <v>MAGIPO AQUITUARI</v>
          </cell>
          <cell r="K40" t="str">
            <v>BELLAV-MARIATEGUI 7</v>
          </cell>
          <cell r="L40">
            <v>0</v>
          </cell>
          <cell r="M40" t="str">
            <v>04</v>
          </cell>
          <cell r="N40">
            <v>0</v>
          </cell>
          <cell r="O40">
            <v>0</v>
          </cell>
          <cell r="P40">
            <v>0</v>
          </cell>
          <cell r="Q40">
            <v>6</v>
          </cell>
          <cell r="R40">
            <v>45</v>
          </cell>
          <cell r="S40">
            <v>0</v>
          </cell>
          <cell r="T40">
            <v>7.75</v>
          </cell>
          <cell r="U40" t="str">
            <v>0</v>
          </cell>
          <cell r="V40" t="str">
            <v>1010206000050</v>
          </cell>
        </row>
        <row r="41">
          <cell r="A41" t="str">
            <v>10</v>
          </cell>
          <cell r="B41" t="str">
            <v>10</v>
          </cell>
          <cell r="C41">
            <v>376</v>
          </cell>
          <cell r="D41">
            <v>4</v>
          </cell>
          <cell r="E41" t="str">
            <v>100100</v>
          </cell>
          <cell r="F41" t="str">
            <v>101</v>
          </cell>
          <cell r="G41" t="str">
            <v>02</v>
          </cell>
          <cell r="H41" t="str">
            <v>00</v>
          </cell>
          <cell r="I41">
            <v>383</v>
          </cell>
          <cell r="J41" t="str">
            <v>JOSE PIZANGO DAHUA</v>
          </cell>
          <cell r="K41" t="str">
            <v>BELLAV-MARIATEGUI</v>
          </cell>
          <cell r="L41">
            <v>0</v>
          </cell>
          <cell r="M41" t="str">
            <v>04</v>
          </cell>
          <cell r="N41">
            <v>0</v>
          </cell>
          <cell r="O41">
            <v>35</v>
          </cell>
          <cell r="P41">
            <v>27</v>
          </cell>
          <cell r="Q41">
            <v>30</v>
          </cell>
          <cell r="R41">
            <v>35</v>
          </cell>
          <cell r="S41">
            <v>34</v>
          </cell>
          <cell r="T41">
            <v>28.25</v>
          </cell>
          <cell r="U41" t="str">
            <v>0</v>
          </cell>
          <cell r="V41" t="str">
            <v>1010206000280</v>
          </cell>
        </row>
        <row r="42">
          <cell r="A42" t="str">
            <v>10</v>
          </cell>
          <cell r="B42" t="str">
            <v>10</v>
          </cell>
          <cell r="C42">
            <v>377</v>
          </cell>
          <cell r="D42">
            <v>2</v>
          </cell>
          <cell r="E42" t="str">
            <v>100100</v>
          </cell>
          <cell r="F42" t="str">
            <v>101</v>
          </cell>
          <cell r="G42" t="str">
            <v>02</v>
          </cell>
          <cell r="H42" t="str">
            <v>00</v>
          </cell>
          <cell r="I42">
            <v>384</v>
          </cell>
          <cell r="J42" t="str">
            <v>MAGIPO RUIZ OLIVIA</v>
          </cell>
          <cell r="K42" t="str">
            <v>MARIATEGUI</v>
          </cell>
          <cell r="L42">
            <v>0</v>
          </cell>
          <cell r="M42" t="str">
            <v>04</v>
          </cell>
          <cell r="N42">
            <v>0</v>
          </cell>
          <cell r="O42">
            <v>38</v>
          </cell>
          <cell r="P42">
            <v>39</v>
          </cell>
          <cell r="Q42">
            <v>35</v>
          </cell>
          <cell r="R42">
            <v>60</v>
          </cell>
          <cell r="S42">
            <v>63</v>
          </cell>
          <cell r="T42">
            <v>36.67</v>
          </cell>
          <cell r="U42" t="str">
            <v>0</v>
          </cell>
          <cell r="V42" t="str">
            <v>1010206000290</v>
          </cell>
        </row>
        <row r="43">
          <cell r="A43" t="str">
            <v>10</v>
          </cell>
          <cell r="B43" t="str">
            <v>10</v>
          </cell>
          <cell r="C43">
            <v>379</v>
          </cell>
          <cell r="D43">
            <v>8</v>
          </cell>
          <cell r="E43" t="str">
            <v>100100</v>
          </cell>
          <cell r="F43" t="str">
            <v>101</v>
          </cell>
          <cell r="G43" t="str">
            <v>02</v>
          </cell>
          <cell r="H43" t="str">
            <v>00</v>
          </cell>
          <cell r="I43">
            <v>386</v>
          </cell>
          <cell r="J43" t="str">
            <v>A. HUANAQUIRI FACHIN</v>
          </cell>
          <cell r="K43" t="str">
            <v>BELLAV-MARIATEGUI 59</v>
          </cell>
          <cell r="L43">
            <v>0</v>
          </cell>
          <cell r="M43" t="str">
            <v>04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32</v>
          </cell>
          <cell r="T43">
            <v>11.92</v>
          </cell>
          <cell r="U43" t="str">
            <v>0</v>
          </cell>
          <cell r="V43" t="str">
            <v>1010206000320</v>
          </cell>
        </row>
        <row r="44">
          <cell r="A44" t="str">
            <v>10</v>
          </cell>
          <cell r="B44" t="str">
            <v>10</v>
          </cell>
          <cell r="C44">
            <v>381</v>
          </cell>
          <cell r="D44">
            <v>4</v>
          </cell>
          <cell r="E44" t="str">
            <v>100100</v>
          </cell>
          <cell r="F44" t="str">
            <v>101</v>
          </cell>
          <cell r="G44" t="str">
            <v>02</v>
          </cell>
          <cell r="H44" t="str">
            <v>00</v>
          </cell>
          <cell r="I44">
            <v>388</v>
          </cell>
          <cell r="J44" t="str">
            <v>ELADIO RENGIFO F.</v>
          </cell>
          <cell r="K44" t="str">
            <v>BELLMARIATEGUI</v>
          </cell>
          <cell r="L44">
            <v>0</v>
          </cell>
          <cell r="M44" t="str">
            <v>04</v>
          </cell>
          <cell r="N44">
            <v>0</v>
          </cell>
          <cell r="O44">
            <v>15</v>
          </cell>
          <cell r="P44">
            <v>8</v>
          </cell>
          <cell r="Q44">
            <v>6</v>
          </cell>
          <cell r="R44">
            <v>102</v>
          </cell>
          <cell r="S44">
            <v>1</v>
          </cell>
          <cell r="T44">
            <v>15.75</v>
          </cell>
          <cell r="U44" t="str">
            <v>0</v>
          </cell>
          <cell r="V44" t="str">
            <v>1010206000350</v>
          </cell>
        </row>
        <row r="45">
          <cell r="A45" t="str">
            <v>10</v>
          </cell>
          <cell r="B45" t="str">
            <v>10</v>
          </cell>
          <cell r="C45">
            <v>385</v>
          </cell>
          <cell r="D45">
            <v>5</v>
          </cell>
          <cell r="E45" t="str">
            <v>100100</v>
          </cell>
          <cell r="F45" t="str">
            <v>101</v>
          </cell>
          <cell r="G45" t="str">
            <v>02</v>
          </cell>
          <cell r="H45" t="str">
            <v>00</v>
          </cell>
          <cell r="I45">
            <v>392</v>
          </cell>
          <cell r="J45" t="str">
            <v>JOSE RICOPA</v>
          </cell>
          <cell r="K45" t="str">
            <v>BELLAV-MARIATEGUI</v>
          </cell>
          <cell r="L45">
            <v>0</v>
          </cell>
          <cell r="M45" t="str">
            <v>04</v>
          </cell>
          <cell r="N45">
            <v>0</v>
          </cell>
          <cell r="O45">
            <v>12</v>
          </cell>
          <cell r="P45">
            <v>7</v>
          </cell>
          <cell r="Q45">
            <v>6</v>
          </cell>
          <cell r="R45">
            <v>10</v>
          </cell>
          <cell r="S45">
            <v>8</v>
          </cell>
          <cell r="T45">
            <v>6.08</v>
          </cell>
          <cell r="U45" t="str">
            <v>0</v>
          </cell>
          <cell r="V45" t="str">
            <v>1010206001390</v>
          </cell>
        </row>
        <row r="46">
          <cell r="A46" t="str">
            <v>10</v>
          </cell>
          <cell r="B46" t="str">
            <v>10</v>
          </cell>
          <cell r="C46">
            <v>386</v>
          </cell>
          <cell r="D46">
            <v>3</v>
          </cell>
          <cell r="E46" t="str">
            <v>100100</v>
          </cell>
          <cell r="F46" t="str">
            <v>101</v>
          </cell>
          <cell r="G46" t="str">
            <v>02</v>
          </cell>
          <cell r="H46" t="str">
            <v>00</v>
          </cell>
          <cell r="I46">
            <v>393</v>
          </cell>
          <cell r="J46" t="str">
            <v>ASCENCIO TINA</v>
          </cell>
          <cell r="K46" t="str">
            <v>BELLAV.MARIATEGUI 65</v>
          </cell>
          <cell r="L46">
            <v>0</v>
          </cell>
          <cell r="M46" t="str">
            <v>04</v>
          </cell>
          <cell r="N46">
            <v>0</v>
          </cell>
          <cell r="O46">
            <v>0</v>
          </cell>
          <cell r="P46">
            <v>49</v>
          </cell>
          <cell r="Q46">
            <v>21</v>
          </cell>
          <cell r="R46">
            <v>0</v>
          </cell>
          <cell r="S46">
            <v>0</v>
          </cell>
          <cell r="T46">
            <v>30.92</v>
          </cell>
          <cell r="U46" t="str">
            <v>0</v>
          </cell>
          <cell r="V46" t="str">
            <v>1010206001400</v>
          </cell>
        </row>
        <row r="47">
          <cell r="A47" t="str">
            <v>10</v>
          </cell>
          <cell r="B47" t="str">
            <v>10</v>
          </cell>
          <cell r="C47">
            <v>388</v>
          </cell>
          <cell r="D47">
            <v>9</v>
          </cell>
          <cell r="E47" t="str">
            <v>100100</v>
          </cell>
          <cell r="F47" t="str">
            <v>101</v>
          </cell>
          <cell r="G47" t="str">
            <v>02</v>
          </cell>
          <cell r="H47" t="str">
            <v>00</v>
          </cell>
          <cell r="I47">
            <v>395</v>
          </cell>
          <cell r="J47" t="str">
            <v>JUAN MORALES H.</v>
          </cell>
          <cell r="K47" t="str">
            <v>BELLAV-MARIATEGUI</v>
          </cell>
          <cell r="L47">
            <v>0</v>
          </cell>
          <cell r="M47" t="str">
            <v>04</v>
          </cell>
          <cell r="N47">
            <v>0</v>
          </cell>
          <cell r="O47">
            <v>60</v>
          </cell>
          <cell r="P47">
            <v>63</v>
          </cell>
          <cell r="Q47">
            <v>57</v>
          </cell>
          <cell r="R47">
            <v>51</v>
          </cell>
          <cell r="S47">
            <v>9</v>
          </cell>
          <cell r="T47">
            <v>50.42</v>
          </cell>
          <cell r="U47" t="str">
            <v>0</v>
          </cell>
          <cell r="V47" t="str">
            <v>1010206001445</v>
          </cell>
        </row>
        <row r="48">
          <cell r="A48" t="str">
            <v>10</v>
          </cell>
          <cell r="B48" t="str">
            <v>10</v>
          </cell>
          <cell r="C48">
            <v>402</v>
          </cell>
          <cell r="D48">
            <v>8</v>
          </cell>
          <cell r="E48" t="str">
            <v>100100</v>
          </cell>
          <cell r="F48" t="str">
            <v>101</v>
          </cell>
          <cell r="G48" t="str">
            <v>02</v>
          </cell>
          <cell r="H48" t="str">
            <v>00</v>
          </cell>
          <cell r="I48">
            <v>409</v>
          </cell>
          <cell r="J48" t="str">
            <v>JULIO A.GOMEZ C.</v>
          </cell>
          <cell r="K48" t="str">
            <v>AHM. BAHIA PTO.CAMSA</v>
          </cell>
          <cell r="L48">
            <v>0</v>
          </cell>
          <cell r="M48" t="str">
            <v>04</v>
          </cell>
          <cell r="N48">
            <v>0</v>
          </cell>
          <cell r="O48">
            <v>1</v>
          </cell>
          <cell r="P48">
            <v>0</v>
          </cell>
          <cell r="Q48">
            <v>1</v>
          </cell>
          <cell r="R48">
            <v>37</v>
          </cell>
          <cell r="S48">
            <v>21</v>
          </cell>
          <cell r="T48">
            <v>61.67</v>
          </cell>
          <cell r="U48" t="str">
            <v>0</v>
          </cell>
          <cell r="V48" t="str">
            <v>1010207000100</v>
          </cell>
        </row>
        <row r="49">
          <cell r="A49" t="str">
            <v>10</v>
          </cell>
          <cell r="B49" t="str">
            <v>10</v>
          </cell>
          <cell r="C49">
            <v>403</v>
          </cell>
          <cell r="D49">
            <v>6</v>
          </cell>
          <cell r="E49" t="str">
            <v>100100</v>
          </cell>
          <cell r="F49" t="str">
            <v>101</v>
          </cell>
          <cell r="G49" t="str">
            <v>02</v>
          </cell>
          <cell r="H49" t="str">
            <v>00</v>
          </cell>
          <cell r="I49">
            <v>410</v>
          </cell>
          <cell r="J49" t="str">
            <v>ARMANDO REATEGUI I.</v>
          </cell>
          <cell r="K49" t="str">
            <v>AHM. BAHIA PTO.CAMSA</v>
          </cell>
          <cell r="L49">
            <v>0</v>
          </cell>
          <cell r="M49" t="str">
            <v>04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4.83</v>
          </cell>
          <cell r="U49" t="str">
            <v>0</v>
          </cell>
          <cell r="V49" t="str">
            <v>1010207000110</v>
          </cell>
        </row>
        <row r="50">
          <cell r="A50" t="str">
            <v>10</v>
          </cell>
          <cell r="B50" t="str">
            <v>10</v>
          </cell>
          <cell r="C50">
            <v>405</v>
          </cell>
          <cell r="D50">
            <v>1</v>
          </cell>
          <cell r="E50" t="str">
            <v>100100</v>
          </cell>
          <cell r="F50" t="str">
            <v>101</v>
          </cell>
          <cell r="G50" t="str">
            <v>02</v>
          </cell>
          <cell r="H50" t="str">
            <v>00</v>
          </cell>
          <cell r="I50">
            <v>412</v>
          </cell>
          <cell r="J50" t="str">
            <v>LIDIA PEREZ B.</v>
          </cell>
          <cell r="K50" t="str">
            <v>PTO. VERGARA</v>
          </cell>
          <cell r="L50">
            <v>0</v>
          </cell>
          <cell r="M50" t="str">
            <v>04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 t="str">
            <v>0</v>
          </cell>
          <cell r="V50" t="str">
            <v>1010208000010</v>
          </cell>
        </row>
        <row r="51">
          <cell r="A51" t="str">
            <v>10</v>
          </cell>
          <cell r="B51" t="str">
            <v>10</v>
          </cell>
          <cell r="C51">
            <v>412</v>
          </cell>
          <cell r="D51">
            <v>7</v>
          </cell>
          <cell r="E51" t="str">
            <v>100100</v>
          </cell>
          <cell r="F51" t="str">
            <v>101</v>
          </cell>
          <cell r="G51" t="str">
            <v>02</v>
          </cell>
          <cell r="H51" t="str">
            <v>00</v>
          </cell>
          <cell r="I51">
            <v>419</v>
          </cell>
          <cell r="J51" t="str">
            <v>YOLANDA PALOMINO B.</v>
          </cell>
          <cell r="K51" t="str">
            <v>PTO.VERGARA</v>
          </cell>
          <cell r="L51">
            <v>0</v>
          </cell>
          <cell r="M51" t="str">
            <v>04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16.5</v>
          </cell>
          <cell r="U51" t="str">
            <v>0</v>
          </cell>
          <cell r="V51" t="str">
            <v>1010208000090</v>
          </cell>
        </row>
        <row r="52">
          <cell r="A52" t="str">
            <v>10</v>
          </cell>
          <cell r="B52" t="str">
            <v>10</v>
          </cell>
          <cell r="C52">
            <v>41913</v>
          </cell>
          <cell r="D52">
            <v>5</v>
          </cell>
          <cell r="E52" t="str">
            <v>100100</v>
          </cell>
          <cell r="F52" t="str">
            <v>101</v>
          </cell>
          <cell r="G52" t="str">
            <v>02</v>
          </cell>
          <cell r="H52" t="str">
            <v>00</v>
          </cell>
          <cell r="I52">
            <v>437</v>
          </cell>
          <cell r="J52" t="str">
            <v>SAAVEDRA RIOS NINFA</v>
          </cell>
          <cell r="K52" t="str">
            <v>SAN JOSE</v>
          </cell>
          <cell r="L52">
            <v>0</v>
          </cell>
          <cell r="M52" t="str">
            <v>04</v>
          </cell>
          <cell r="N52">
            <v>0</v>
          </cell>
          <cell r="O52">
            <v>0</v>
          </cell>
          <cell r="P52">
            <v>18</v>
          </cell>
          <cell r="Q52">
            <v>29</v>
          </cell>
          <cell r="R52">
            <v>37</v>
          </cell>
          <cell r="S52">
            <v>12</v>
          </cell>
          <cell r="T52">
            <v>196.17</v>
          </cell>
          <cell r="U52" t="str">
            <v>0</v>
          </cell>
          <cell r="V52" t="str">
            <v>1010209000170</v>
          </cell>
        </row>
        <row r="53">
          <cell r="A53" t="str">
            <v>10</v>
          </cell>
          <cell r="B53" t="str">
            <v>10</v>
          </cell>
          <cell r="C53">
            <v>434</v>
          </cell>
          <cell r="D53">
            <v>1</v>
          </cell>
          <cell r="E53" t="str">
            <v>100100</v>
          </cell>
          <cell r="F53" t="str">
            <v>101</v>
          </cell>
          <cell r="G53" t="str">
            <v>02</v>
          </cell>
          <cell r="H53" t="str">
            <v>00</v>
          </cell>
          <cell r="I53">
            <v>442</v>
          </cell>
          <cell r="J53" t="str">
            <v>JAMES CURMAYARI M.</v>
          </cell>
          <cell r="K53" t="str">
            <v>AHM. BAHIA-PSJE SAN JOSE</v>
          </cell>
          <cell r="L53">
            <v>0</v>
          </cell>
          <cell r="M53" t="str">
            <v>04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18.420000000000002</v>
          </cell>
          <cell r="U53" t="str">
            <v>0</v>
          </cell>
          <cell r="V53" t="str">
            <v>1010209000240</v>
          </cell>
        </row>
        <row r="54">
          <cell r="A54" t="str">
            <v>10</v>
          </cell>
          <cell r="B54" t="str">
            <v>10</v>
          </cell>
          <cell r="C54">
            <v>435</v>
          </cell>
          <cell r="D54">
            <v>8</v>
          </cell>
          <cell r="E54" t="str">
            <v>100100</v>
          </cell>
          <cell r="F54" t="str">
            <v>101</v>
          </cell>
          <cell r="G54" t="str">
            <v>02</v>
          </cell>
          <cell r="H54" t="str">
            <v>00</v>
          </cell>
          <cell r="I54">
            <v>443</v>
          </cell>
          <cell r="J54" t="str">
            <v>BENEDICTO RENGIFO P.</v>
          </cell>
          <cell r="K54" t="str">
            <v>AHM. BAHIA -PSJE SAN JOSE</v>
          </cell>
          <cell r="L54">
            <v>0</v>
          </cell>
          <cell r="M54" t="str">
            <v>04</v>
          </cell>
          <cell r="N54">
            <v>0</v>
          </cell>
          <cell r="O54">
            <v>0</v>
          </cell>
          <cell r="P54">
            <v>21</v>
          </cell>
          <cell r="Q54">
            <v>19</v>
          </cell>
          <cell r="R54">
            <v>23</v>
          </cell>
          <cell r="S54">
            <v>24</v>
          </cell>
          <cell r="T54">
            <v>14.75</v>
          </cell>
          <cell r="U54" t="str">
            <v>0</v>
          </cell>
          <cell r="V54" t="str">
            <v>1010209000250</v>
          </cell>
        </row>
        <row r="55">
          <cell r="A55" t="str">
            <v>10</v>
          </cell>
          <cell r="B55" t="str">
            <v>10</v>
          </cell>
          <cell r="C55">
            <v>441</v>
          </cell>
          <cell r="D55">
            <v>6</v>
          </cell>
          <cell r="E55" t="str">
            <v>100100</v>
          </cell>
          <cell r="F55" t="str">
            <v>101</v>
          </cell>
          <cell r="G55" t="str">
            <v>02</v>
          </cell>
          <cell r="H55" t="str">
            <v>00</v>
          </cell>
          <cell r="I55">
            <v>449</v>
          </cell>
          <cell r="J55" t="str">
            <v>ROSA AREVALO S.</v>
          </cell>
          <cell r="K55" t="str">
            <v>CALL. LUZ MARINA VERGARA</v>
          </cell>
          <cell r="L55">
            <v>0</v>
          </cell>
          <cell r="M55" t="str">
            <v>04</v>
          </cell>
          <cell r="N55">
            <v>0</v>
          </cell>
          <cell r="O55">
            <v>5</v>
          </cell>
          <cell r="P55">
            <v>2</v>
          </cell>
          <cell r="Q55">
            <v>19</v>
          </cell>
          <cell r="R55">
            <v>22</v>
          </cell>
          <cell r="S55">
            <v>16</v>
          </cell>
          <cell r="T55">
            <v>11.75</v>
          </cell>
          <cell r="U55" t="str">
            <v>0</v>
          </cell>
          <cell r="V55" t="str">
            <v>1010215000050</v>
          </cell>
        </row>
        <row r="56">
          <cell r="A56" t="str">
            <v>10</v>
          </cell>
          <cell r="B56" t="str">
            <v>10</v>
          </cell>
          <cell r="C56">
            <v>485</v>
          </cell>
          <cell r="D56">
            <v>3</v>
          </cell>
          <cell r="E56" t="str">
            <v>100100</v>
          </cell>
          <cell r="F56" t="str">
            <v>101</v>
          </cell>
          <cell r="G56" t="str">
            <v>02</v>
          </cell>
          <cell r="H56" t="str">
            <v>00</v>
          </cell>
          <cell r="I56">
            <v>494</v>
          </cell>
          <cell r="J56" t="str">
            <v>AROLDO ESCALANTE T.</v>
          </cell>
          <cell r="K56" t="str">
            <v>CALL 28 DE SETIEMBRE L-13</v>
          </cell>
          <cell r="L56">
            <v>0</v>
          </cell>
          <cell r="M56" t="str">
            <v>04</v>
          </cell>
          <cell r="N56">
            <v>0</v>
          </cell>
          <cell r="O56">
            <v>8</v>
          </cell>
          <cell r="P56">
            <v>13.97</v>
          </cell>
          <cell r="Q56">
            <v>11.03</v>
          </cell>
          <cell r="R56">
            <v>18</v>
          </cell>
          <cell r="S56">
            <v>11</v>
          </cell>
          <cell r="T56">
            <v>7.25</v>
          </cell>
          <cell r="U56" t="str">
            <v>0</v>
          </cell>
          <cell r="V56" t="str">
            <v>1010217001300</v>
          </cell>
        </row>
        <row r="57">
          <cell r="A57" t="str">
            <v>10</v>
          </cell>
          <cell r="B57" t="str">
            <v>10</v>
          </cell>
          <cell r="C57">
            <v>50280</v>
          </cell>
          <cell r="D57">
            <v>7</v>
          </cell>
          <cell r="E57" t="str">
            <v>100100</v>
          </cell>
          <cell r="F57" t="str">
            <v>101</v>
          </cell>
          <cell r="G57" t="str">
            <v>02</v>
          </cell>
          <cell r="H57" t="str">
            <v>00</v>
          </cell>
          <cell r="I57">
            <v>498</v>
          </cell>
          <cell r="J57" t="str">
            <v>PEREZ FABABA MARTHA LUZ</v>
          </cell>
          <cell r="K57" t="str">
            <v>28 DE SETIEMBRE</v>
          </cell>
          <cell r="L57">
            <v>20</v>
          </cell>
          <cell r="M57" t="str">
            <v>04</v>
          </cell>
          <cell r="N57">
            <v>18</v>
          </cell>
          <cell r="O57">
            <v>24</v>
          </cell>
          <cell r="P57">
            <v>12</v>
          </cell>
          <cell r="Q57">
            <v>7</v>
          </cell>
          <cell r="R57">
            <v>0</v>
          </cell>
          <cell r="S57">
            <v>0</v>
          </cell>
          <cell r="T57">
            <v>5.08</v>
          </cell>
          <cell r="U57" t="str">
            <v>0</v>
          </cell>
          <cell r="V57" t="str">
            <v>1010217001355</v>
          </cell>
        </row>
        <row r="58">
          <cell r="A58" t="str">
            <v>10</v>
          </cell>
          <cell r="B58" t="str">
            <v>10</v>
          </cell>
          <cell r="C58">
            <v>490</v>
          </cell>
          <cell r="D58">
            <v>3</v>
          </cell>
          <cell r="E58" t="str">
            <v>100100</v>
          </cell>
          <cell r="F58" t="str">
            <v>101</v>
          </cell>
          <cell r="G58" t="str">
            <v>02</v>
          </cell>
          <cell r="H58" t="str">
            <v>00</v>
          </cell>
          <cell r="I58">
            <v>500</v>
          </cell>
          <cell r="J58" t="str">
            <v>RAYDI PANDURO A.</v>
          </cell>
          <cell r="K58" t="str">
            <v>PSJE. AMAZONAS</v>
          </cell>
          <cell r="L58">
            <v>0</v>
          </cell>
          <cell r="M58" t="str">
            <v>04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10</v>
          </cell>
          <cell r="T58">
            <v>2.75</v>
          </cell>
          <cell r="U58" t="str">
            <v>0</v>
          </cell>
          <cell r="V58" t="str">
            <v>1010218000040</v>
          </cell>
        </row>
        <row r="59">
          <cell r="A59" t="str">
            <v>10</v>
          </cell>
          <cell r="B59" t="str">
            <v>10</v>
          </cell>
          <cell r="C59">
            <v>492</v>
          </cell>
          <cell r="D59">
            <v>9</v>
          </cell>
          <cell r="E59" t="str">
            <v>100100</v>
          </cell>
          <cell r="F59" t="str">
            <v>101</v>
          </cell>
          <cell r="G59" t="str">
            <v>02</v>
          </cell>
          <cell r="H59" t="str">
            <v>00</v>
          </cell>
          <cell r="I59">
            <v>502</v>
          </cell>
          <cell r="J59" t="str">
            <v>ORLANDO RIOS P.</v>
          </cell>
          <cell r="K59" t="str">
            <v>A.H.M ARQ. SANTILLAN</v>
          </cell>
          <cell r="L59">
            <v>0</v>
          </cell>
          <cell r="M59" t="str">
            <v>04</v>
          </cell>
          <cell r="N59">
            <v>0</v>
          </cell>
          <cell r="O59">
            <v>0</v>
          </cell>
          <cell r="P59">
            <v>0</v>
          </cell>
          <cell r="Q59">
            <v>12</v>
          </cell>
          <cell r="R59">
            <v>0</v>
          </cell>
          <cell r="S59">
            <v>70</v>
          </cell>
          <cell r="T59">
            <v>33.83</v>
          </cell>
          <cell r="U59" t="str">
            <v>0</v>
          </cell>
          <cell r="V59" t="str">
            <v>1010218001000</v>
          </cell>
        </row>
        <row r="60">
          <cell r="A60" t="str">
            <v>10</v>
          </cell>
          <cell r="B60" t="str">
            <v>10</v>
          </cell>
          <cell r="C60">
            <v>495</v>
          </cell>
          <cell r="D60">
            <v>2</v>
          </cell>
          <cell r="E60" t="str">
            <v>100100</v>
          </cell>
          <cell r="F60" t="str">
            <v>101</v>
          </cell>
          <cell r="G60" t="str">
            <v>02</v>
          </cell>
          <cell r="H60" t="str">
            <v>00</v>
          </cell>
          <cell r="I60">
            <v>505</v>
          </cell>
          <cell r="J60" t="str">
            <v>DIDER RICOPA T.</v>
          </cell>
          <cell r="K60" t="str">
            <v>CALL AGUAS VERDES 9</v>
          </cell>
          <cell r="L60">
            <v>0</v>
          </cell>
          <cell r="M60" t="str">
            <v>04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0.25</v>
          </cell>
          <cell r="U60" t="str">
            <v>0</v>
          </cell>
          <cell r="V60" t="str">
            <v>1010219000020</v>
          </cell>
        </row>
        <row r="61">
          <cell r="A61" t="str">
            <v>10</v>
          </cell>
          <cell r="B61" t="str">
            <v>10</v>
          </cell>
          <cell r="C61">
            <v>496</v>
          </cell>
          <cell r="D61">
            <v>0</v>
          </cell>
          <cell r="E61" t="str">
            <v>100100</v>
          </cell>
          <cell r="F61" t="str">
            <v>101</v>
          </cell>
          <cell r="G61" t="str">
            <v>02</v>
          </cell>
          <cell r="H61" t="str">
            <v>00</v>
          </cell>
          <cell r="I61">
            <v>506</v>
          </cell>
          <cell r="J61" t="str">
            <v>MARTHA PEREZ F.</v>
          </cell>
          <cell r="K61" t="str">
            <v>CALL AGUAS VERDES 8</v>
          </cell>
          <cell r="L61">
            <v>0</v>
          </cell>
          <cell r="M61" t="str">
            <v>04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20.58</v>
          </cell>
          <cell r="U61" t="str">
            <v>0</v>
          </cell>
          <cell r="V61" t="str">
            <v>1010219000030</v>
          </cell>
        </row>
        <row r="62">
          <cell r="A62" t="str">
            <v>10</v>
          </cell>
          <cell r="B62" t="str">
            <v>10</v>
          </cell>
          <cell r="C62">
            <v>501</v>
          </cell>
          <cell r="D62">
            <v>7</v>
          </cell>
          <cell r="E62" t="str">
            <v>100100</v>
          </cell>
          <cell r="F62" t="str">
            <v>101</v>
          </cell>
          <cell r="G62" t="str">
            <v>02</v>
          </cell>
          <cell r="H62" t="str">
            <v>00</v>
          </cell>
          <cell r="I62">
            <v>511</v>
          </cell>
          <cell r="J62" t="str">
            <v>ALBERTO HUANSI</v>
          </cell>
          <cell r="K62" t="str">
            <v>CALL AGUAS VERDES</v>
          </cell>
          <cell r="L62">
            <v>0</v>
          </cell>
          <cell r="M62" t="str">
            <v>04</v>
          </cell>
          <cell r="N62">
            <v>0</v>
          </cell>
          <cell r="O62">
            <v>0</v>
          </cell>
          <cell r="P62">
            <v>7</v>
          </cell>
          <cell r="Q62">
            <v>21</v>
          </cell>
          <cell r="R62">
            <v>0</v>
          </cell>
          <cell r="S62">
            <v>0</v>
          </cell>
          <cell r="T62">
            <v>2.33</v>
          </cell>
          <cell r="U62" t="str">
            <v>0</v>
          </cell>
          <cell r="V62" t="str">
            <v>1010219001150</v>
          </cell>
        </row>
        <row r="63">
          <cell r="A63" t="str">
            <v>10</v>
          </cell>
          <cell r="B63" t="str">
            <v>10</v>
          </cell>
          <cell r="C63">
            <v>514</v>
          </cell>
          <cell r="D63">
            <v>0</v>
          </cell>
          <cell r="E63" t="str">
            <v>100100</v>
          </cell>
          <cell r="F63" t="str">
            <v>101</v>
          </cell>
          <cell r="G63" t="str">
            <v>02</v>
          </cell>
          <cell r="H63" t="str">
            <v>00</v>
          </cell>
          <cell r="I63">
            <v>524</v>
          </cell>
          <cell r="J63" t="str">
            <v>SEGUNDO ZAMORA C.</v>
          </cell>
          <cell r="K63" t="str">
            <v>PJE JOSE OLAYA</v>
          </cell>
          <cell r="L63">
            <v>0</v>
          </cell>
          <cell r="M63" t="str">
            <v>04</v>
          </cell>
          <cell r="N63">
            <v>0</v>
          </cell>
          <cell r="O63">
            <v>0</v>
          </cell>
          <cell r="P63">
            <v>15</v>
          </cell>
          <cell r="Q63">
            <v>123</v>
          </cell>
          <cell r="R63">
            <v>43</v>
          </cell>
          <cell r="S63">
            <v>34</v>
          </cell>
          <cell r="T63">
            <v>35.58</v>
          </cell>
          <cell r="U63" t="str">
            <v>0</v>
          </cell>
          <cell r="V63" t="str">
            <v>1010231000010</v>
          </cell>
        </row>
        <row r="64">
          <cell r="A64" t="str">
            <v>10</v>
          </cell>
          <cell r="B64" t="str">
            <v>10</v>
          </cell>
          <cell r="C64">
            <v>550</v>
          </cell>
          <cell r="D64">
            <v>4</v>
          </cell>
          <cell r="E64" t="str">
            <v>100100</v>
          </cell>
          <cell r="F64" t="str">
            <v>101</v>
          </cell>
          <cell r="G64" t="str">
            <v>02</v>
          </cell>
          <cell r="H64" t="str">
            <v>00</v>
          </cell>
          <cell r="I64">
            <v>560</v>
          </cell>
          <cell r="J64" t="str">
            <v>JAIME SOLIER H.</v>
          </cell>
          <cell r="K64" t="str">
            <v>5 DE JULIO</v>
          </cell>
          <cell r="L64">
            <v>0</v>
          </cell>
          <cell r="M64" t="str">
            <v>04</v>
          </cell>
          <cell r="N64">
            <v>0</v>
          </cell>
          <cell r="O64">
            <v>0</v>
          </cell>
          <cell r="P64">
            <v>0</v>
          </cell>
          <cell r="Q64">
            <v>8</v>
          </cell>
          <cell r="R64">
            <v>110</v>
          </cell>
          <cell r="S64">
            <v>83</v>
          </cell>
          <cell r="T64">
            <v>31</v>
          </cell>
          <cell r="U64" t="str">
            <v>0</v>
          </cell>
          <cell r="V64" t="str">
            <v>1010232001310</v>
          </cell>
        </row>
        <row r="65">
          <cell r="A65" t="str">
            <v>10</v>
          </cell>
          <cell r="B65" t="str">
            <v>10</v>
          </cell>
          <cell r="C65">
            <v>551</v>
          </cell>
          <cell r="D65">
            <v>2</v>
          </cell>
          <cell r="E65" t="str">
            <v>100100</v>
          </cell>
          <cell r="F65" t="str">
            <v>101</v>
          </cell>
          <cell r="G65" t="str">
            <v>02</v>
          </cell>
          <cell r="H65" t="str">
            <v>00</v>
          </cell>
          <cell r="I65">
            <v>561</v>
          </cell>
          <cell r="J65" t="str">
            <v>HAUSHOFER SALDAÑA LUNA</v>
          </cell>
          <cell r="K65" t="str">
            <v>5 DE JULIO</v>
          </cell>
          <cell r="L65">
            <v>0</v>
          </cell>
          <cell r="M65" t="str">
            <v>04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3</v>
          </cell>
          <cell r="S65">
            <v>3</v>
          </cell>
          <cell r="T65">
            <v>2.33</v>
          </cell>
          <cell r="U65" t="str">
            <v>0</v>
          </cell>
          <cell r="V65" t="str">
            <v>1010232001330</v>
          </cell>
        </row>
        <row r="66">
          <cell r="A66" t="str">
            <v>10</v>
          </cell>
          <cell r="B66" t="str">
            <v>10</v>
          </cell>
          <cell r="C66">
            <v>556</v>
          </cell>
          <cell r="D66">
            <v>1</v>
          </cell>
          <cell r="E66" t="str">
            <v>100100</v>
          </cell>
          <cell r="F66" t="str">
            <v>101</v>
          </cell>
          <cell r="G66" t="str">
            <v>02</v>
          </cell>
          <cell r="H66" t="str">
            <v>00</v>
          </cell>
          <cell r="I66">
            <v>566</v>
          </cell>
          <cell r="J66" t="str">
            <v>SIMON LAULATE Y.</v>
          </cell>
          <cell r="K66" t="str">
            <v>A.H.M LOS ROSALES</v>
          </cell>
          <cell r="L66">
            <v>0</v>
          </cell>
          <cell r="M66" t="str">
            <v>04</v>
          </cell>
          <cell r="N66">
            <v>84</v>
          </cell>
          <cell r="O66">
            <v>85</v>
          </cell>
          <cell r="P66">
            <v>89</v>
          </cell>
          <cell r="Q66">
            <v>102</v>
          </cell>
          <cell r="R66">
            <v>30</v>
          </cell>
          <cell r="S66">
            <v>0</v>
          </cell>
          <cell r="T66">
            <v>39.25</v>
          </cell>
          <cell r="U66" t="str">
            <v>0</v>
          </cell>
          <cell r="V66" t="str">
            <v>1010233000050</v>
          </cell>
        </row>
        <row r="67">
          <cell r="A67" t="str">
            <v>10</v>
          </cell>
          <cell r="B67" t="str">
            <v>10</v>
          </cell>
          <cell r="C67">
            <v>559</v>
          </cell>
          <cell r="D67">
            <v>5</v>
          </cell>
          <cell r="E67" t="str">
            <v>100100</v>
          </cell>
          <cell r="F67" t="str">
            <v>101</v>
          </cell>
          <cell r="G67" t="str">
            <v>02</v>
          </cell>
          <cell r="H67" t="str">
            <v>00</v>
          </cell>
          <cell r="I67">
            <v>569</v>
          </cell>
          <cell r="J67" t="str">
            <v>MARINO SARMIENTO M.</v>
          </cell>
          <cell r="K67" t="str">
            <v>A.H.M LOS ROSALES</v>
          </cell>
          <cell r="L67">
            <v>0</v>
          </cell>
          <cell r="M67" t="str">
            <v>04</v>
          </cell>
          <cell r="N67">
            <v>0</v>
          </cell>
          <cell r="O67">
            <v>0</v>
          </cell>
          <cell r="P67">
            <v>0</v>
          </cell>
          <cell r="Q67">
            <v>4</v>
          </cell>
          <cell r="R67">
            <v>166</v>
          </cell>
          <cell r="S67">
            <v>202</v>
          </cell>
          <cell r="T67">
            <v>101.33</v>
          </cell>
          <cell r="U67" t="str">
            <v>0</v>
          </cell>
          <cell r="V67" t="str">
            <v>1010233000080</v>
          </cell>
        </row>
        <row r="68">
          <cell r="A68" t="str">
            <v>10</v>
          </cell>
          <cell r="B68" t="str">
            <v>10</v>
          </cell>
          <cell r="C68">
            <v>562</v>
          </cell>
          <cell r="D68">
            <v>9</v>
          </cell>
          <cell r="E68" t="str">
            <v>100100</v>
          </cell>
          <cell r="F68" t="str">
            <v>101</v>
          </cell>
          <cell r="G68" t="str">
            <v>02</v>
          </cell>
          <cell r="H68" t="str">
            <v>00</v>
          </cell>
          <cell r="I68">
            <v>572</v>
          </cell>
          <cell r="J68" t="str">
            <v>DIEPER VILLACREZ</v>
          </cell>
          <cell r="K68" t="str">
            <v>A.H.M LOS ROSALES</v>
          </cell>
          <cell r="L68">
            <v>0</v>
          </cell>
          <cell r="M68" t="str">
            <v>04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4.67</v>
          </cell>
          <cell r="U68" t="str">
            <v>0</v>
          </cell>
          <cell r="V68" t="str">
            <v>1010233000130</v>
          </cell>
        </row>
        <row r="69">
          <cell r="A69" t="str">
            <v>10</v>
          </cell>
          <cell r="B69" t="str">
            <v>10</v>
          </cell>
          <cell r="C69">
            <v>565</v>
          </cell>
          <cell r="D69">
            <v>2</v>
          </cell>
          <cell r="E69" t="str">
            <v>100100</v>
          </cell>
          <cell r="F69" t="str">
            <v>101</v>
          </cell>
          <cell r="G69" t="str">
            <v>02</v>
          </cell>
          <cell r="H69" t="str">
            <v>00</v>
          </cell>
          <cell r="I69">
            <v>575</v>
          </cell>
          <cell r="J69" t="str">
            <v>TEODOSIA IHUARAQUI C</v>
          </cell>
          <cell r="K69" t="str">
            <v>A.H.M LOS ROSALES</v>
          </cell>
          <cell r="L69">
            <v>0</v>
          </cell>
          <cell r="M69" t="str">
            <v>04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5.42</v>
          </cell>
          <cell r="U69" t="str">
            <v>0</v>
          </cell>
          <cell r="V69" t="str">
            <v>1010233000160</v>
          </cell>
        </row>
        <row r="70">
          <cell r="A70" t="str">
            <v>10</v>
          </cell>
          <cell r="B70" t="str">
            <v>10</v>
          </cell>
          <cell r="C70">
            <v>566</v>
          </cell>
          <cell r="D70">
            <v>0</v>
          </cell>
          <cell r="E70" t="str">
            <v>100100</v>
          </cell>
          <cell r="F70" t="str">
            <v>101</v>
          </cell>
          <cell r="G70" t="str">
            <v>02</v>
          </cell>
          <cell r="H70" t="str">
            <v>00</v>
          </cell>
          <cell r="I70">
            <v>576</v>
          </cell>
          <cell r="J70" t="str">
            <v>REDELINDA RIOS T.</v>
          </cell>
          <cell r="K70" t="str">
            <v>A.H.M LOS ROSALES</v>
          </cell>
          <cell r="L70">
            <v>0</v>
          </cell>
          <cell r="M70" t="str">
            <v>04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14.08</v>
          </cell>
          <cell r="U70" t="str">
            <v>0</v>
          </cell>
          <cell r="V70" t="str">
            <v>1010233000170</v>
          </cell>
        </row>
        <row r="71">
          <cell r="A71" t="str">
            <v>10</v>
          </cell>
          <cell r="B71" t="str">
            <v>10</v>
          </cell>
          <cell r="C71">
            <v>590</v>
          </cell>
          <cell r="D71">
            <v>0</v>
          </cell>
          <cell r="E71" t="str">
            <v>100100</v>
          </cell>
          <cell r="F71" t="str">
            <v>101</v>
          </cell>
          <cell r="G71" t="str">
            <v>02</v>
          </cell>
          <cell r="H71" t="str">
            <v>00</v>
          </cell>
          <cell r="I71">
            <v>600</v>
          </cell>
          <cell r="J71" t="str">
            <v>MARCIAL SILVANO O.</v>
          </cell>
          <cell r="K71" t="str">
            <v>CARRETERA MASUSA</v>
          </cell>
          <cell r="L71">
            <v>0</v>
          </cell>
          <cell r="M71" t="str">
            <v>04</v>
          </cell>
          <cell r="N71">
            <v>0</v>
          </cell>
          <cell r="O71">
            <v>0</v>
          </cell>
          <cell r="P71">
            <v>0</v>
          </cell>
          <cell r="Q71">
            <v>3</v>
          </cell>
          <cell r="R71">
            <v>114</v>
          </cell>
          <cell r="S71">
            <v>132</v>
          </cell>
          <cell r="T71">
            <v>61.33</v>
          </cell>
          <cell r="U71" t="str">
            <v>0</v>
          </cell>
          <cell r="V71" t="str">
            <v>1010233001490</v>
          </cell>
        </row>
        <row r="72">
          <cell r="A72" t="str">
            <v>10</v>
          </cell>
          <cell r="B72" t="str">
            <v>10</v>
          </cell>
          <cell r="C72">
            <v>595</v>
          </cell>
          <cell r="D72">
            <v>9</v>
          </cell>
          <cell r="E72" t="str">
            <v>100100</v>
          </cell>
          <cell r="F72" t="str">
            <v>101</v>
          </cell>
          <cell r="G72" t="str">
            <v>02</v>
          </cell>
          <cell r="H72" t="str">
            <v>00</v>
          </cell>
          <cell r="I72">
            <v>605</v>
          </cell>
          <cell r="J72" t="str">
            <v>ORMEÑO RUIZ A.</v>
          </cell>
          <cell r="K72" t="str">
            <v>CARRETERA MASUSA</v>
          </cell>
          <cell r="L72">
            <v>0</v>
          </cell>
          <cell r="M72" t="str">
            <v>04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3.92</v>
          </cell>
          <cell r="U72" t="str">
            <v>0</v>
          </cell>
          <cell r="V72" t="str">
            <v>1010233001580</v>
          </cell>
        </row>
        <row r="73">
          <cell r="A73" t="str">
            <v>10</v>
          </cell>
          <cell r="B73" t="str">
            <v>10</v>
          </cell>
          <cell r="C73">
            <v>597</v>
          </cell>
          <cell r="D73">
            <v>5</v>
          </cell>
          <cell r="E73" t="str">
            <v>100100</v>
          </cell>
          <cell r="F73" t="str">
            <v>101</v>
          </cell>
          <cell r="G73" t="str">
            <v>02</v>
          </cell>
          <cell r="H73" t="str">
            <v>00</v>
          </cell>
          <cell r="I73">
            <v>607</v>
          </cell>
          <cell r="J73" t="str">
            <v>GERARDO AHUANARI T.</v>
          </cell>
          <cell r="K73" t="str">
            <v>CARRETERA MASUSA</v>
          </cell>
          <cell r="L73">
            <v>0</v>
          </cell>
          <cell r="M73" t="str">
            <v>04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8.58</v>
          </cell>
          <cell r="U73" t="str">
            <v>0</v>
          </cell>
          <cell r="V73" t="str">
            <v>1010233001600</v>
          </cell>
        </row>
        <row r="74">
          <cell r="A74" t="str">
            <v>10</v>
          </cell>
          <cell r="B74" t="str">
            <v>10</v>
          </cell>
          <cell r="C74">
            <v>601</v>
          </cell>
          <cell r="D74">
            <v>5</v>
          </cell>
          <cell r="E74" t="str">
            <v>100100</v>
          </cell>
          <cell r="F74" t="str">
            <v>101</v>
          </cell>
          <cell r="G74" t="str">
            <v>02</v>
          </cell>
          <cell r="H74" t="str">
            <v>00</v>
          </cell>
          <cell r="I74">
            <v>611</v>
          </cell>
          <cell r="J74" t="str">
            <v>HENRY DIAZ</v>
          </cell>
          <cell r="K74" t="str">
            <v>CARRETERA MASUSA</v>
          </cell>
          <cell r="L74">
            <v>0</v>
          </cell>
          <cell r="M74" t="str">
            <v>04</v>
          </cell>
          <cell r="N74">
            <v>0</v>
          </cell>
          <cell r="O74">
            <v>14</v>
          </cell>
          <cell r="P74">
            <v>11</v>
          </cell>
          <cell r="Q74">
            <v>7</v>
          </cell>
          <cell r="R74">
            <v>7</v>
          </cell>
          <cell r="S74">
            <v>8</v>
          </cell>
          <cell r="T74">
            <v>6</v>
          </cell>
          <cell r="U74" t="str">
            <v>0</v>
          </cell>
          <cell r="V74" t="str">
            <v>1010233001650</v>
          </cell>
        </row>
        <row r="75">
          <cell r="A75" t="str">
            <v>10</v>
          </cell>
          <cell r="B75" t="str">
            <v>10</v>
          </cell>
          <cell r="C75">
            <v>602</v>
          </cell>
          <cell r="D75">
            <v>3</v>
          </cell>
          <cell r="E75" t="str">
            <v>100100</v>
          </cell>
          <cell r="F75" t="str">
            <v>101</v>
          </cell>
          <cell r="G75" t="str">
            <v>02</v>
          </cell>
          <cell r="H75" t="str">
            <v>00</v>
          </cell>
          <cell r="I75">
            <v>612</v>
          </cell>
          <cell r="J75" t="str">
            <v>MAXIMILIANO CHOQUE A</v>
          </cell>
          <cell r="K75" t="str">
            <v>A.H.M.LOS ROSALES</v>
          </cell>
          <cell r="L75">
            <v>0</v>
          </cell>
          <cell r="M75" t="str">
            <v>04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431</v>
          </cell>
          <cell r="U75" t="str">
            <v>0</v>
          </cell>
          <cell r="V75" t="str">
            <v>1010233001670</v>
          </cell>
        </row>
        <row r="76">
          <cell r="A76" t="str">
            <v>10</v>
          </cell>
          <cell r="B76" t="str">
            <v>10</v>
          </cell>
          <cell r="C76">
            <v>610</v>
          </cell>
          <cell r="D76">
            <v>6</v>
          </cell>
          <cell r="E76" t="str">
            <v>100100</v>
          </cell>
          <cell r="F76" t="str">
            <v>101</v>
          </cell>
          <cell r="G76" t="str">
            <v>02</v>
          </cell>
          <cell r="H76" t="str">
            <v>00</v>
          </cell>
          <cell r="I76">
            <v>620</v>
          </cell>
          <cell r="J76" t="str">
            <v>NANCY GARCIA T.</v>
          </cell>
          <cell r="K76" t="str">
            <v>PSJE. 3 DE DICIEMBRE M-C</v>
          </cell>
          <cell r="L76">
            <v>0</v>
          </cell>
          <cell r="M76" t="str">
            <v>04</v>
          </cell>
          <cell r="N76">
            <v>0</v>
          </cell>
          <cell r="O76">
            <v>1</v>
          </cell>
          <cell r="P76">
            <v>0</v>
          </cell>
          <cell r="Q76">
            <v>2</v>
          </cell>
          <cell r="R76">
            <v>0</v>
          </cell>
          <cell r="S76">
            <v>0</v>
          </cell>
          <cell r="T76">
            <v>0.42</v>
          </cell>
          <cell r="U76" t="str">
            <v>0</v>
          </cell>
          <cell r="V76" t="str">
            <v>1010234000060</v>
          </cell>
        </row>
        <row r="77">
          <cell r="A77" t="str">
            <v>10</v>
          </cell>
          <cell r="B77" t="str">
            <v>10</v>
          </cell>
          <cell r="C77">
            <v>612</v>
          </cell>
          <cell r="D77">
            <v>2</v>
          </cell>
          <cell r="E77" t="str">
            <v>100100</v>
          </cell>
          <cell r="F77" t="str">
            <v>101</v>
          </cell>
          <cell r="G77" t="str">
            <v>02</v>
          </cell>
          <cell r="H77" t="str">
            <v>00</v>
          </cell>
          <cell r="I77">
            <v>622</v>
          </cell>
          <cell r="J77" t="str">
            <v>SANTOS TAMAYO CH.</v>
          </cell>
          <cell r="K77" t="str">
            <v>PSJE. 3 DE DICIEMBRE M-C</v>
          </cell>
          <cell r="L77">
            <v>0</v>
          </cell>
          <cell r="M77" t="str">
            <v>04</v>
          </cell>
          <cell r="N77">
            <v>0</v>
          </cell>
          <cell r="O77">
            <v>15</v>
          </cell>
          <cell r="P77">
            <v>6</v>
          </cell>
          <cell r="Q77">
            <v>6</v>
          </cell>
          <cell r="R77">
            <v>2</v>
          </cell>
          <cell r="S77">
            <v>27</v>
          </cell>
          <cell r="T77">
            <v>17.329999999999998</v>
          </cell>
          <cell r="U77" t="str">
            <v>0</v>
          </cell>
          <cell r="V77" t="str">
            <v>1010234000080</v>
          </cell>
        </row>
        <row r="78">
          <cell r="A78" t="str">
            <v>10</v>
          </cell>
          <cell r="B78" t="str">
            <v>10</v>
          </cell>
          <cell r="C78">
            <v>623</v>
          </cell>
          <cell r="D78">
            <v>9</v>
          </cell>
          <cell r="E78" t="str">
            <v>100100</v>
          </cell>
          <cell r="F78" t="str">
            <v>101</v>
          </cell>
          <cell r="G78" t="str">
            <v>02</v>
          </cell>
          <cell r="H78" t="str">
            <v>00</v>
          </cell>
          <cell r="I78">
            <v>634</v>
          </cell>
          <cell r="J78" t="str">
            <v>NIEVES IBAÑEZ NOLORBE</v>
          </cell>
          <cell r="K78" t="str">
            <v>AGUAS VERDES  MZ. A-69</v>
          </cell>
          <cell r="L78">
            <v>0</v>
          </cell>
          <cell r="M78" t="str">
            <v>04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  <cell r="R78">
            <v>108</v>
          </cell>
          <cell r="S78">
            <v>77</v>
          </cell>
          <cell r="T78">
            <v>23.58</v>
          </cell>
          <cell r="U78" t="str">
            <v>0</v>
          </cell>
          <cell r="V78" t="str">
            <v>1010234000270</v>
          </cell>
        </row>
        <row r="79">
          <cell r="A79" t="str">
            <v>10</v>
          </cell>
          <cell r="B79" t="str">
            <v>10</v>
          </cell>
          <cell r="C79">
            <v>626</v>
          </cell>
          <cell r="D79">
            <v>2</v>
          </cell>
          <cell r="E79" t="str">
            <v>100100</v>
          </cell>
          <cell r="F79" t="str">
            <v>101</v>
          </cell>
          <cell r="G79" t="str">
            <v>02</v>
          </cell>
          <cell r="H79" t="str">
            <v>00</v>
          </cell>
          <cell r="I79">
            <v>637</v>
          </cell>
          <cell r="J79" t="str">
            <v>LOURDES VARGAS G.</v>
          </cell>
          <cell r="K79" t="str">
            <v>PSJE. 3 DE DICIEMBRE M-C</v>
          </cell>
          <cell r="L79">
            <v>0</v>
          </cell>
          <cell r="M79" t="str">
            <v>04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4</v>
          </cell>
          <cell r="T79">
            <v>3.33</v>
          </cell>
          <cell r="U79" t="str">
            <v>0</v>
          </cell>
          <cell r="V79" t="str">
            <v>1010234000310</v>
          </cell>
        </row>
        <row r="80">
          <cell r="A80" t="str">
            <v>10</v>
          </cell>
          <cell r="B80" t="str">
            <v>10</v>
          </cell>
          <cell r="C80">
            <v>631</v>
          </cell>
          <cell r="D80">
            <v>2</v>
          </cell>
          <cell r="E80" t="str">
            <v>100100</v>
          </cell>
          <cell r="F80" t="str">
            <v>101</v>
          </cell>
          <cell r="G80" t="str">
            <v>02</v>
          </cell>
          <cell r="H80" t="str">
            <v>00</v>
          </cell>
          <cell r="I80">
            <v>642</v>
          </cell>
          <cell r="J80" t="str">
            <v>TAMANI  AHUANARI  GERARDO</v>
          </cell>
          <cell r="K80" t="str">
            <v>ARQUIMEDES SANTILLAN  MZ.</v>
          </cell>
          <cell r="L80">
            <v>0</v>
          </cell>
          <cell r="M80" t="str">
            <v>04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26</v>
          </cell>
          <cell r="T80">
            <v>10.58</v>
          </cell>
          <cell r="U80" t="str">
            <v>0</v>
          </cell>
          <cell r="V80" t="str">
            <v>1010234001061</v>
          </cell>
        </row>
        <row r="81">
          <cell r="A81" t="str">
            <v>10</v>
          </cell>
          <cell r="B81" t="str">
            <v>10</v>
          </cell>
          <cell r="C81">
            <v>638</v>
          </cell>
          <cell r="D81">
            <v>7</v>
          </cell>
          <cell r="E81" t="str">
            <v>100100</v>
          </cell>
          <cell r="F81" t="str">
            <v>101</v>
          </cell>
          <cell r="G81" t="str">
            <v>02</v>
          </cell>
          <cell r="H81" t="str">
            <v>00</v>
          </cell>
          <cell r="I81">
            <v>649</v>
          </cell>
          <cell r="J81" t="str">
            <v>ISABEL DEL CASTILLO</v>
          </cell>
          <cell r="K81" t="str">
            <v>PSJE. 3 DE DICIEMBRE M-B</v>
          </cell>
          <cell r="L81">
            <v>0</v>
          </cell>
          <cell r="M81" t="str">
            <v>04</v>
          </cell>
          <cell r="N81">
            <v>0</v>
          </cell>
          <cell r="O81">
            <v>0</v>
          </cell>
          <cell r="P81">
            <v>0</v>
          </cell>
          <cell r="Q81">
            <v>7</v>
          </cell>
          <cell r="R81">
            <v>4</v>
          </cell>
          <cell r="S81">
            <v>4</v>
          </cell>
          <cell r="T81">
            <v>7.67</v>
          </cell>
          <cell r="U81" t="str">
            <v>0</v>
          </cell>
          <cell r="V81" t="str">
            <v>1010234001200</v>
          </cell>
        </row>
        <row r="82">
          <cell r="A82" t="str">
            <v>10</v>
          </cell>
          <cell r="B82" t="str">
            <v>10</v>
          </cell>
          <cell r="C82">
            <v>644</v>
          </cell>
          <cell r="D82">
            <v>5</v>
          </cell>
          <cell r="E82" t="str">
            <v>100100</v>
          </cell>
          <cell r="F82" t="str">
            <v>101</v>
          </cell>
          <cell r="G82" t="str">
            <v>02</v>
          </cell>
          <cell r="H82" t="str">
            <v>00</v>
          </cell>
          <cell r="I82">
            <v>655</v>
          </cell>
          <cell r="J82" t="str">
            <v>BEDER NOLORBE V.</v>
          </cell>
          <cell r="K82" t="str">
            <v>PSJE. 3 DE DICIEMBRE  MZ-</v>
          </cell>
          <cell r="L82">
            <v>0</v>
          </cell>
          <cell r="M82" t="str">
            <v>04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 t="str">
            <v>0</v>
          </cell>
          <cell r="V82" t="str">
            <v>1010234001400</v>
          </cell>
        </row>
        <row r="83">
          <cell r="A83" t="str">
            <v>10</v>
          </cell>
          <cell r="B83" t="str">
            <v>10</v>
          </cell>
          <cell r="C83">
            <v>654</v>
          </cell>
          <cell r="D83">
            <v>4</v>
          </cell>
          <cell r="E83" t="str">
            <v>100100</v>
          </cell>
          <cell r="F83" t="str">
            <v>101</v>
          </cell>
          <cell r="G83" t="str">
            <v>02</v>
          </cell>
          <cell r="H83" t="str">
            <v>00</v>
          </cell>
          <cell r="I83">
            <v>665</v>
          </cell>
          <cell r="J83" t="str">
            <v>JUAN TEAGUA</v>
          </cell>
          <cell r="K83" t="str">
            <v>A.H.M ARQ. SANTILLAN</v>
          </cell>
          <cell r="L83">
            <v>0</v>
          </cell>
          <cell r="M83" t="str">
            <v>04</v>
          </cell>
          <cell r="N83">
            <v>0</v>
          </cell>
          <cell r="O83">
            <v>21</v>
          </cell>
          <cell r="P83">
            <v>31</v>
          </cell>
          <cell r="Q83">
            <v>23</v>
          </cell>
          <cell r="R83">
            <v>30</v>
          </cell>
          <cell r="S83">
            <v>13</v>
          </cell>
          <cell r="T83">
            <v>12.33</v>
          </cell>
          <cell r="U83" t="str">
            <v>0</v>
          </cell>
          <cell r="V83" t="str">
            <v>1010235000110</v>
          </cell>
        </row>
        <row r="84">
          <cell r="A84" t="str">
            <v>10</v>
          </cell>
          <cell r="B84" t="str">
            <v>10</v>
          </cell>
          <cell r="C84">
            <v>660</v>
          </cell>
          <cell r="D84">
            <v>1</v>
          </cell>
          <cell r="E84" t="str">
            <v>100100</v>
          </cell>
          <cell r="F84" t="str">
            <v>101</v>
          </cell>
          <cell r="G84" t="str">
            <v>02</v>
          </cell>
          <cell r="H84" t="str">
            <v>00</v>
          </cell>
          <cell r="I84">
            <v>671</v>
          </cell>
          <cell r="J84" t="str">
            <v>TOMAS PUA A.</v>
          </cell>
          <cell r="K84" t="str">
            <v>A.H.M ARQ. SANTILLAN</v>
          </cell>
          <cell r="L84">
            <v>0</v>
          </cell>
          <cell r="M84" t="str">
            <v>04</v>
          </cell>
          <cell r="N84">
            <v>60</v>
          </cell>
          <cell r="O84">
            <v>66</v>
          </cell>
          <cell r="P84">
            <v>51</v>
          </cell>
          <cell r="Q84">
            <v>46</v>
          </cell>
          <cell r="R84">
            <v>54</v>
          </cell>
          <cell r="S84">
            <v>17</v>
          </cell>
          <cell r="T84">
            <v>28.83</v>
          </cell>
          <cell r="U84" t="str">
            <v>0</v>
          </cell>
          <cell r="V84" t="str">
            <v>1010235000190</v>
          </cell>
        </row>
        <row r="85">
          <cell r="A85" t="str">
            <v>10</v>
          </cell>
          <cell r="B85" t="str">
            <v>10</v>
          </cell>
          <cell r="C85">
            <v>666</v>
          </cell>
          <cell r="D85">
            <v>8</v>
          </cell>
          <cell r="E85" t="str">
            <v>100100</v>
          </cell>
          <cell r="F85" t="str">
            <v>101</v>
          </cell>
          <cell r="G85" t="str">
            <v>02</v>
          </cell>
          <cell r="H85" t="str">
            <v>00</v>
          </cell>
          <cell r="I85">
            <v>677</v>
          </cell>
          <cell r="J85" t="str">
            <v>MELITA YAHUARCANI M.</v>
          </cell>
          <cell r="K85" t="str">
            <v>A.H.M ARQ. SANTILLAN</v>
          </cell>
          <cell r="L85">
            <v>0</v>
          </cell>
          <cell r="M85" t="str">
            <v>04</v>
          </cell>
          <cell r="N85">
            <v>0</v>
          </cell>
          <cell r="O85">
            <v>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2.75</v>
          </cell>
          <cell r="U85" t="str">
            <v>0</v>
          </cell>
          <cell r="V85" t="str">
            <v>1010235000300</v>
          </cell>
        </row>
        <row r="86">
          <cell r="A86" t="str">
            <v>10</v>
          </cell>
          <cell r="B86" t="str">
            <v>10</v>
          </cell>
          <cell r="C86">
            <v>675</v>
          </cell>
          <cell r="D86">
            <v>9</v>
          </cell>
          <cell r="E86" t="str">
            <v>100100</v>
          </cell>
          <cell r="F86" t="str">
            <v>101</v>
          </cell>
          <cell r="G86" t="str">
            <v>02</v>
          </cell>
          <cell r="H86" t="str">
            <v>00</v>
          </cell>
          <cell r="I86">
            <v>687</v>
          </cell>
          <cell r="J86" t="str">
            <v>MANUEL FASABI</v>
          </cell>
          <cell r="K86" t="str">
            <v>A.H.M ARQ. SANTILLAN</v>
          </cell>
          <cell r="L86">
            <v>0</v>
          </cell>
          <cell r="M86" t="str">
            <v>04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R86">
            <v>14</v>
          </cell>
          <cell r="S86">
            <v>26</v>
          </cell>
          <cell r="T86">
            <v>16.079999999999998</v>
          </cell>
          <cell r="U86" t="str">
            <v>0</v>
          </cell>
          <cell r="V86" t="str">
            <v>1010235001400</v>
          </cell>
        </row>
        <row r="87">
          <cell r="A87" t="str">
            <v>10</v>
          </cell>
          <cell r="B87" t="str">
            <v>10</v>
          </cell>
          <cell r="C87">
            <v>688</v>
          </cell>
          <cell r="D87">
            <v>2</v>
          </cell>
          <cell r="E87" t="str">
            <v>100100</v>
          </cell>
          <cell r="F87" t="str">
            <v>101</v>
          </cell>
          <cell r="G87" t="str">
            <v>02</v>
          </cell>
          <cell r="H87" t="str">
            <v>00</v>
          </cell>
          <cell r="I87">
            <v>700</v>
          </cell>
          <cell r="J87" t="str">
            <v>PEDRO LLUMIN P.</v>
          </cell>
          <cell r="K87" t="str">
            <v>A.H.M NVO. PUNCHANA</v>
          </cell>
          <cell r="L87">
            <v>0</v>
          </cell>
          <cell r="M87" t="str">
            <v>04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22.83</v>
          </cell>
          <cell r="U87" t="str">
            <v>0</v>
          </cell>
          <cell r="V87" t="str">
            <v>1010235001680</v>
          </cell>
        </row>
        <row r="88">
          <cell r="A88" t="str">
            <v>10</v>
          </cell>
          <cell r="B88" t="str">
            <v>10</v>
          </cell>
          <cell r="C88">
            <v>697</v>
          </cell>
          <cell r="D88">
            <v>3</v>
          </cell>
          <cell r="E88" t="str">
            <v>100100</v>
          </cell>
          <cell r="F88" t="str">
            <v>101</v>
          </cell>
          <cell r="G88" t="str">
            <v>02</v>
          </cell>
          <cell r="H88" t="str">
            <v>00</v>
          </cell>
          <cell r="I88">
            <v>709</v>
          </cell>
          <cell r="J88" t="str">
            <v>ALEJANDRO TAPULLIMA</v>
          </cell>
          <cell r="K88" t="str">
            <v>A.H.M J. SILFO/PSJE. 16 D</v>
          </cell>
          <cell r="L88">
            <v>0</v>
          </cell>
          <cell r="M88" t="str">
            <v>04</v>
          </cell>
          <cell r="N88">
            <v>0</v>
          </cell>
          <cell r="O88">
            <v>5</v>
          </cell>
          <cell r="P88">
            <v>15</v>
          </cell>
          <cell r="Q88">
            <v>10</v>
          </cell>
          <cell r="R88">
            <v>13</v>
          </cell>
          <cell r="S88">
            <v>5</v>
          </cell>
          <cell r="T88">
            <v>7.92</v>
          </cell>
          <cell r="U88" t="str">
            <v>0</v>
          </cell>
          <cell r="V88" t="str">
            <v>1010236000050</v>
          </cell>
        </row>
        <row r="89">
          <cell r="A89" t="str">
            <v>10</v>
          </cell>
          <cell r="B89" t="str">
            <v>10</v>
          </cell>
          <cell r="C89">
            <v>707</v>
          </cell>
          <cell r="D89">
            <v>0</v>
          </cell>
          <cell r="E89" t="str">
            <v>100100</v>
          </cell>
          <cell r="F89" t="str">
            <v>101</v>
          </cell>
          <cell r="G89" t="str">
            <v>02</v>
          </cell>
          <cell r="H89" t="str">
            <v>00</v>
          </cell>
          <cell r="I89">
            <v>719</v>
          </cell>
          <cell r="J89" t="str">
            <v>CARLOS PAREDES D.</v>
          </cell>
          <cell r="K89" t="str">
            <v>A.H.M J. SILFO</v>
          </cell>
          <cell r="L89">
            <v>0</v>
          </cell>
          <cell r="M89" t="str">
            <v>04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3.58</v>
          </cell>
          <cell r="U89" t="str">
            <v>0</v>
          </cell>
          <cell r="V89" t="str">
            <v>1010236000210</v>
          </cell>
        </row>
        <row r="90">
          <cell r="A90" t="str">
            <v>10</v>
          </cell>
          <cell r="B90" t="str">
            <v>10</v>
          </cell>
          <cell r="C90">
            <v>708</v>
          </cell>
          <cell r="D90">
            <v>8</v>
          </cell>
          <cell r="E90" t="str">
            <v>100100</v>
          </cell>
          <cell r="F90" t="str">
            <v>101</v>
          </cell>
          <cell r="G90" t="str">
            <v>02</v>
          </cell>
          <cell r="H90" t="str">
            <v>00</v>
          </cell>
          <cell r="I90">
            <v>720</v>
          </cell>
          <cell r="J90" t="str">
            <v>SANDRA ALVES MILHO DE VELA.</v>
          </cell>
          <cell r="K90" t="str">
            <v>A.H.M J. JILFO A.</v>
          </cell>
          <cell r="L90">
            <v>0</v>
          </cell>
          <cell r="M90" t="str">
            <v>04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5.83</v>
          </cell>
          <cell r="U90" t="str">
            <v>0</v>
          </cell>
          <cell r="V90" t="str">
            <v>1010236000230</v>
          </cell>
        </row>
        <row r="91">
          <cell r="A91" t="str">
            <v>10</v>
          </cell>
          <cell r="B91" t="str">
            <v>10</v>
          </cell>
          <cell r="C91">
            <v>709</v>
          </cell>
          <cell r="D91">
            <v>6</v>
          </cell>
          <cell r="E91" t="str">
            <v>100100</v>
          </cell>
          <cell r="F91" t="str">
            <v>101</v>
          </cell>
          <cell r="G91" t="str">
            <v>02</v>
          </cell>
          <cell r="H91" t="str">
            <v>00</v>
          </cell>
          <cell r="I91">
            <v>721</v>
          </cell>
          <cell r="J91" t="str">
            <v>LUIS PEÑA SINARAHUA</v>
          </cell>
          <cell r="K91" t="str">
            <v>A.H.M SILFO ALVAN</v>
          </cell>
          <cell r="L91">
            <v>0</v>
          </cell>
          <cell r="M91" t="str">
            <v>04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</v>
          </cell>
          <cell r="T91">
            <v>34.5</v>
          </cell>
          <cell r="U91" t="str">
            <v>0</v>
          </cell>
          <cell r="V91" t="str">
            <v>1010236000240</v>
          </cell>
        </row>
        <row r="92">
          <cell r="A92" t="str">
            <v>10</v>
          </cell>
          <cell r="B92" t="str">
            <v>10</v>
          </cell>
          <cell r="C92">
            <v>712</v>
          </cell>
          <cell r="D92">
            <v>0</v>
          </cell>
          <cell r="E92" t="str">
            <v>100100</v>
          </cell>
          <cell r="F92" t="str">
            <v>101</v>
          </cell>
          <cell r="G92" t="str">
            <v>02</v>
          </cell>
          <cell r="H92" t="str">
            <v>00</v>
          </cell>
          <cell r="I92">
            <v>724</v>
          </cell>
          <cell r="J92" t="str">
            <v>SANDRA ALVES MILHO GUERRA DE V</v>
          </cell>
          <cell r="K92" t="str">
            <v>A.H.M J. SILFO/CARRET. ST</v>
          </cell>
          <cell r="L92">
            <v>0</v>
          </cell>
          <cell r="M92" t="str">
            <v>04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 t="str">
            <v>0</v>
          </cell>
          <cell r="V92" t="str">
            <v>1010236000280</v>
          </cell>
        </row>
        <row r="93">
          <cell r="A93" t="str">
            <v>10</v>
          </cell>
          <cell r="B93" t="str">
            <v>10</v>
          </cell>
          <cell r="C93">
            <v>717</v>
          </cell>
          <cell r="D93">
            <v>9</v>
          </cell>
          <cell r="E93" t="str">
            <v>100100</v>
          </cell>
          <cell r="F93" t="str">
            <v>101</v>
          </cell>
          <cell r="G93" t="str">
            <v>02</v>
          </cell>
          <cell r="H93" t="str">
            <v>00</v>
          </cell>
          <cell r="I93">
            <v>729</v>
          </cell>
          <cell r="J93" t="str">
            <v>MAXIMO MORENO M.</v>
          </cell>
          <cell r="K93" t="str">
            <v>A.H.M J. SILFO</v>
          </cell>
          <cell r="L93">
            <v>0</v>
          </cell>
          <cell r="M93" t="str">
            <v>04</v>
          </cell>
          <cell r="N93">
            <v>0</v>
          </cell>
          <cell r="O93">
            <v>0</v>
          </cell>
          <cell r="P93">
            <v>0</v>
          </cell>
          <cell r="Q93">
            <v>4</v>
          </cell>
          <cell r="R93">
            <v>4</v>
          </cell>
          <cell r="S93">
            <v>2</v>
          </cell>
          <cell r="T93">
            <v>2.83</v>
          </cell>
          <cell r="U93" t="str">
            <v>0</v>
          </cell>
          <cell r="V93" t="str">
            <v>1010236000330</v>
          </cell>
        </row>
        <row r="94">
          <cell r="A94" t="str">
            <v>10</v>
          </cell>
          <cell r="B94" t="str">
            <v>10</v>
          </cell>
          <cell r="C94">
            <v>727</v>
          </cell>
          <cell r="D94">
            <v>8</v>
          </cell>
          <cell r="E94" t="str">
            <v>100100</v>
          </cell>
          <cell r="F94" t="str">
            <v>101</v>
          </cell>
          <cell r="G94" t="str">
            <v>02</v>
          </cell>
          <cell r="H94" t="str">
            <v>00</v>
          </cell>
          <cell r="I94">
            <v>739</v>
          </cell>
          <cell r="J94" t="str">
            <v>RICHARD SALDAÑA</v>
          </cell>
          <cell r="K94" t="str">
            <v>AHM.J.SILFO A.</v>
          </cell>
          <cell r="L94">
            <v>0</v>
          </cell>
          <cell r="M94" t="str">
            <v>04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18.25</v>
          </cell>
          <cell r="U94" t="str">
            <v>0</v>
          </cell>
          <cell r="V94" t="str">
            <v>1010236000420</v>
          </cell>
        </row>
        <row r="95">
          <cell r="A95" t="str">
            <v>10</v>
          </cell>
          <cell r="B95" t="str">
            <v>10</v>
          </cell>
          <cell r="C95">
            <v>732</v>
          </cell>
          <cell r="D95">
            <v>8</v>
          </cell>
          <cell r="E95" t="str">
            <v>100100</v>
          </cell>
          <cell r="F95" t="str">
            <v>101</v>
          </cell>
          <cell r="G95" t="str">
            <v>02</v>
          </cell>
          <cell r="H95" t="str">
            <v>00</v>
          </cell>
          <cell r="I95">
            <v>745</v>
          </cell>
          <cell r="J95" t="str">
            <v>BETO BUSTAMANTE TARRILLO</v>
          </cell>
          <cell r="K95" t="str">
            <v>A.H.M J. SILFO / CARRET.</v>
          </cell>
          <cell r="L95">
            <v>0</v>
          </cell>
          <cell r="M95" t="str">
            <v>04</v>
          </cell>
          <cell r="N95">
            <v>0</v>
          </cell>
          <cell r="O95">
            <v>50</v>
          </cell>
          <cell r="P95">
            <v>317</v>
          </cell>
          <cell r="Q95">
            <v>154</v>
          </cell>
          <cell r="R95">
            <v>287</v>
          </cell>
          <cell r="S95">
            <v>112</v>
          </cell>
          <cell r="T95">
            <v>140.66999999999999</v>
          </cell>
          <cell r="U95" t="str">
            <v>0</v>
          </cell>
          <cell r="V95" t="str">
            <v>1010236001420</v>
          </cell>
        </row>
        <row r="96">
          <cell r="A96" t="str">
            <v>10</v>
          </cell>
          <cell r="B96" t="str">
            <v>10</v>
          </cell>
          <cell r="C96">
            <v>733</v>
          </cell>
          <cell r="D96">
            <v>6</v>
          </cell>
          <cell r="E96" t="str">
            <v>100100</v>
          </cell>
          <cell r="F96" t="str">
            <v>101</v>
          </cell>
          <cell r="G96" t="str">
            <v>02</v>
          </cell>
          <cell r="H96" t="str">
            <v>00</v>
          </cell>
          <cell r="I96">
            <v>746</v>
          </cell>
          <cell r="J96" t="str">
            <v>BUSTAMANTE TARRILLO BETO</v>
          </cell>
          <cell r="K96" t="str">
            <v>CARRETERA STA. MARIA  S/N</v>
          </cell>
          <cell r="L96">
            <v>0</v>
          </cell>
          <cell r="M96" t="str">
            <v>04</v>
          </cell>
          <cell r="N96">
            <v>446</v>
          </cell>
          <cell r="O96">
            <v>662</v>
          </cell>
          <cell r="P96">
            <v>102</v>
          </cell>
          <cell r="Q96">
            <v>115</v>
          </cell>
          <cell r="R96">
            <v>131</v>
          </cell>
          <cell r="S96">
            <v>111</v>
          </cell>
          <cell r="T96">
            <v>139.83000000000001</v>
          </cell>
          <cell r="U96" t="str">
            <v>0</v>
          </cell>
          <cell r="V96" t="str">
            <v>1010236001425</v>
          </cell>
        </row>
        <row r="97">
          <cell r="A97" t="str">
            <v>10</v>
          </cell>
          <cell r="B97" t="str">
            <v>10</v>
          </cell>
          <cell r="C97">
            <v>50739</v>
          </cell>
          <cell r="D97">
            <v>2</v>
          </cell>
          <cell r="E97" t="str">
            <v>100100</v>
          </cell>
          <cell r="F97" t="str">
            <v>101</v>
          </cell>
          <cell r="G97" t="str">
            <v>02</v>
          </cell>
          <cell r="H97" t="str">
            <v>00</v>
          </cell>
          <cell r="I97">
            <v>763</v>
          </cell>
          <cell r="J97" t="str">
            <v>PEREZ MACEDO ERWIN</v>
          </cell>
          <cell r="K97" t="str">
            <v>A.H.J.SILFO ALVAN</v>
          </cell>
          <cell r="L97">
            <v>22</v>
          </cell>
          <cell r="M97" t="str">
            <v>04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 t="str">
            <v>0</v>
          </cell>
          <cell r="V97" t="str">
            <v>1010236001615</v>
          </cell>
        </row>
        <row r="98">
          <cell r="A98" t="str">
            <v>10</v>
          </cell>
          <cell r="B98" t="str">
            <v>10</v>
          </cell>
          <cell r="C98">
            <v>752</v>
          </cell>
          <cell r="D98">
            <v>6</v>
          </cell>
          <cell r="E98" t="str">
            <v>100100</v>
          </cell>
          <cell r="F98" t="str">
            <v>101</v>
          </cell>
          <cell r="G98" t="str">
            <v>02</v>
          </cell>
          <cell r="H98" t="str">
            <v>00</v>
          </cell>
          <cell r="I98">
            <v>765</v>
          </cell>
          <cell r="J98" t="str">
            <v>SILVANO TAMANI JHENNY</v>
          </cell>
          <cell r="K98" t="str">
            <v>PSJE. PARAISO  MZ. D-34</v>
          </cell>
          <cell r="L98">
            <v>0</v>
          </cell>
          <cell r="M98" t="str">
            <v>04</v>
          </cell>
          <cell r="N98">
            <v>0</v>
          </cell>
          <cell r="O98">
            <v>16</v>
          </cell>
          <cell r="P98">
            <v>0</v>
          </cell>
          <cell r="Q98">
            <v>15.66</v>
          </cell>
          <cell r="R98">
            <v>0</v>
          </cell>
          <cell r="S98">
            <v>22</v>
          </cell>
          <cell r="T98">
            <v>46.14</v>
          </cell>
          <cell r="U98" t="str">
            <v>0</v>
          </cell>
          <cell r="V98" t="str">
            <v>1010236001624</v>
          </cell>
        </row>
        <row r="99">
          <cell r="A99" t="str">
            <v>10</v>
          </cell>
          <cell r="B99" t="str">
            <v>10</v>
          </cell>
          <cell r="C99">
            <v>760</v>
          </cell>
          <cell r="D99">
            <v>9</v>
          </cell>
          <cell r="E99" t="str">
            <v>100100</v>
          </cell>
          <cell r="F99" t="str">
            <v>101</v>
          </cell>
          <cell r="G99" t="str">
            <v>02</v>
          </cell>
          <cell r="H99" t="str">
            <v>00</v>
          </cell>
          <cell r="I99">
            <v>773</v>
          </cell>
          <cell r="J99" t="str">
            <v>HERMANDO NAVARRO F.</v>
          </cell>
          <cell r="K99" t="str">
            <v>A.H.M J. SILFO/CARRET. ST</v>
          </cell>
          <cell r="L99">
            <v>0</v>
          </cell>
          <cell r="M99" t="str">
            <v>04</v>
          </cell>
          <cell r="N99">
            <v>0</v>
          </cell>
          <cell r="O99">
            <v>162</v>
          </cell>
          <cell r="P99">
            <v>0</v>
          </cell>
          <cell r="Q99">
            <v>161.76</v>
          </cell>
          <cell r="R99">
            <v>0</v>
          </cell>
          <cell r="S99">
            <v>14</v>
          </cell>
          <cell r="T99">
            <v>91.15</v>
          </cell>
          <cell r="U99" t="str">
            <v>0</v>
          </cell>
          <cell r="V99" t="str">
            <v>1010236001670</v>
          </cell>
        </row>
        <row r="100">
          <cell r="A100" t="str">
            <v>10</v>
          </cell>
          <cell r="B100" t="str">
            <v>10</v>
          </cell>
          <cell r="C100">
            <v>50401</v>
          </cell>
          <cell r="D100">
            <v>9</v>
          </cell>
          <cell r="E100" t="str">
            <v>100100</v>
          </cell>
          <cell r="F100" t="str">
            <v>101</v>
          </cell>
          <cell r="G100" t="str">
            <v>02</v>
          </cell>
          <cell r="H100" t="str">
            <v>00</v>
          </cell>
          <cell r="I100">
            <v>783</v>
          </cell>
          <cell r="J100" t="str">
            <v>CARDENAS PUSCAN RULLER</v>
          </cell>
          <cell r="K100" t="str">
            <v>A.H.M NUEVO PUNCHANA</v>
          </cell>
          <cell r="L100">
            <v>2</v>
          </cell>
          <cell r="M100" t="str">
            <v>04</v>
          </cell>
          <cell r="N100">
            <v>0</v>
          </cell>
          <cell r="O100">
            <v>60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5</v>
          </cell>
          <cell r="U100" t="str">
            <v>0</v>
          </cell>
          <cell r="V100" t="str">
            <v>1010237000003</v>
          </cell>
        </row>
        <row r="101">
          <cell r="A101" t="str">
            <v>10</v>
          </cell>
          <cell r="B101" t="str">
            <v>10</v>
          </cell>
          <cell r="C101">
            <v>777</v>
          </cell>
          <cell r="D101">
            <v>3</v>
          </cell>
          <cell r="E101" t="str">
            <v>100100</v>
          </cell>
          <cell r="F101" t="str">
            <v>101</v>
          </cell>
          <cell r="G101" t="str">
            <v>02</v>
          </cell>
          <cell r="H101" t="str">
            <v>00</v>
          </cell>
          <cell r="I101">
            <v>791</v>
          </cell>
          <cell r="J101" t="str">
            <v>M.N.</v>
          </cell>
          <cell r="K101" t="str">
            <v>A.H.M NUEVO PUNCHANA</v>
          </cell>
          <cell r="L101">
            <v>0</v>
          </cell>
          <cell r="M101" t="str">
            <v>04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650</v>
          </cell>
          <cell r="S101">
            <v>649</v>
          </cell>
          <cell r="T101">
            <v>671.42</v>
          </cell>
          <cell r="U101" t="str">
            <v>0</v>
          </cell>
          <cell r="V101" t="str">
            <v>1010237000070</v>
          </cell>
        </row>
        <row r="102">
          <cell r="A102" t="str">
            <v>10</v>
          </cell>
          <cell r="B102" t="str">
            <v>10</v>
          </cell>
          <cell r="C102">
            <v>781</v>
          </cell>
          <cell r="D102">
            <v>5</v>
          </cell>
          <cell r="E102" t="str">
            <v>100100</v>
          </cell>
          <cell r="F102" t="str">
            <v>101</v>
          </cell>
          <cell r="G102" t="str">
            <v>02</v>
          </cell>
          <cell r="H102" t="str">
            <v>00</v>
          </cell>
          <cell r="I102">
            <v>795</v>
          </cell>
          <cell r="J102" t="str">
            <v>ASOCIACION VILLA FAMILIAR</v>
          </cell>
          <cell r="K102" t="str">
            <v>AH. NUEVO PUNCHANA  S/N.</v>
          </cell>
          <cell r="L102">
            <v>0</v>
          </cell>
          <cell r="M102" t="str">
            <v>04</v>
          </cell>
          <cell r="N102">
            <v>0</v>
          </cell>
          <cell r="O102">
            <v>33</v>
          </cell>
          <cell r="P102">
            <v>54</v>
          </cell>
          <cell r="Q102">
            <v>202</v>
          </cell>
          <cell r="R102">
            <v>200</v>
          </cell>
          <cell r="S102">
            <v>197</v>
          </cell>
          <cell r="T102">
            <v>123.67</v>
          </cell>
          <cell r="U102" t="str">
            <v>0</v>
          </cell>
          <cell r="V102" t="str">
            <v>1010237000116</v>
          </cell>
        </row>
        <row r="103">
          <cell r="A103" t="str">
            <v>10</v>
          </cell>
          <cell r="B103" t="str">
            <v>10</v>
          </cell>
          <cell r="C103">
            <v>786</v>
          </cell>
          <cell r="D103">
            <v>4</v>
          </cell>
          <cell r="E103" t="str">
            <v>100100</v>
          </cell>
          <cell r="F103" t="str">
            <v>101</v>
          </cell>
          <cell r="G103" t="str">
            <v>02</v>
          </cell>
          <cell r="H103" t="str">
            <v>00</v>
          </cell>
          <cell r="I103">
            <v>800</v>
          </cell>
          <cell r="J103" t="str">
            <v>ESTRELLA YNDIGOYA CARDENAS</v>
          </cell>
          <cell r="K103" t="str">
            <v>NVO.PUNCHANA M-B-16</v>
          </cell>
          <cell r="L103">
            <v>0</v>
          </cell>
          <cell r="M103" t="str">
            <v>04</v>
          </cell>
          <cell r="N103">
            <v>0</v>
          </cell>
          <cell r="O103">
            <v>7</v>
          </cell>
          <cell r="P103">
            <v>27</v>
          </cell>
          <cell r="Q103">
            <v>0</v>
          </cell>
          <cell r="R103">
            <v>0</v>
          </cell>
          <cell r="S103">
            <v>0</v>
          </cell>
          <cell r="T103">
            <v>88.17</v>
          </cell>
          <cell r="U103" t="str">
            <v>0</v>
          </cell>
          <cell r="V103" t="str">
            <v>1010237000150</v>
          </cell>
        </row>
        <row r="104">
          <cell r="A104" t="str">
            <v>10</v>
          </cell>
          <cell r="B104" t="str">
            <v>10</v>
          </cell>
          <cell r="C104">
            <v>790</v>
          </cell>
          <cell r="D104">
            <v>6</v>
          </cell>
          <cell r="E104" t="str">
            <v>100100</v>
          </cell>
          <cell r="F104" t="str">
            <v>101</v>
          </cell>
          <cell r="G104" t="str">
            <v>02</v>
          </cell>
          <cell r="H104" t="str">
            <v>00</v>
          </cell>
          <cell r="I104">
            <v>804</v>
          </cell>
          <cell r="J104" t="str">
            <v>RODRIGUEZ PEIXOTO NANCY</v>
          </cell>
          <cell r="K104" t="str">
            <v>AH. NUEVO PUNCHANA  MZ. -</v>
          </cell>
          <cell r="L104">
            <v>0</v>
          </cell>
          <cell r="M104" t="str">
            <v>04</v>
          </cell>
          <cell r="N104">
            <v>0</v>
          </cell>
          <cell r="O104">
            <v>15</v>
          </cell>
          <cell r="P104">
            <v>0</v>
          </cell>
          <cell r="Q104">
            <v>15</v>
          </cell>
          <cell r="R104">
            <v>0</v>
          </cell>
          <cell r="S104">
            <v>0</v>
          </cell>
          <cell r="T104">
            <v>20.079999999999998</v>
          </cell>
          <cell r="U104" t="str">
            <v>0</v>
          </cell>
          <cell r="V104" t="str">
            <v>1010237002055</v>
          </cell>
        </row>
        <row r="105">
          <cell r="A105" t="str">
            <v>10</v>
          </cell>
          <cell r="B105" t="str">
            <v>10</v>
          </cell>
          <cell r="C105">
            <v>792</v>
          </cell>
          <cell r="D105">
            <v>2</v>
          </cell>
          <cell r="E105" t="str">
            <v>100100</v>
          </cell>
          <cell r="F105" t="str">
            <v>101</v>
          </cell>
          <cell r="G105" t="str">
            <v>02</v>
          </cell>
          <cell r="H105" t="str">
            <v>00</v>
          </cell>
          <cell r="I105">
            <v>806</v>
          </cell>
          <cell r="J105" t="str">
            <v>LEOMAR MISLI V.</v>
          </cell>
          <cell r="K105" t="str">
            <v>AHM.NVO.PUNCHANA</v>
          </cell>
          <cell r="L105">
            <v>0</v>
          </cell>
          <cell r="M105" t="str">
            <v>04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123</v>
          </cell>
          <cell r="T105">
            <v>92.75</v>
          </cell>
          <cell r="U105" t="str">
            <v>0</v>
          </cell>
          <cell r="V105" t="str">
            <v>1010237002080</v>
          </cell>
        </row>
        <row r="106">
          <cell r="A106" t="str">
            <v>10</v>
          </cell>
          <cell r="B106" t="str">
            <v>10</v>
          </cell>
          <cell r="C106">
            <v>798</v>
          </cell>
          <cell r="D106">
            <v>9</v>
          </cell>
          <cell r="E106" t="str">
            <v>100100</v>
          </cell>
          <cell r="F106" t="str">
            <v>101</v>
          </cell>
          <cell r="G106" t="str">
            <v>02</v>
          </cell>
          <cell r="H106" t="str">
            <v>00</v>
          </cell>
          <cell r="I106">
            <v>812</v>
          </cell>
          <cell r="J106" t="str">
            <v>JULIO MARTINEZ S.</v>
          </cell>
          <cell r="K106" t="str">
            <v>A.H.M NUEVO PUNCHANA</v>
          </cell>
          <cell r="L106">
            <v>0</v>
          </cell>
          <cell r="M106" t="str">
            <v>04</v>
          </cell>
          <cell r="N106">
            <v>0</v>
          </cell>
          <cell r="O106">
            <v>15</v>
          </cell>
          <cell r="P106">
            <v>14</v>
          </cell>
          <cell r="Q106">
            <v>15</v>
          </cell>
          <cell r="R106">
            <v>8</v>
          </cell>
          <cell r="S106">
            <v>6</v>
          </cell>
          <cell r="T106">
            <v>6.58</v>
          </cell>
          <cell r="U106" t="str">
            <v>0</v>
          </cell>
          <cell r="V106" t="str">
            <v>1010238000060</v>
          </cell>
        </row>
        <row r="107">
          <cell r="A107" t="str">
            <v>10</v>
          </cell>
          <cell r="B107" t="str">
            <v>10</v>
          </cell>
          <cell r="C107">
            <v>800</v>
          </cell>
          <cell r="D107">
            <v>3</v>
          </cell>
          <cell r="E107" t="str">
            <v>100100</v>
          </cell>
          <cell r="F107" t="str">
            <v>101</v>
          </cell>
          <cell r="G107" t="str">
            <v>02</v>
          </cell>
          <cell r="H107" t="str">
            <v>00</v>
          </cell>
          <cell r="I107">
            <v>814</v>
          </cell>
          <cell r="J107" t="str">
            <v>ELIAS IRARICA P.</v>
          </cell>
          <cell r="K107" t="str">
            <v>A.H.M NUEVO PUNCHANA</v>
          </cell>
          <cell r="L107">
            <v>0</v>
          </cell>
          <cell r="M107" t="str">
            <v>04</v>
          </cell>
          <cell r="N107">
            <v>0</v>
          </cell>
          <cell r="O107">
            <v>19</v>
          </cell>
          <cell r="P107">
            <v>16</v>
          </cell>
          <cell r="Q107">
            <v>11</v>
          </cell>
          <cell r="R107">
            <v>19</v>
          </cell>
          <cell r="S107">
            <v>27</v>
          </cell>
          <cell r="T107">
            <v>13.5</v>
          </cell>
          <cell r="U107" t="str">
            <v>0</v>
          </cell>
          <cell r="V107" t="str">
            <v>1010238000090</v>
          </cell>
        </row>
        <row r="108">
          <cell r="A108" t="str">
            <v>10</v>
          </cell>
          <cell r="B108" t="str">
            <v>10</v>
          </cell>
          <cell r="C108">
            <v>804</v>
          </cell>
          <cell r="D108">
            <v>5</v>
          </cell>
          <cell r="E108" t="str">
            <v>100100</v>
          </cell>
          <cell r="F108" t="str">
            <v>101</v>
          </cell>
          <cell r="G108" t="str">
            <v>02</v>
          </cell>
          <cell r="H108" t="str">
            <v>00</v>
          </cell>
          <cell r="I108">
            <v>818</v>
          </cell>
          <cell r="J108" t="str">
            <v>YOLANDA VILLACORTA</v>
          </cell>
          <cell r="K108" t="str">
            <v>A.H.M NUEVO PUNCHANA</v>
          </cell>
          <cell r="L108">
            <v>0</v>
          </cell>
          <cell r="M108" t="str">
            <v>04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</v>
          </cell>
          <cell r="T108">
            <v>9.5</v>
          </cell>
          <cell r="U108" t="str">
            <v>0</v>
          </cell>
          <cell r="V108" t="str">
            <v>1010239000240</v>
          </cell>
        </row>
        <row r="109">
          <cell r="A109" t="str">
            <v>10</v>
          </cell>
          <cell r="B109" t="str">
            <v>10</v>
          </cell>
          <cell r="C109">
            <v>813</v>
          </cell>
          <cell r="D109">
            <v>6</v>
          </cell>
          <cell r="E109" t="str">
            <v>100100</v>
          </cell>
          <cell r="F109" t="str">
            <v>101</v>
          </cell>
          <cell r="G109" t="str">
            <v>02</v>
          </cell>
          <cell r="H109" t="str">
            <v>00</v>
          </cell>
          <cell r="I109">
            <v>827</v>
          </cell>
          <cell r="J109" t="str">
            <v>ARTURO SILVANO.</v>
          </cell>
          <cell r="K109" t="str">
            <v>AHM.NVO.PUNCHANA</v>
          </cell>
          <cell r="L109">
            <v>0</v>
          </cell>
          <cell r="M109" t="str">
            <v>04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2.92</v>
          </cell>
          <cell r="U109" t="str">
            <v>0</v>
          </cell>
          <cell r="V109" t="str">
            <v>1010239000370</v>
          </cell>
        </row>
        <row r="110">
          <cell r="A110" t="str">
            <v>10</v>
          </cell>
          <cell r="B110" t="str">
            <v>10</v>
          </cell>
          <cell r="C110">
            <v>816</v>
          </cell>
          <cell r="D110">
            <v>9</v>
          </cell>
          <cell r="E110" t="str">
            <v>100100</v>
          </cell>
          <cell r="F110" t="str">
            <v>101</v>
          </cell>
          <cell r="G110" t="str">
            <v>02</v>
          </cell>
          <cell r="H110" t="str">
            <v>00</v>
          </cell>
          <cell r="I110">
            <v>831</v>
          </cell>
          <cell r="J110" t="str">
            <v>SEGUNDO PEZO P.</v>
          </cell>
          <cell r="K110" t="str">
            <v>A.H.M NUVO PUNCHANA</v>
          </cell>
          <cell r="L110">
            <v>0</v>
          </cell>
          <cell r="M110" t="str">
            <v>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</v>
          </cell>
          <cell r="S110">
            <v>39</v>
          </cell>
          <cell r="T110">
            <v>26.25</v>
          </cell>
          <cell r="U110" t="str">
            <v>0</v>
          </cell>
          <cell r="V110" t="str">
            <v>1010239000400</v>
          </cell>
        </row>
        <row r="111">
          <cell r="A111" t="str">
            <v>10</v>
          </cell>
          <cell r="B111" t="str">
            <v>10</v>
          </cell>
          <cell r="C111">
            <v>820</v>
          </cell>
          <cell r="D111">
            <v>1</v>
          </cell>
          <cell r="E111" t="str">
            <v>100100</v>
          </cell>
          <cell r="F111" t="str">
            <v>101</v>
          </cell>
          <cell r="G111" t="str">
            <v>02</v>
          </cell>
          <cell r="H111" t="str">
            <v>00</v>
          </cell>
          <cell r="I111">
            <v>835</v>
          </cell>
          <cell r="J111" t="str">
            <v>ANTONIO RIOS LOZANO</v>
          </cell>
          <cell r="K111" t="str">
            <v>AHM.NUEVO PUNCHANA</v>
          </cell>
          <cell r="L111">
            <v>0</v>
          </cell>
          <cell r="M111" t="str">
            <v>04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</v>
          </cell>
          <cell r="T111">
            <v>248.92</v>
          </cell>
          <cell r="U111" t="str">
            <v>0</v>
          </cell>
          <cell r="V111" t="str">
            <v>1010239000445</v>
          </cell>
        </row>
        <row r="112">
          <cell r="A112" t="str">
            <v>10</v>
          </cell>
          <cell r="B112" t="str">
            <v>10</v>
          </cell>
          <cell r="C112">
            <v>829</v>
          </cell>
          <cell r="D112">
            <v>2</v>
          </cell>
          <cell r="E112" t="str">
            <v>100100</v>
          </cell>
          <cell r="F112" t="str">
            <v>101</v>
          </cell>
          <cell r="G112" t="str">
            <v>02</v>
          </cell>
          <cell r="H112" t="str">
            <v>00</v>
          </cell>
          <cell r="I112">
            <v>844</v>
          </cell>
          <cell r="J112" t="str">
            <v>TORRES ANDOA ROEL</v>
          </cell>
          <cell r="K112" t="str">
            <v>17 DE OCTUBRE S/N.</v>
          </cell>
          <cell r="L112">
            <v>0</v>
          </cell>
          <cell r="M112" t="str">
            <v>04</v>
          </cell>
          <cell r="N112">
            <v>0</v>
          </cell>
          <cell r="O112">
            <v>10</v>
          </cell>
          <cell r="P112">
            <v>0</v>
          </cell>
          <cell r="Q112">
            <v>0</v>
          </cell>
          <cell r="R112">
            <v>0</v>
          </cell>
          <cell r="S112">
            <v>10</v>
          </cell>
          <cell r="T112">
            <v>7.25</v>
          </cell>
          <cell r="U112" t="str">
            <v>0</v>
          </cell>
          <cell r="V112" t="str">
            <v>1010239000535</v>
          </cell>
        </row>
        <row r="113">
          <cell r="A113" t="str">
            <v>10</v>
          </cell>
          <cell r="B113" t="str">
            <v>10</v>
          </cell>
          <cell r="C113">
            <v>834</v>
          </cell>
          <cell r="D113">
            <v>2</v>
          </cell>
          <cell r="E113" t="str">
            <v>100100</v>
          </cell>
          <cell r="F113" t="str">
            <v>101</v>
          </cell>
          <cell r="G113" t="str">
            <v>02</v>
          </cell>
          <cell r="H113" t="str">
            <v>00</v>
          </cell>
          <cell r="I113">
            <v>849</v>
          </cell>
          <cell r="J113" t="str">
            <v>JUAN VARGAS S.</v>
          </cell>
          <cell r="K113" t="str">
            <v>A.H.M NVO. PUNCHANA</v>
          </cell>
          <cell r="L113">
            <v>0</v>
          </cell>
          <cell r="M113" t="str">
            <v>04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 t="str">
            <v>0</v>
          </cell>
          <cell r="V113" t="str">
            <v>1010239000600</v>
          </cell>
        </row>
        <row r="114">
          <cell r="A114" t="str">
            <v>10</v>
          </cell>
          <cell r="B114" t="str">
            <v>10</v>
          </cell>
          <cell r="C114">
            <v>50541</v>
          </cell>
          <cell r="D114">
            <v>2</v>
          </cell>
          <cell r="E114" t="str">
            <v>100100</v>
          </cell>
          <cell r="F114" t="str">
            <v>101</v>
          </cell>
          <cell r="G114" t="str">
            <v>02</v>
          </cell>
          <cell r="H114" t="str">
            <v>00</v>
          </cell>
          <cell r="I114">
            <v>851</v>
          </cell>
          <cell r="J114" t="str">
            <v>MALDONADO MOZOMBITE EFRAIN</v>
          </cell>
          <cell r="K114" t="str">
            <v>17 DE OCTUBRE</v>
          </cell>
          <cell r="L114">
            <v>1</v>
          </cell>
          <cell r="M114" t="str">
            <v>04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 t="str">
            <v>0</v>
          </cell>
          <cell r="V114" t="str">
            <v>1010239000680</v>
          </cell>
        </row>
        <row r="115">
          <cell r="A115" t="str">
            <v>10</v>
          </cell>
          <cell r="B115" t="str">
            <v>10</v>
          </cell>
          <cell r="C115">
            <v>841</v>
          </cell>
          <cell r="D115">
            <v>7</v>
          </cell>
          <cell r="E115" t="str">
            <v>100100</v>
          </cell>
          <cell r="F115" t="str">
            <v>101</v>
          </cell>
          <cell r="G115" t="str">
            <v>02</v>
          </cell>
          <cell r="H115" t="str">
            <v>00</v>
          </cell>
          <cell r="I115">
            <v>857</v>
          </cell>
          <cell r="J115" t="str">
            <v>PALMIR MELENDEZ C.</v>
          </cell>
          <cell r="K115" t="str">
            <v>AHM.NVO.PUNCHANA</v>
          </cell>
          <cell r="L115">
            <v>0</v>
          </cell>
          <cell r="M115" t="str">
            <v>04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 t="str">
            <v>0</v>
          </cell>
          <cell r="V115" t="str">
            <v>1010239001580</v>
          </cell>
        </row>
        <row r="116">
          <cell r="A116" t="str">
            <v>10</v>
          </cell>
          <cell r="B116" t="str">
            <v>10</v>
          </cell>
          <cell r="C116">
            <v>50201</v>
          </cell>
          <cell r="D116">
            <v>3</v>
          </cell>
          <cell r="E116" t="str">
            <v>100100</v>
          </cell>
          <cell r="F116" t="str">
            <v>101</v>
          </cell>
          <cell r="G116" t="str">
            <v>02</v>
          </cell>
          <cell r="H116" t="str">
            <v>00</v>
          </cell>
          <cell r="I116">
            <v>864</v>
          </cell>
          <cell r="J116" t="str">
            <v>VILCHEZ MOZOMBITE MAXIMO FELIX</v>
          </cell>
          <cell r="K116" t="str">
            <v>A.H.M NUEVO PUNCHANA</v>
          </cell>
          <cell r="L116">
            <v>16</v>
          </cell>
          <cell r="M116" t="str">
            <v>04</v>
          </cell>
          <cell r="N116">
            <v>28</v>
          </cell>
          <cell r="O116">
            <v>30</v>
          </cell>
          <cell r="P116">
            <v>40</v>
          </cell>
          <cell r="Q116">
            <v>29</v>
          </cell>
          <cell r="R116">
            <v>0</v>
          </cell>
          <cell r="S116">
            <v>0</v>
          </cell>
          <cell r="T116">
            <v>10.58</v>
          </cell>
          <cell r="U116" t="str">
            <v>0</v>
          </cell>
          <cell r="V116" t="str">
            <v>1010239001635</v>
          </cell>
        </row>
        <row r="117">
          <cell r="A117" t="str">
            <v>10</v>
          </cell>
          <cell r="B117" t="str">
            <v>10</v>
          </cell>
          <cell r="C117">
            <v>851</v>
          </cell>
          <cell r="D117">
            <v>6</v>
          </cell>
          <cell r="E117" t="str">
            <v>100100</v>
          </cell>
          <cell r="F117" t="str">
            <v>101</v>
          </cell>
          <cell r="G117" t="str">
            <v>02</v>
          </cell>
          <cell r="H117" t="str">
            <v>00</v>
          </cell>
          <cell r="I117">
            <v>868</v>
          </cell>
          <cell r="J117" t="str">
            <v>SARA YAICATE A.</v>
          </cell>
          <cell r="K117" t="str">
            <v>A.H.M NVO. PUNCHANA</v>
          </cell>
          <cell r="L117">
            <v>0</v>
          </cell>
          <cell r="M117" t="str">
            <v>04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 t="str">
            <v>0</v>
          </cell>
          <cell r="V117" t="str">
            <v>1010239001670</v>
          </cell>
        </row>
        <row r="118">
          <cell r="A118" t="str">
            <v>10</v>
          </cell>
          <cell r="B118" t="str">
            <v>10</v>
          </cell>
          <cell r="C118">
            <v>852</v>
          </cell>
          <cell r="D118">
            <v>4</v>
          </cell>
          <cell r="E118" t="str">
            <v>100100</v>
          </cell>
          <cell r="F118" t="str">
            <v>101</v>
          </cell>
          <cell r="G118" t="str">
            <v>02</v>
          </cell>
          <cell r="H118" t="str">
            <v>00</v>
          </cell>
          <cell r="I118">
            <v>869</v>
          </cell>
          <cell r="J118" t="str">
            <v>MARIA MEZQUITA</v>
          </cell>
          <cell r="K118" t="str">
            <v>A.H.M NVO. PUNCHANA</v>
          </cell>
          <cell r="L118">
            <v>0</v>
          </cell>
          <cell r="M118" t="str">
            <v>04</v>
          </cell>
          <cell r="N118">
            <v>0</v>
          </cell>
          <cell r="O118">
            <v>226</v>
          </cell>
          <cell r="P118">
            <v>0</v>
          </cell>
          <cell r="Q118">
            <v>226</v>
          </cell>
          <cell r="R118">
            <v>0</v>
          </cell>
          <cell r="S118">
            <v>0</v>
          </cell>
          <cell r="T118">
            <v>37.67</v>
          </cell>
          <cell r="U118" t="str">
            <v>0</v>
          </cell>
          <cell r="V118" t="str">
            <v>1010239001680</v>
          </cell>
        </row>
        <row r="119">
          <cell r="A119" t="str">
            <v>10</v>
          </cell>
          <cell r="B119" t="str">
            <v>10</v>
          </cell>
          <cell r="C119">
            <v>856</v>
          </cell>
          <cell r="D119">
            <v>5</v>
          </cell>
          <cell r="E119" t="str">
            <v>100100</v>
          </cell>
          <cell r="F119" t="str">
            <v>101</v>
          </cell>
          <cell r="G119" t="str">
            <v>02</v>
          </cell>
          <cell r="H119" t="str">
            <v>00</v>
          </cell>
          <cell r="I119">
            <v>873</v>
          </cell>
          <cell r="J119" t="str">
            <v>BETTY OLIVEIRA C.</v>
          </cell>
          <cell r="K119" t="str">
            <v>A.H.M NVO. PUNCHANA</v>
          </cell>
          <cell r="L119">
            <v>0</v>
          </cell>
          <cell r="M119" t="str">
            <v>04</v>
          </cell>
          <cell r="N119">
            <v>0</v>
          </cell>
          <cell r="O119">
            <v>136</v>
          </cell>
          <cell r="P119">
            <v>141</v>
          </cell>
          <cell r="Q119">
            <v>123</v>
          </cell>
          <cell r="R119">
            <v>130</v>
          </cell>
          <cell r="S119">
            <v>125</v>
          </cell>
          <cell r="T119">
            <v>93.42</v>
          </cell>
          <cell r="U119" t="str">
            <v>0</v>
          </cell>
          <cell r="V119" t="str">
            <v>1010239001740</v>
          </cell>
        </row>
        <row r="120">
          <cell r="A120" t="str">
            <v>10</v>
          </cell>
          <cell r="B120" t="str">
            <v>10</v>
          </cell>
          <cell r="C120">
            <v>857</v>
          </cell>
          <cell r="D120">
            <v>3</v>
          </cell>
          <cell r="E120" t="str">
            <v>100100</v>
          </cell>
          <cell r="F120" t="str">
            <v>101</v>
          </cell>
          <cell r="G120" t="str">
            <v>02</v>
          </cell>
          <cell r="H120" t="str">
            <v>00</v>
          </cell>
          <cell r="I120">
            <v>874</v>
          </cell>
          <cell r="J120" t="str">
            <v>JUAN GONZALES</v>
          </cell>
          <cell r="K120" t="str">
            <v>A.H.M NVO. PUNCHANA</v>
          </cell>
          <cell r="L120">
            <v>0</v>
          </cell>
          <cell r="M120" t="str">
            <v>04</v>
          </cell>
          <cell r="N120">
            <v>0</v>
          </cell>
          <cell r="O120">
            <v>0</v>
          </cell>
          <cell r="P120">
            <v>0</v>
          </cell>
          <cell r="Q120">
            <v>17</v>
          </cell>
          <cell r="R120">
            <v>98</v>
          </cell>
          <cell r="S120">
            <v>137</v>
          </cell>
          <cell r="T120">
            <v>35.83</v>
          </cell>
          <cell r="U120" t="str">
            <v>0</v>
          </cell>
          <cell r="V120" t="str">
            <v>1010239001750</v>
          </cell>
        </row>
        <row r="121">
          <cell r="A121" t="str">
            <v>10</v>
          </cell>
          <cell r="B121" t="str">
            <v>10</v>
          </cell>
          <cell r="C121">
            <v>858</v>
          </cell>
          <cell r="D121">
            <v>1</v>
          </cell>
          <cell r="E121" t="str">
            <v>100100</v>
          </cell>
          <cell r="F121" t="str">
            <v>101</v>
          </cell>
          <cell r="G121" t="str">
            <v>02</v>
          </cell>
          <cell r="H121" t="str">
            <v>00</v>
          </cell>
          <cell r="I121">
            <v>875</v>
          </cell>
          <cell r="J121" t="str">
            <v>JOSE FERNANDEZ</v>
          </cell>
          <cell r="K121" t="str">
            <v>A.H.M NVO PUNCHANA</v>
          </cell>
          <cell r="L121">
            <v>0</v>
          </cell>
          <cell r="M121" t="str">
            <v>04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35.58</v>
          </cell>
          <cell r="U121" t="str">
            <v>0</v>
          </cell>
          <cell r="V121" t="str">
            <v>1010239001760</v>
          </cell>
        </row>
        <row r="122">
          <cell r="A122" t="str">
            <v>10</v>
          </cell>
          <cell r="B122" t="str">
            <v>10</v>
          </cell>
          <cell r="C122">
            <v>861</v>
          </cell>
          <cell r="D122">
            <v>5</v>
          </cell>
          <cell r="E122" t="str">
            <v>100100</v>
          </cell>
          <cell r="F122" t="str">
            <v>101</v>
          </cell>
          <cell r="G122" t="str">
            <v>02</v>
          </cell>
          <cell r="H122" t="str">
            <v>00</v>
          </cell>
          <cell r="I122">
            <v>878</v>
          </cell>
          <cell r="J122" t="str">
            <v>BEATRIZ VEGA</v>
          </cell>
          <cell r="K122" t="str">
            <v>AHM. NVO. PUNCHANA</v>
          </cell>
          <cell r="L122">
            <v>0</v>
          </cell>
          <cell r="M122" t="str">
            <v>04</v>
          </cell>
          <cell r="N122">
            <v>0</v>
          </cell>
          <cell r="O122">
            <v>31</v>
          </cell>
          <cell r="P122">
            <v>101</v>
          </cell>
          <cell r="Q122">
            <v>114</v>
          </cell>
          <cell r="R122">
            <v>65</v>
          </cell>
          <cell r="S122">
            <v>110</v>
          </cell>
          <cell r="T122">
            <v>55.67</v>
          </cell>
          <cell r="U122" t="str">
            <v>0</v>
          </cell>
          <cell r="V122" t="str">
            <v>1010239001800</v>
          </cell>
        </row>
        <row r="123">
          <cell r="A123" t="str">
            <v>10</v>
          </cell>
          <cell r="B123" t="str">
            <v>10</v>
          </cell>
          <cell r="C123">
            <v>873</v>
          </cell>
          <cell r="D123">
            <v>0</v>
          </cell>
          <cell r="E123" t="str">
            <v>100100</v>
          </cell>
          <cell r="F123" t="str">
            <v>101</v>
          </cell>
          <cell r="G123" t="str">
            <v>02</v>
          </cell>
          <cell r="H123" t="str">
            <v>00</v>
          </cell>
          <cell r="I123">
            <v>890</v>
          </cell>
          <cell r="J123" t="str">
            <v>MARGARITA VALLES M.</v>
          </cell>
          <cell r="K123" t="str">
            <v>A.H.M PUNCHANA</v>
          </cell>
          <cell r="L123">
            <v>0</v>
          </cell>
          <cell r="M123" t="str">
            <v>04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4.08</v>
          </cell>
          <cell r="U123" t="str">
            <v>0</v>
          </cell>
          <cell r="V123" t="str">
            <v>1010239001960</v>
          </cell>
        </row>
        <row r="124">
          <cell r="A124" t="str">
            <v>10</v>
          </cell>
          <cell r="B124" t="str">
            <v>10</v>
          </cell>
          <cell r="C124">
            <v>881</v>
          </cell>
          <cell r="D124">
            <v>3</v>
          </cell>
          <cell r="E124" t="str">
            <v>100100</v>
          </cell>
          <cell r="F124" t="str">
            <v>101</v>
          </cell>
          <cell r="G124" t="str">
            <v>02</v>
          </cell>
          <cell r="H124" t="str">
            <v>00</v>
          </cell>
          <cell r="I124">
            <v>898</v>
          </cell>
          <cell r="J124" t="str">
            <v>ESTELA CUBAS JUAN IDELSON</v>
          </cell>
          <cell r="K124" t="str">
            <v>A.H.M NVO. PUNCHANA</v>
          </cell>
          <cell r="L124">
            <v>0</v>
          </cell>
          <cell r="M124" t="str">
            <v>04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0.92</v>
          </cell>
          <cell r="U124" t="str">
            <v>0</v>
          </cell>
          <cell r="V124" t="str">
            <v>1010239002040</v>
          </cell>
        </row>
        <row r="125">
          <cell r="A125" t="str">
            <v>10</v>
          </cell>
          <cell r="B125" t="str">
            <v>10</v>
          </cell>
          <cell r="C125">
            <v>889</v>
          </cell>
          <cell r="D125">
            <v>6</v>
          </cell>
          <cell r="E125" t="str">
            <v>100100</v>
          </cell>
          <cell r="F125" t="str">
            <v>101</v>
          </cell>
          <cell r="G125" t="str">
            <v>02</v>
          </cell>
          <cell r="H125" t="str">
            <v>00</v>
          </cell>
          <cell r="I125">
            <v>906</v>
          </cell>
          <cell r="J125" t="str">
            <v>LUIS ROJAS ROJAS</v>
          </cell>
          <cell r="K125" t="str">
            <v>17 DE OCT.-J.DE NAZA</v>
          </cell>
          <cell r="L125">
            <v>0</v>
          </cell>
          <cell r="M125" t="str">
            <v>04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31.33</v>
          </cell>
          <cell r="U125" t="str">
            <v>0</v>
          </cell>
          <cell r="V125" t="str">
            <v>1010239002195</v>
          </cell>
        </row>
        <row r="126">
          <cell r="A126" t="str">
            <v>10</v>
          </cell>
          <cell r="B126" t="str">
            <v>10</v>
          </cell>
          <cell r="C126">
            <v>895</v>
          </cell>
          <cell r="D126">
            <v>3</v>
          </cell>
          <cell r="E126" t="str">
            <v>100100</v>
          </cell>
          <cell r="F126" t="str">
            <v>101</v>
          </cell>
          <cell r="G126" t="str">
            <v>02</v>
          </cell>
          <cell r="H126" t="str">
            <v>00</v>
          </cell>
          <cell r="I126">
            <v>913</v>
          </cell>
          <cell r="J126" t="str">
            <v>TEODORO MELENDEZ</v>
          </cell>
          <cell r="K126" t="str">
            <v>JOSE OLAYA  L-4</v>
          </cell>
          <cell r="L126">
            <v>0</v>
          </cell>
          <cell r="M126" t="str">
            <v>04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17</v>
          </cell>
          <cell r="T126">
            <v>16.420000000000002</v>
          </cell>
          <cell r="U126" t="str">
            <v>0</v>
          </cell>
          <cell r="V126" t="str">
            <v>1010240000040</v>
          </cell>
        </row>
        <row r="127">
          <cell r="A127" t="str">
            <v>10</v>
          </cell>
          <cell r="B127" t="str">
            <v>10</v>
          </cell>
          <cell r="C127">
            <v>896</v>
          </cell>
          <cell r="D127">
            <v>1</v>
          </cell>
          <cell r="E127" t="str">
            <v>100100</v>
          </cell>
          <cell r="F127" t="str">
            <v>101</v>
          </cell>
          <cell r="G127" t="str">
            <v>02</v>
          </cell>
          <cell r="H127" t="str">
            <v>00</v>
          </cell>
          <cell r="I127">
            <v>914</v>
          </cell>
          <cell r="J127" t="str">
            <v>WILSON VACALLA</v>
          </cell>
          <cell r="K127" t="str">
            <v>JOSE OLAYA  L-5</v>
          </cell>
          <cell r="L127">
            <v>0</v>
          </cell>
          <cell r="M127" t="str">
            <v>04</v>
          </cell>
          <cell r="N127">
            <v>0</v>
          </cell>
          <cell r="O127">
            <v>59</v>
          </cell>
          <cell r="P127">
            <v>63</v>
          </cell>
          <cell r="Q127">
            <v>46</v>
          </cell>
          <cell r="R127">
            <v>47</v>
          </cell>
          <cell r="S127">
            <v>82</v>
          </cell>
          <cell r="T127">
            <v>55.92</v>
          </cell>
          <cell r="U127" t="str">
            <v>0</v>
          </cell>
          <cell r="V127" t="str">
            <v>1010240000050</v>
          </cell>
        </row>
        <row r="128">
          <cell r="A128" t="str">
            <v>10</v>
          </cell>
          <cell r="B128" t="str">
            <v>10</v>
          </cell>
          <cell r="C128">
            <v>901</v>
          </cell>
          <cell r="D128">
            <v>9</v>
          </cell>
          <cell r="E128" t="str">
            <v>100100</v>
          </cell>
          <cell r="F128" t="str">
            <v>101</v>
          </cell>
          <cell r="G128" t="str">
            <v>02</v>
          </cell>
          <cell r="H128" t="str">
            <v>00</v>
          </cell>
          <cell r="I128">
            <v>919</v>
          </cell>
          <cell r="J128" t="str">
            <v>HERMAN NUÑEZ</v>
          </cell>
          <cell r="K128" t="str">
            <v>JOSE OLAYA  L-11</v>
          </cell>
          <cell r="L128">
            <v>0</v>
          </cell>
          <cell r="M128" t="str">
            <v>04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0.08</v>
          </cell>
          <cell r="U128" t="str">
            <v>0</v>
          </cell>
          <cell r="V128" t="str">
            <v>1010240000120</v>
          </cell>
        </row>
        <row r="129">
          <cell r="A129" t="str">
            <v>10</v>
          </cell>
          <cell r="B129" t="str">
            <v>10</v>
          </cell>
          <cell r="C129">
            <v>907</v>
          </cell>
          <cell r="D129">
            <v>6</v>
          </cell>
          <cell r="E129" t="str">
            <v>100100</v>
          </cell>
          <cell r="F129" t="str">
            <v>101</v>
          </cell>
          <cell r="G129" t="str">
            <v>02</v>
          </cell>
          <cell r="H129" t="str">
            <v>00</v>
          </cell>
          <cell r="I129">
            <v>925</v>
          </cell>
          <cell r="J129" t="str">
            <v>ELOISA TORRES</v>
          </cell>
          <cell r="K129" t="str">
            <v>JOSE OLAYA  L-20</v>
          </cell>
          <cell r="L129">
            <v>0</v>
          </cell>
          <cell r="M129" t="str">
            <v>04</v>
          </cell>
          <cell r="N129">
            <v>0</v>
          </cell>
          <cell r="O129">
            <v>0</v>
          </cell>
          <cell r="P129">
            <v>1</v>
          </cell>
          <cell r="Q129">
            <v>2</v>
          </cell>
          <cell r="R129">
            <v>2</v>
          </cell>
          <cell r="S129">
            <v>1</v>
          </cell>
          <cell r="T129">
            <v>1.17</v>
          </cell>
          <cell r="U129" t="str">
            <v>0</v>
          </cell>
          <cell r="V129" t="str">
            <v>1010240000200</v>
          </cell>
        </row>
        <row r="130">
          <cell r="A130" t="str">
            <v>10</v>
          </cell>
          <cell r="B130" t="str">
            <v>10</v>
          </cell>
          <cell r="C130">
            <v>919</v>
          </cell>
          <cell r="D130">
            <v>1</v>
          </cell>
          <cell r="E130" t="str">
            <v>100100</v>
          </cell>
          <cell r="F130" t="str">
            <v>101</v>
          </cell>
          <cell r="G130" t="str">
            <v>02</v>
          </cell>
          <cell r="H130" t="str">
            <v>00</v>
          </cell>
          <cell r="I130">
            <v>938</v>
          </cell>
          <cell r="J130" t="str">
            <v>ISABEL GAMARRA R.</v>
          </cell>
          <cell r="K130" t="str">
            <v>JOSE OLAYA B-32</v>
          </cell>
          <cell r="L130">
            <v>0</v>
          </cell>
          <cell r="M130" t="str">
            <v>04</v>
          </cell>
          <cell r="N130">
            <v>0</v>
          </cell>
          <cell r="O130">
            <v>0</v>
          </cell>
          <cell r="P130">
            <v>0</v>
          </cell>
          <cell r="Q130">
            <v>5</v>
          </cell>
          <cell r="R130">
            <v>21</v>
          </cell>
          <cell r="S130">
            <v>6</v>
          </cell>
          <cell r="T130">
            <v>10.58</v>
          </cell>
          <cell r="U130" t="str">
            <v>0</v>
          </cell>
          <cell r="V130" t="str">
            <v>1010240001040</v>
          </cell>
        </row>
        <row r="131">
          <cell r="A131" t="str">
            <v>10</v>
          </cell>
          <cell r="B131" t="str">
            <v>10</v>
          </cell>
          <cell r="C131">
            <v>930</v>
          </cell>
          <cell r="D131">
            <v>8</v>
          </cell>
          <cell r="E131" t="str">
            <v>100100</v>
          </cell>
          <cell r="F131" t="str">
            <v>101</v>
          </cell>
          <cell r="G131" t="str">
            <v>02</v>
          </cell>
          <cell r="H131" t="str">
            <v>00</v>
          </cell>
          <cell r="I131">
            <v>949</v>
          </cell>
          <cell r="J131" t="str">
            <v>LORENZO PEÑA C.</v>
          </cell>
          <cell r="K131" t="str">
            <v>JOSE OLAYA B-17</v>
          </cell>
          <cell r="L131">
            <v>0</v>
          </cell>
          <cell r="M131" t="str">
            <v>04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str">
            <v>0</v>
          </cell>
          <cell r="V131" t="str">
            <v>1010240001180</v>
          </cell>
        </row>
        <row r="132">
          <cell r="A132" t="str">
            <v>10</v>
          </cell>
          <cell r="B132" t="str">
            <v>10</v>
          </cell>
          <cell r="C132">
            <v>946</v>
          </cell>
          <cell r="D132">
            <v>4</v>
          </cell>
          <cell r="E132" t="str">
            <v>100100</v>
          </cell>
          <cell r="F132" t="str">
            <v>101</v>
          </cell>
          <cell r="G132" t="str">
            <v>02</v>
          </cell>
          <cell r="H132" t="str">
            <v>00</v>
          </cell>
          <cell r="I132">
            <v>965</v>
          </cell>
          <cell r="J132" t="str">
            <v>MIRIAN TANANTA R.</v>
          </cell>
          <cell r="K132" t="str">
            <v>JOSE OLAYA C-5</v>
          </cell>
          <cell r="L132">
            <v>0</v>
          </cell>
          <cell r="M132" t="str">
            <v>04</v>
          </cell>
          <cell r="N132">
            <v>0</v>
          </cell>
          <cell r="O132">
            <v>0</v>
          </cell>
          <cell r="P132">
            <v>0</v>
          </cell>
          <cell r="Q132">
            <v>4</v>
          </cell>
          <cell r="R132">
            <v>3</v>
          </cell>
          <cell r="S132">
            <v>9</v>
          </cell>
          <cell r="T132">
            <v>3.75</v>
          </cell>
          <cell r="U132" t="str">
            <v>0</v>
          </cell>
          <cell r="V132" t="str">
            <v>1010241000050</v>
          </cell>
        </row>
        <row r="133">
          <cell r="A133" t="str">
            <v>10</v>
          </cell>
          <cell r="B133" t="str">
            <v>10</v>
          </cell>
          <cell r="C133">
            <v>954</v>
          </cell>
          <cell r="D133">
            <v>8</v>
          </cell>
          <cell r="E133" t="str">
            <v>100100</v>
          </cell>
          <cell r="F133" t="str">
            <v>101</v>
          </cell>
          <cell r="G133" t="str">
            <v>02</v>
          </cell>
          <cell r="H133" t="str">
            <v>00</v>
          </cell>
          <cell r="I133">
            <v>973</v>
          </cell>
          <cell r="J133" t="str">
            <v>CASTAÑEDA ACUY MIRIAN</v>
          </cell>
          <cell r="K133" t="str">
            <v>JOSE OLAYA  C-14</v>
          </cell>
          <cell r="L133">
            <v>0</v>
          </cell>
          <cell r="M133" t="str">
            <v>04</v>
          </cell>
          <cell r="N133">
            <v>0</v>
          </cell>
          <cell r="O133">
            <v>5</v>
          </cell>
          <cell r="P133">
            <v>4</v>
          </cell>
          <cell r="Q133">
            <v>12</v>
          </cell>
          <cell r="R133">
            <v>0</v>
          </cell>
          <cell r="S133">
            <v>4</v>
          </cell>
          <cell r="T133">
            <v>4.42</v>
          </cell>
          <cell r="U133" t="str">
            <v>0</v>
          </cell>
          <cell r="V133" t="str">
            <v>1010241000140</v>
          </cell>
        </row>
        <row r="134">
          <cell r="A134" t="str">
            <v>10</v>
          </cell>
          <cell r="B134" t="str">
            <v>10</v>
          </cell>
          <cell r="C134">
            <v>957</v>
          </cell>
          <cell r="D134">
            <v>1</v>
          </cell>
          <cell r="E134" t="str">
            <v>100100</v>
          </cell>
          <cell r="F134" t="str">
            <v>101</v>
          </cell>
          <cell r="G134" t="str">
            <v>02</v>
          </cell>
          <cell r="H134" t="str">
            <v>00</v>
          </cell>
          <cell r="I134">
            <v>976</v>
          </cell>
          <cell r="J134" t="str">
            <v>ZAMBRANO CHAVEZ COSME</v>
          </cell>
          <cell r="K134" t="str">
            <v>JOSE OLAYA  D-28</v>
          </cell>
          <cell r="L134">
            <v>0</v>
          </cell>
          <cell r="M134" t="str">
            <v>04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18</v>
          </cell>
          <cell r="T134">
            <v>6.75</v>
          </cell>
          <cell r="U134" t="str">
            <v>0</v>
          </cell>
          <cell r="V134" t="str">
            <v>1010241000980</v>
          </cell>
        </row>
        <row r="135">
          <cell r="A135" t="str">
            <v>10</v>
          </cell>
          <cell r="B135" t="str">
            <v>10</v>
          </cell>
          <cell r="C135">
            <v>966</v>
          </cell>
          <cell r="D135">
            <v>2</v>
          </cell>
          <cell r="E135" t="str">
            <v>100100</v>
          </cell>
          <cell r="F135" t="str">
            <v>101</v>
          </cell>
          <cell r="G135" t="str">
            <v>02</v>
          </cell>
          <cell r="H135" t="str">
            <v>00</v>
          </cell>
          <cell r="I135">
            <v>985</v>
          </cell>
          <cell r="J135" t="str">
            <v>ORLANDO DEL AGUILA E</v>
          </cell>
          <cell r="K135" t="str">
            <v>JOSE OLAYA D-36</v>
          </cell>
          <cell r="L135">
            <v>0</v>
          </cell>
          <cell r="M135" t="str">
            <v>04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5</v>
          </cell>
          <cell r="T135">
            <v>9.5</v>
          </cell>
          <cell r="U135" t="str">
            <v>0</v>
          </cell>
          <cell r="V135" t="str">
            <v>1010241001110</v>
          </cell>
        </row>
        <row r="136">
          <cell r="A136" t="str">
            <v>10</v>
          </cell>
          <cell r="B136" t="str">
            <v>10</v>
          </cell>
          <cell r="C136">
            <v>983</v>
          </cell>
          <cell r="D136">
            <v>7</v>
          </cell>
          <cell r="E136" t="str">
            <v>100100</v>
          </cell>
          <cell r="F136" t="str">
            <v>101</v>
          </cell>
          <cell r="G136" t="str">
            <v>02</v>
          </cell>
          <cell r="H136" t="str">
            <v>00</v>
          </cell>
          <cell r="I136">
            <v>1002</v>
          </cell>
          <cell r="J136" t="str">
            <v>SEGUNDO OCAMPO M.</v>
          </cell>
          <cell r="K136" t="str">
            <v>A.H.LOS ALGARROB.M-B</v>
          </cell>
          <cell r="L136">
            <v>0</v>
          </cell>
          <cell r="M136" t="str">
            <v>04</v>
          </cell>
          <cell r="N136">
            <v>0</v>
          </cell>
          <cell r="O136">
            <v>0</v>
          </cell>
          <cell r="P136">
            <v>0</v>
          </cell>
          <cell r="Q136">
            <v>1</v>
          </cell>
          <cell r="R136">
            <v>3</v>
          </cell>
          <cell r="S136">
            <v>2</v>
          </cell>
          <cell r="T136">
            <v>0.5</v>
          </cell>
          <cell r="U136" t="str">
            <v>0</v>
          </cell>
          <cell r="V136" t="str">
            <v>1010243000010</v>
          </cell>
        </row>
        <row r="137">
          <cell r="A137" t="str">
            <v>10</v>
          </cell>
          <cell r="B137" t="str">
            <v>10</v>
          </cell>
          <cell r="C137">
            <v>986</v>
          </cell>
          <cell r="D137">
            <v>0</v>
          </cell>
          <cell r="E137" t="str">
            <v>100100</v>
          </cell>
          <cell r="F137" t="str">
            <v>101</v>
          </cell>
          <cell r="G137" t="str">
            <v>02</v>
          </cell>
          <cell r="H137" t="str">
            <v>00</v>
          </cell>
          <cell r="I137">
            <v>1005</v>
          </cell>
          <cell r="J137" t="str">
            <v>MAYER ROCHA D.</v>
          </cell>
          <cell r="K137" t="str">
            <v>A.H.LOS ALGARROB.M-B</v>
          </cell>
          <cell r="L137">
            <v>0</v>
          </cell>
          <cell r="M137" t="str">
            <v>04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 t="str">
            <v>0</v>
          </cell>
          <cell r="V137" t="str">
            <v>1010243000040</v>
          </cell>
        </row>
        <row r="138">
          <cell r="A138" t="str">
            <v>10</v>
          </cell>
          <cell r="B138" t="str">
            <v>10</v>
          </cell>
          <cell r="C138">
            <v>1009</v>
          </cell>
          <cell r="D138">
            <v>0</v>
          </cell>
          <cell r="E138" t="str">
            <v>100100</v>
          </cell>
          <cell r="F138" t="str">
            <v>101</v>
          </cell>
          <cell r="G138" t="str">
            <v>02</v>
          </cell>
          <cell r="H138" t="str">
            <v>00</v>
          </cell>
          <cell r="I138">
            <v>1029</v>
          </cell>
          <cell r="J138" t="str">
            <v>JULIO IÑAPI P.</v>
          </cell>
          <cell r="K138" t="str">
            <v>A.H.LOS ALGARROB.M-D-18</v>
          </cell>
          <cell r="L138">
            <v>0</v>
          </cell>
          <cell r="M138" t="str">
            <v>04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 t="str">
            <v>0</v>
          </cell>
          <cell r="V138" t="str">
            <v>1010245000060</v>
          </cell>
        </row>
        <row r="139">
          <cell r="A139" t="str">
            <v>10</v>
          </cell>
          <cell r="B139" t="str">
            <v>10</v>
          </cell>
          <cell r="C139">
            <v>1011</v>
          </cell>
          <cell r="D139">
            <v>6</v>
          </cell>
          <cell r="E139" t="str">
            <v>100100</v>
          </cell>
          <cell r="F139" t="str">
            <v>101</v>
          </cell>
          <cell r="G139" t="str">
            <v>02</v>
          </cell>
          <cell r="H139" t="str">
            <v>00</v>
          </cell>
          <cell r="I139">
            <v>1031</v>
          </cell>
          <cell r="J139" t="str">
            <v>ALFREDO CHAVEZ G.</v>
          </cell>
          <cell r="K139" t="str">
            <v>A.H.LOS ALGARROB.M-D-20</v>
          </cell>
          <cell r="L139">
            <v>0</v>
          </cell>
          <cell r="M139" t="str">
            <v>04</v>
          </cell>
          <cell r="N139">
            <v>0</v>
          </cell>
          <cell r="O139">
            <v>0</v>
          </cell>
          <cell r="P139">
            <v>4</v>
          </cell>
          <cell r="Q139">
            <v>5</v>
          </cell>
          <cell r="R139">
            <v>8</v>
          </cell>
          <cell r="S139">
            <v>14</v>
          </cell>
          <cell r="T139">
            <v>8.92</v>
          </cell>
          <cell r="U139" t="str">
            <v>0</v>
          </cell>
          <cell r="V139" t="str">
            <v>1010245000080</v>
          </cell>
        </row>
        <row r="140">
          <cell r="A140" t="str">
            <v>10</v>
          </cell>
          <cell r="B140" t="str">
            <v>10</v>
          </cell>
          <cell r="C140">
            <v>1021</v>
          </cell>
          <cell r="D140">
            <v>5</v>
          </cell>
          <cell r="E140" t="str">
            <v>100100</v>
          </cell>
          <cell r="F140" t="str">
            <v>101</v>
          </cell>
          <cell r="G140" t="str">
            <v>02</v>
          </cell>
          <cell r="H140" t="str">
            <v>00</v>
          </cell>
          <cell r="I140">
            <v>1041</v>
          </cell>
          <cell r="J140" t="str">
            <v>BENITO RIMACHI Y.</v>
          </cell>
          <cell r="K140" t="str">
            <v>AHM. LAS MALVINAS-II</v>
          </cell>
          <cell r="L140">
            <v>0</v>
          </cell>
          <cell r="M140" t="str">
            <v>04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20</v>
          </cell>
          <cell r="T140">
            <v>8.08</v>
          </cell>
          <cell r="U140" t="str">
            <v>0</v>
          </cell>
          <cell r="V140" t="str">
            <v>1010246000010</v>
          </cell>
        </row>
        <row r="141">
          <cell r="A141" t="str">
            <v>10</v>
          </cell>
          <cell r="B141" t="str">
            <v>10</v>
          </cell>
          <cell r="C141">
            <v>1033</v>
          </cell>
          <cell r="D141">
            <v>0</v>
          </cell>
          <cell r="E141" t="str">
            <v>100100</v>
          </cell>
          <cell r="F141" t="str">
            <v>101</v>
          </cell>
          <cell r="G141" t="str">
            <v>02</v>
          </cell>
          <cell r="H141" t="str">
            <v>00</v>
          </cell>
          <cell r="I141">
            <v>1053</v>
          </cell>
          <cell r="J141" t="str">
            <v>JOEL PANDURO L.</v>
          </cell>
          <cell r="K141" t="str">
            <v>AHM. LAS MALVINAS-II</v>
          </cell>
          <cell r="L141">
            <v>0</v>
          </cell>
          <cell r="M141" t="str">
            <v>04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  <cell r="T141">
            <v>3.17</v>
          </cell>
          <cell r="U141" t="str">
            <v>0</v>
          </cell>
          <cell r="V141" t="str">
            <v>1010246000200</v>
          </cell>
        </row>
        <row r="142">
          <cell r="A142" t="str">
            <v>10</v>
          </cell>
          <cell r="B142" t="str">
            <v>10</v>
          </cell>
          <cell r="C142">
            <v>1035</v>
          </cell>
          <cell r="D142">
            <v>5</v>
          </cell>
          <cell r="E142" t="str">
            <v>100100</v>
          </cell>
          <cell r="F142" t="str">
            <v>101</v>
          </cell>
          <cell r="G142" t="str">
            <v>02</v>
          </cell>
          <cell r="H142" t="str">
            <v>00</v>
          </cell>
          <cell r="I142">
            <v>1055</v>
          </cell>
          <cell r="J142" t="str">
            <v>EDMUNDO MOZOMBITE V.</v>
          </cell>
          <cell r="K142" t="str">
            <v>AHM. LAS MALVINAS-II</v>
          </cell>
          <cell r="L142">
            <v>0</v>
          </cell>
          <cell r="M142" t="str">
            <v>04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</v>
          </cell>
          <cell r="T142">
            <v>25.25</v>
          </cell>
          <cell r="U142" t="str">
            <v>0</v>
          </cell>
          <cell r="V142" t="str">
            <v>1010246000220</v>
          </cell>
        </row>
        <row r="143">
          <cell r="A143" t="str">
            <v>10</v>
          </cell>
          <cell r="B143" t="str">
            <v>10</v>
          </cell>
          <cell r="C143">
            <v>1045</v>
          </cell>
          <cell r="D143">
            <v>4</v>
          </cell>
          <cell r="E143" t="str">
            <v>100100</v>
          </cell>
          <cell r="F143" t="str">
            <v>101</v>
          </cell>
          <cell r="G143" t="str">
            <v>02</v>
          </cell>
          <cell r="H143" t="str">
            <v>00</v>
          </cell>
          <cell r="I143">
            <v>1065</v>
          </cell>
          <cell r="J143" t="str">
            <v>EDWARD SILVA ROJAS</v>
          </cell>
          <cell r="K143" t="str">
            <v>AHM. LAS MALVINAS-II 31</v>
          </cell>
          <cell r="L143">
            <v>0</v>
          </cell>
          <cell r="M143" t="str">
            <v>04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 t="str">
            <v>0</v>
          </cell>
          <cell r="V143" t="str">
            <v>1010246000320</v>
          </cell>
        </row>
        <row r="144">
          <cell r="A144" t="str">
            <v>10</v>
          </cell>
          <cell r="B144" t="str">
            <v>10</v>
          </cell>
          <cell r="C144">
            <v>1066</v>
          </cell>
          <cell r="D144">
            <v>0</v>
          </cell>
          <cell r="E144" t="str">
            <v>100100</v>
          </cell>
          <cell r="F144" t="str">
            <v>101</v>
          </cell>
          <cell r="G144" t="str">
            <v>02</v>
          </cell>
          <cell r="H144" t="str">
            <v>00</v>
          </cell>
          <cell r="I144">
            <v>1088</v>
          </cell>
          <cell r="J144" t="str">
            <v>EXIMO PEÑA R.</v>
          </cell>
          <cell r="K144" t="str">
            <v>AHM. LAS MALVINAS-II-31</v>
          </cell>
          <cell r="L144">
            <v>0</v>
          </cell>
          <cell r="M144" t="str">
            <v>04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3.08</v>
          </cell>
          <cell r="U144" t="str">
            <v>0</v>
          </cell>
          <cell r="V144" t="str">
            <v>1010246001210</v>
          </cell>
        </row>
        <row r="145">
          <cell r="A145" t="str">
            <v>10</v>
          </cell>
          <cell r="B145" t="str">
            <v>10</v>
          </cell>
          <cell r="C145">
            <v>1093</v>
          </cell>
          <cell r="D145">
            <v>4</v>
          </cell>
          <cell r="E145" t="str">
            <v>100100</v>
          </cell>
          <cell r="F145" t="str">
            <v>101</v>
          </cell>
          <cell r="G145" t="str">
            <v>02</v>
          </cell>
          <cell r="H145" t="str">
            <v>00</v>
          </cell>
          <cell r="I145">
            <v>1115</v>
          </cell>
          <cell r="J145" t="str">
            <v>LEOPOLDO SANCHEZ</v>
          </cell>
          <cell r="K145" t="str">
            <v>AV.LA MARINA</v>
          </cell>
          <cell r="L145">
            <v>0</v>
          </cell>
          <cell r="M145" t="str">
            <v>04</v>
          </cell>
          <cell r="N145">
            <v>0</v>
          </cell>
          <cell r="O145">
            <v>12</v>
          </cell>
          <cell r="P145">
            <v>17</v>
          </cell>
          <cell r="Q145">
            <v>12</v>
          </cell>
          <cell r="R145">
            <v>13</v>
          </cell>
          <cell r="S145">
            <v>12</v>
          </cell>
          <cell r="T145">
            <v>11.5</v>
          </cell>
          <cell r="U145" t="str">
            <v>0</v>
          </cell>
          <cell r="V145" t="str">
            <v>1010248000020</v>
          </cell>
        </row>
        <row r="146">
          <cell r="A146" t="str">
            <v>10</v>
          </cell>
          <cell r="B146" t="str">
            <v>10</v>
          </cell>
          <cell r="C146">
            <v>1098</v>
          </cell>
          <cell r="D146">
            <v>3</v>
          </cell>
          <cell r="E146" t="str">
            <v>100100</v>
          </cell>
          <cell r="F146" t="str">
            <v>101</v>
          </cell>
          <cell r="G146" t="str">
            <v>02</v>
          </cell>
          <cell r="H146" t="str">
            <v>00</v>
          </cell>
          <cell r="I146">
            <v>1120</v>
          </cell>
          <cell r="J146" t="str">
            <v>CARMEN ALEGRIA</v>
          </cell>
          <cell r="K146" t="str">
            <v>A.SANTILLAN</v>
          </cell>
          <cell r="L146">
            <v>0</v>
          </cell>
          <cell r="M146" t="str">
            <v>04</v>
          </cell>
          <cell r="N146">
            <v>0</v>
          </cell>
          <cell r="O146">
            <v>154</v>
          </cell>
          <cell r="P146">
            <v>162</v>
          </cell>
          <cell r="Q146">
            <v>176</v>
          </cell>
          <cell r="R146">
            <v>153</v>
          </cell>
          <cell r="S146">
            <v>41</v>
          </cell>
          <cell r="T146">
            <v>128.83000000000001</v>
          </cell>
          <cell r="U146" t="str">
            <v>0</v>
          </cell>
          <cell r="V146" t="str">
            <v>1010249000020</v>
          </cell>
        </row>
        <row r="147">
          <cell r="A147" t="str">
            <v>10</v>
          </cell>
          <cell r="B147" t="str">
            <v>10</v>
          </cell>
          <cell r="C147">
            <v>1102</v>
          </cell>
          <cell r="D147">
            <v>3</v>
          </cell>
          <cell r="E147" t="str">
            <v>100100</v>
          </cell>
          <cell r="F147" t="str">
            <v>101</v>
          </cell>
          <cell r="G147" t="str">
            <v>02</v>
          </cell>
          <cell r="H147" t="str">
            <v>00</v>
          </cell>
          <cell r="I147">
            <v>1124</v>
          </cell>
          <cell r="J147" t="str">
            <v>ELIZABETH C.CHUFFANG</v>
          </cell>
          <cell r="K147" t="str">
            <v>PSJE.A.SANTILLAN</v>
          </cell>
          <cell r="L147">
            <v>0</v>
          </cell>
          <cell r="M147" t="str">
            <v>04</v>
          </cell>
          <cell r="N147">
            <v>0</v>
          </cell>
          <cell r="O147">
            <v>0</v>
          </cell>
          <cell r="P147">
            <v>28</v>
          </cell>
          <cell r="Q147">
            <v>59</v>
          </cell>
          <cell r="R147">
            <v>54</v>
          </cell>
          <cell r="S147">
            <v>47</v>
          </cell>
          <cell r="T147">
            <v>26.58</v>
          </cell>
          <cell r="U147" t="str">
            <v>0</v>
          </cell>
          <cell r="V147" t="str">
            <v>1010249000110</v>
          </cell>
        </row>
        <row r="148">
          <cell r="A148" t="str">
            <v>10</v>
          </cell>
          <cell r="B148" t="str">
            <v>10</v>
          </cell>
          <cell r="C148">
            <v>1107</v>
          </cell>
          <cell r="D148">
            <v>2</v>
          </cell>
          <cell r="E148" t="str">
            <v>100100</v>
          </cell>
          <cell r="F148" t="str">
            <v>101</v>
          </cell>
          <cell r="G148" t="str">
            <v>02</v>
          </cell>
          <cell r="H148" t="str">
            <v>00</v>
          </cell>
          <cell r="I148">
            <v>1129</v>
          </cell>
          <cell r="J148" t="str">
            <v>ILMER HORNA L.</v>
          </cell>
          <cell r="K148" t="str">
            <v>A.SANTILLAN</v>
          </cell>
          <cell r="L148">
            <v>0</v>
          </cell>
          <cell r="M148" t="str">
            <v>04</v>
          </cell>
          <cell r="N148">
            <v>0</v>
          </cell>
          <cell r="O148">
            <v>0</v>
          </cell>
          <cell r="P148">
            <v>6</v>
          </cell>
          <cell r="Q148">
            <v>11</v>
          </cell>
          <cell r="R148">
            <v>0</v>
          </cell>
          <cell r="S148">
            <v>0</v>
          </cell>
          <cell r="T148">
            <v>1.67</v>
          </cell>
          <cell r="U148" t="str">
            <v>0</v>
          </cell>
          <cell r="V148" t="str">
            <v>1010249001220</v>
          </cell>
        </row>
        <row r="149">
          <cell r="A149" t="str">
            <v>10</v>
          </cell>
          <cell r="B149" t="str">
            <v>10</v>
          </cell>
          <cell r="C149">
            <v>1109</v>
          </cell>
          <cell r="D149">
            <v>8</v>
          </cell>
          <cell r="E149" t="str">
            <v>100100</v>
          </cell>
          <cell r="F149" t="str">
            <v>101</v>
          </cell>
          <cell r="G149" t="str">
            <v>02</v>
          </cell>
          <cell r="H149" t="str">
            <v>00</v>
          </cell>
          <cell r="I149">
            <v>1131</v>
          </cell>
          <cell r="J149" t="str">
            <v>CARLOS AMASIFUEN G.</v>
          </cell>
          <cell r="K149" t="str">
            <v>A.SANTILLAN  # 11</v>
          </cell>
          <cell r="L149">
            <v>0</v>
          </cell>
          <cell r="M149" t="str">
            <v>04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42.92</v>
          </cell>
          <cell r="U149" t="str">
            <v>0</v>
          </cell>
          <cell r="V149" t="str">
            <v>1010249001250</v>
          </cell>
        </row>
        <row r="150">
          <cell r="A150" t="str">
            <v>10</v>
          </cell>
          <cell r="B150" t="str">
            <v>10</v>
          </cell>
          <cell r="C150">
            <v>1113</v>
          </cell>
          <cell r="D150">
            <v>0</v>
          </cell>
          <cell r="E150" t="str">
            <v>100100</v>
          </cell>
          <cell r="F150" t="str">
            <v>101</v>
          </cell>
          <cell r="G150" t="str">
            <v>02</v>
          </cell>
          <cell r="H150" t="str">
            <v>00</v>
          </cell>
          <cell r="I150">
            <v>1135</v>
          </cell>
          <cell r="J150" t="str">
            <v>VASQUEZ RAVANAL NORA</v>
          </cell>
          <cell r="K150" t="str">
            <v>A.SANTILLAN</v>
          </cell>
          <cell r="L150">
            <v>0</v>
          </cell>
          <cell r="M150" t="str">
            <v>04</v>
          </cell>
          <cell r="N150">
            <v>0</v>
          </cell>
          <cell r="O150">
            <v>0</v>
          </cell>
          <cell r="P150">
            <v>0</v>
          </cell>
          <cell r="Q150">
            <v>9</v>
          </cell>
          <cell r="R150">
            <v>25</v>
          </cell>
          <cell r="S150">
            <v>17</v>
          </cell>
          <cell r="T150">
            <v>8.75</v>
          </cell>
          <cell r="U150" t="str">
            <v>0</v>
          </cell>
          <cell r="V150" t="str">
            <v>1010249001300</v>
          </cell>
        </row>
        <row r="151">
          <cell r="A151" t="str">
            <v>10</v>
          </cell>
          <cell r="B151" t="str">
            <v>10</v>
          </cell>
          <cell r="C151">
            <v>1116</v>
          </cell>
          <cell r="D151">
            <v>3</v>
          </cell>
          <cell r="E151" t="str">
            <v>100100</v>
          </cell>
          <cell r="F151" t="str">
            <v>101</v>
          </cell>
          <cell r="G151" t="str">
            <v>02</v>
          </cell>
          <cell r="H151" t="str">
            <v>00</v>
          </cell>
          <cell r="I151">
            <v>1138</v>
          </cell>
          <cell r="J151" t="str">
            <v>JORGE CHAVEZ R.</v>
          </cell>
          <cell r="K151" t="str">
            <v>AV.LA MARINA</v>
          </cell>
          <cell r="L151">
            <v>0</v>
          </cell>
          <cell r="M151" t="str">
            <v>04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59</v>
          </cell>
          <cell r="T151">
            <v>41.58</v>
          </cell>
          <cell r="U151" t="str">
            <v>0</v>
          </cell>
          <cell r="V151" t="str">
            <v>1010249001340</v>
          </cell>
        </row>
        <row r="152">
          <cell r="A152" t="str">
            <v>10</v>
          </cell>
          <cell r="B152" t="str">
            <v>10</v>
          </cell>
          <cell r="C152">
            <v>1120</v>
          </cell>
          <cell r="D152">
            <v>5</v>
          </cell>
          <cell r="E152" t="str">
            <v>100100</v>
          </cell>
          <cell r="F152" t="str">
            <v>101</v>
          </cell>
          <cell r="G152" t="str">
            <v>02</v>
          </cell>
          <cell r="H152" t="str">
            <v>00</v>
          </cell>
          <cell r="I152">
            <v>1142</v>
          </cell>
          <cell r="J152" t="str">
            <v>HILDEFONSO GALINDO SANGAMA</v>
          </cell>
          <cell r="K152" t="str">
            <v>MIRAFLORES 4</v>
          </cell>
          <cell r="L152">
            <v>0</v>
          </cell>
          <cell r="M152" t="str">
            <v>04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 t="str">
            <v>0</v>
          </cell>
          <cell r="V152" t="str">
            <v>1010249001385</v>
          </cell>
        </row>
        <row r="153">
          <cell r="A153" t="str">
            <v>10</v>
          </cell>
          <cell r="B153" t="str">
            <v>10</v>
          </cell>
          <cell r="C153">
            <v>1135</v>
          </cell>
          <cell r="D153">
            <v>3</v>
          </cell>
          <cell r="E153" t="str">
            <v>100100</v>
          </cell>
          <cell r="F153" t="str">
            <v>101</v>
          </cell>
          <cell r="G153" t="str">
            <v>02</v>
          </cell>
          <cell r="H153" t="str">
            <v>00</v>
          </cell>
          <cell r="I153">
            <v>1158</v>
          </cell>
          <cell r="J153" t="str">
            <v>SANDRA LOZANO RAMOS</v>
          </cell>
          <cell r="K153" t="str">
            <v>CASERIO STA. ROSA</v>
          </cell>
          <cell r="L153">
            <v>0</v>
          </cell>
          <cell r="M153" t="str">
            <v>04</v>
          </cell>
          <cell r="N153">
            <v>0</v>
          </cell>
          <cell r="O153">
            <v>0</v>
          </cell>
          <cell r="P153">
            <v>80</v>
          </cell>
          <cell r="Q153">
            <v>0</v>
          </cell>
          <cell r="R153">
            <v>0</v>
          </cell>
          <cell r="S153">
            <v>0</v>
          </cell>
          <cell r="T153">
            <v>21.75</v>
          </cell>
          <cell r="U153" t="str">
            <v>0</v>
          </cell>
          <cell r="V153" t="str">
            <v>1010251000010</v>
          </cell>
        </row>
        <row r="154">
          <cell r="A154" t="str">
            <v>10</v>
          </cell>
          <cell r="B154" t="str">
            <v>10</v>
          </cell>
          <cell r="C154">
            <v>1157</v>
          </cell>
          <cell r="D154">
            <v>7</v>
          </cell>
          <cell r="E154" t="str">
            <v>100100</v>
          </cell>
          <cell r="F154" t="str">
            <v>101</v>
          </cell>
          <cell r="G154" t="str">
            <v>02</v>
          </cell>
          <cell r="H154" t="str">
            <v>00</v>
          </cell>
          <cell r="I154">
            <v>1180</v>
          </cell>
          <cell r="J154" t="str">
            <v>LEONCIO LOPEZ C.</v>
          </cell>
          <cell r="K154" t="str">
            <v>CASERIO STA. ROSA</v>
          </cell>
          <cell r="L154">
            <v>0</v>
          </cell>
          <cell r="M154" t="str">
            <v>04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 t="str">
            <v>0</v>
          </cell>
          <cell r="V154" t="str">
            <v>1010251000270</v>
          </cell>
        </row>
        <row r="155">
          <cell r="A155" t="str">
            <v>10</v>
          </cell>
          <cell r="B155" t="str">
            <v>10</v>
          </cell>
          <cell r="C155">
            <v>41956</v>
          </cell>
          <cell r="D155">
            <v>4</v>
          </cell>
          <cell r="E155" t="str">
            <v>100100</v>
          </cell>
          <cell r="F155" t="str">
            <v>101</v>
          </cell>
          <cell r="G155" t="str">
            <v>02</v>
          </cell>
          <cell r="H155" t="str">
            <v>00</v>
          </cell>
          <cell r="I155">
            <v>1184</v>
          </cell>
          <cell r="J155" t="str">
            <v>AH. NVO.STA. MARIA</v>
          </cell>
          <cell r="K155" t="str">
            <v>CARRET. STA.MARIA</v>
          </cell>
          <cell r="L155">
            <v>0</v>
          </cell>
          <cell r="M155" t="str">
            <v>04</v>
          </cell>
          <cell r="N155">
            <v>0</v>
          </cell>
          <cell r="O155">
            <v>1658</v>
          </cell>
          <cell r="P155">
            <v>2444</v>
          </cell>
          <cell r="Q155">
            <v>1714</v>
          </cell>
          <cell r="R155">
            <v>4200</v>
          </cell>
          <cell r="S155">
            <v>0</v>
          </cell>
          <cell r="T155">
            <v>834.67</v>
          </cell>
          <cell r="U155" t="str">
            <v>0</v>
          </cell>
          <cell r="V155" t="str">
            <v>1010251000287</v>
          </cell>
        </row>
        <row r="156">
          <cell r="A156" t="str">
            <v>10</v>
          </cell>
          <cell r="B156" t="str">
            <v>10</v>
          </cell>
          <cell r="C156">
            <v>41955</v>
          </cell>
          <cell r="D156">
            <v>6</v>
          </cell>
          <cell r="E156" t="str">
            <v>100100</v>
          </cell>
          <cell r="F156" t="str">
            <v>101</v>
          </cell>
          <cell r="G156" t="str">
            <v>02</v>
          </cell>
          <cell r="H156" t="str">
            <v>00</v>
          </cell>
          <cell r="I156">
            <v>1185</v>
          </cell>
          <cell r="J156" t="str">
            <v>AH.NVO.STA.MARIA</v>
          </cell>
          <cell r="K156" t="str">
            <v>CARRET. STA.MARIA</v>
          </cell>
          <cell r="L156">
            <v>0</v>
          </cell>
          <cell r="M156" t="str">
            <v>04</v>
          </cell>
          <cell r="N156">
            <v>0</v>
          </cell>
          <cell r="O156">
            <v>468</v>
          </cell>
          <cell r="P156">
            <v>761</v>
          </cell>
          <cell r="Q156">
            <v>678</v>
          </cell>
          <cell r="R156">
            <v>1800</v>
          </cell>
          <cell r="S156">
            <v>0</v>
          </cell>
          <cell r="T156">
            <v>308.92</v>
          </cell>
          <cell r="U156" t="str">
            <v>0</v>
          </cell>
          <cell r="V156" t="str">
            <v>1010251000288</v>
          </cell>
        </row>
        <row r="157">
          <cell r="A157" t="str">
            <v>10</v>
          </cell>
          <cell r="B157" t="str">
            <v>10</v>
          </cell>
          <cell r="C157">
            <v>1166</v>
          </cell>
          <cell r="D157">
            <v>8</v>
          </cell>
          <cell r="E157" t="str">
            <v>100100</v>
          </cell>
          <cell r="F157" t="str">
            <v>101</v>
          </cell>
          <cell r="G157" t="str">
            <v>02</v>
          </cell>
          <cell r="H157" t="str">
            <v>00</v>
          </cell>
          <cell r="I157">
            <v>1191</v>
          </cell>
          <cell r="J157" t="str">
            <v>ARMANDO MONTES D.</v>
          </cell>
          <cell r="K157" t="str">
            <v>CASERIO STA.ROSA</v>
          </cell>
          <cell r="L157">
            <v>0</v>
          </cell>
          <cell r="M157" t="str">
            <v>04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0.25</v>
          </cell>
          <cell r="U157" t="str">
            <v>0</v>
          </cell>
          <cell r="V157" t="str">
            <v>1010251000360</v>
          </cell>
        </row>
        <row r="158">
          <cell r="A158" t="str">
            <v>10</v>
          </cell>
          <cell r="B158" t="str">
            <v>10</v>
          </cell>
          <cell r="C158">
            <v>1171</v>
          </cell>
          <cell r="D158">
            <v>8</v>
          </cell>
          <cell r="E158" t="str">
            <v>100100</v>
          </cell>
          <cell r="F158" t="str">
            <v>101</v>
          </cell>
          <cell r="G158" t="str">
            <v>02</v>
          </cell>
          <cell r="H158" t="str">
            <v>00</v>
          </cell>
          <cell r="I158">
            <v>1196</v>
          </cell>
          <cell r="J158" t="str">
            <v>DIEGO RODRIGUEZ</v>
          </cell>
          <cell r="K158" t="str">
            <v>CASERIO STA.ROSA</v>
          </cell>
          <cell r="L158">
            <v>0</v>
          </cell>
          <cell r="M158" t="str">
            <v>04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219.33</v>
          </cell>
          <cell r="U158" t="str">
            <v>0</v>
          </cell>
          <cell r="V158" t="str">
            <v>1010251000490</v>
          </cell>
        </row>
        <row r="159">
          <cell r="A159" t="str">
            <v>10</v>
          </cell>
          <cell r="B159" t="str">
            <v>10</v>
          </cell>
          <cell r="C159">
            <v>1174</v>
          </cell>
          <cell r="D159">
            <v>2</v>
          </cell>
          <cell r="E159" t="str">
            <v>100100</v>
          </cell>
          <cell r="F159" t="str">
            <v>101</v>
          </cell>
          <cell r="G159" t="str">
            <v>02</v>
          </cell>
          <cell r="H159" t="str">
            <v>00</v>
          </cell>
          <cell r="I159">
            <v>1199</v>
          </cell>
          <cell r="J159" t="str">
            <v>ISABEL ROSERO</v>
          </cell>
          <cell r="K159" t="str">
            <v>CASERIO STA.ROSA</v>
          </cell>
          <cell r="L159">
            <v>0</v>
          </cell>
          <cell r="M159" t="str">
            <v>04</v>
          </cell>
          <cell r="N159">
            <v>0</v>
          </cell>
          <cell r="O159">
            <v>0</v>
          </cell>
          <cell r="P159">
            <v>28</v>
          </cell>
          <cell r="Q159">
            <v>170</v>
          </cell>
          <cell r="R159">
            <v>37</v>
          </cell>
          <cell r="S159">
            <v>0</v>
          </cell>
          <cell r="T159">
            <v>79.92</v>
          </cell>
          <cell r="U159" t="str">
            <v>0</v>
          </cell>
          <cell r="V159" t="str">
            <v>1010251001090</v>
          </cell>
        </row>
        <row r="160">
          <cell r="A160" t="str">
            <v>10</v>
          </cell>
          <cell r="B160" t="str">
            <v>10</v>
          </cell>
          <cell r="C160">
            <v>1183</v>
          </cell>
          <cell r="D160">
            <v>3</v>
          </cell>
          <cell r="E160" t="str">
            <v>100100</v>
          </cell>
          <cell r="F160" t="str">
            <v>101</v>
          </cell>
          <cell r="G160" t="str">
            <v>02</v>
          </cell>
          <cell r="H160" t="str">
            <v>00</v>
          </cell>
          <cell r="I160">
            <v>1208</v>
          </cell>
          <cell r="J160" t="str">
            <v>NAPOLEON PEZO M.</v>
          </cell>
          <cell r="K160" t="str">
            <v>CASERIO STA.ROSA</v>
          </cell>
          <cell r="L160">
            <v>0</v>
          </cell>
          <cell r="M160" t="str">
            <v>04</v>
          </cell>
          <cell r="N160">
            <v>0</v>
          </cell>
          <cell r="O160">
            <v>20</v>
          </cell>
          <cell r="P160">
            <v>22</v>
          </cell>
          <cell r="Q160">
            <v>16</v>
          </cell>
          <cell r="R160">
            <v>20</v>
          </cell>
          <cell r="S160">
            <v>18</v>
          </cell>
          <cell r="T160">
            <v>15.25</v>
          </cell>
          <cell r="U160" t="str">
            <v>0</v>
          </cell>
          <cell r="V160" t="str">
            <v>1010252000010</v>
          </cell>
        </row>
        <row r="161">
          <cell r="A161" t="str">
            <v>10</v>
          </cell>
          <cell r="B161" t="str">
            <v>10</v>
          </cell>
          <cell r="C161">
            <v>1185</v>
          </cell>
          <cell r="D161">
            <v>8</v>
          </cell>
          <cell r="E161" t="str">
            <v>100100</v>
          </cell>
          <cell r="F161" t="str">
            <v>101</v>
          </cell>
          <cell r="G161" t="str">
            <v>02</v>
          </cell>
          <cell r="H161" t="str">
            <v>00</v>
          </cell>
          <cell r="I161">
            <v>1210</v>
          </cell>
          <cell r="J161" t="str">
            <v>PEDRO DEL AGUILA</v>
          </cell>
          <cell r="K161" t="str">
            <v>CASERIO STA.ROSA</v>
          </cell>
          <cell r="L161">
            <v>0</v>
          </cell>
          <cell r="M161" t="str">
            <v>04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1.25</v>
          </cell>
          <cell r="U161" t="str">
            <v>0</v>
          </cell>
          <cell r="V161" t="str">
            <v>1010252000040</v>
          </cell>
        </row>
        <row r="162">
          <cell r="A162" t="str">
            <v>10</v>
          </cell>
          <cell r="B162" t="str">
            <v>10</v>
          </cell>
          <cell r="C162">
            <v>1187</v>
          </cell>
          <cell r="D162">
            <v>4</v>
          </cell>
          <cell r="E162" t="str">
            <v>100100</v>
          </cell>
          <cell r="F162" t="str">
            <v>101</v>
          </cell>
          <cell r="G162" t="str">
            <v>02</v>
          </cell>
          <cell r="H162" t="str">
            <v>00</v>
          </cell>
          <cell r="I162">
            <v>1212</v>
          </cell>
          <cell r="J162" t="str">
            <v>ROMEL BRIONES M.</v>
          </cell>
          <cell r="K162" t="str">
            <v>CASERIO STA. ROSA</v>
          </cell>
          <cell r="L162">
            <v>0</v>
          </cell>
          <cell r="M162" t="str">
            <v>04</v>
          </cell>
          <cell r="N162">
            <v>0</v>
          </cell>
          <cell r="O162">
            <v>0</v>
          </cell>
          <cell r="P162">
            <v>0</v>
          </cell>
          <cell r="Q162">
            <v>23</v>
          </cell>
          <cell r="R162">
            <v>4</v>
          </cell>
          <cell r="S162">
            <v>0</v>
          </cell>
          <cell r="T162">
            <v>3</v>
          </cell>
          <cell r="U162" t="str">
            <v>0</v>
          </cell>
          <cell r="V162" t="str">
            <v>1010252000050</v>
          </cell>
        </row>
        <row r="163">
          <cell r="A163" t="str">
            <v>10</v>
          </cell>
          <cell r="B163" t="str">
            <v>10</v>
          </cell>
          <cell r="C163">
            <v>1194</v>
          </cell>
          <cell r="D163">
            <v>0</v>
          </cell>
          <cell r="E163" t="str">
            <v>100100</v>
          </cell>
          <cell r="F163" t="str">
            <v>101</v>
          </cell>
          <cell r="G163" t="str">
            <v>02</v>
          </cell>
          <cell r="H163" t="str">
            <v>00</v>
          </cell>
          <cell r="I163">
            <v>1219</v>
          </cell>
          <cell r="J163" t="str">
            <v>JOSE CARIHUAZARI</v>
          </cell>
          <cell r="K163" t="str">
            <v>CASERIO STA. ROSA</v>
          </cell>
          <cell r="L163">
            <v>0</v>
          </cell>
          <cell r="M163" t="str">
            <v>04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4.17</v>
          </cell>
          <cell r="U163" t="str">
            <v>0</v>
          </cell>
          <cell r="V163" t="str">
            <v>1010253000050</v>
          </cell>
        </row>
        <row r="164">
          <cell r="A164" t="str">
            <v>10</v>
          </cell>
          <cell r="B164" t="str">
            <v>10</v>
          </cell>
          <cell r="C164">
            <v>50717</v>
          </cell>
          <cell r="D164">
            <v>8</v>
          </cell>
          <cell r="E164" t="str">
            <v>100100</v>
          </cell>
          <cell r="F164" t="str">
            <v>101</v>
          </cell>
          <cell r="G164" t="str">
            <v>02</v>
          </cell>
          <cell r="H164" t="str">
            <v>00</v>
          </cell>
          <cell r="I164">
            <v>1221</v>
          </cell>
          <cell r="J164" t="str">
            <v>CURINUQUI TAPAYURI ABELARDO</v>
          </cell>
          <cell r="K164" t="str">
            <v>CASERIO STA. ROSA</v>
          </cell>
          <cell r="L164">
            <v>19</v>
          </cell>
          <cell r="M164" t="str">
            <v>04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 t="str">
            <v>0</v>
          </cell>
          <cell r="V164" t="str">
            <v>1010253000115</v>
          </cell>
        </row>
        <row r="165">
          <cell r="A165" t="str">
            <v>10</v>
          </cell>
          <cell r="B165" t="str">
            <v>10</v>
          </cell>
          <cell r="C165">
            <v>1199</v>
          </cell>
          <cell r="D165">
            <v>9</v>
          </cell>
          <cell r="E165" t="str">
            <v>100100</v>
          </cell>
          <cell r="F165" t="str">
            <v>101</v>
          </cell>
          <cell r="G165" t="str">
            <v>02</v>
          </cell>
          <cell r="H165" t="str">
            <v>00</v>
          </cell>
          <cell r="I165">
            <v>1224</v>
          </cell>
          <cell r="J165" t="str">
            <v>JUAN PINEDO RIOS</v>
          </cell>
          <cell r="K165" t="str">
            <v>CASERIO STA.ROSA</v>
          </cell>
          <cell r="L165">
            <v>0</v>
          </cell>
          <cell r="M165" t="str">
            <v>04</v>
          </cell>
          <cell r="N165">
            <v>0</v>
          </cell>
          <cell r="O165">
            <v>0</v>
          </cell>
          <cell r="P165">
            <v>15</v>
          </cell>
          <cell r="Q165">
            <v>40</v>
          </cell>
          <cell r="R165">
            <v>0</v>
          </cell>
          <cell r="S165">
            <v>0</v>
          </cell>
          <cell r="T165">
            <v>7.92</v>
          </cell>
          <cell r="U165" t="str">
            <v>0</v>
          </cell>
          <cell r="V165" t="str">
            <v>1010253000150</v>
          </cell>
        </row>
        <row r="166">
          <cell r="A166" t="str">
            <v>10</v>
          </cell>
          <cell r="B166" t="str">
            <v>10</v>
          </cell>
          <cell r="C166">
            <v>1203</v>
          </cell>
          <cell r="D166">
            <v>9</v>
          </cell>
          <cell r="E166" t="str">
            <v>100100</v>
          </cell>
          <cell r="F166" t="str">
            <v>101</v>
          </cell>
          <cell r="G166" t="str">
            <v>02</v>
          </cell>
          <cell r="H166" t="str">
            <v>00</v>
          </cell>
          <cell r="I166">
            <v>1229</v>
          </cell>
          <cell r="J166" t="str">
            <v>NESTOR CULQUI A.</v>
          </cell>
          <cell r="K166" t="str">
            <v>CASERIO STA. ROSA</v>
          </cell>
          <cell r="L166">
            <v>0</v>
          </cell>
          <cell r="M166" t="str">
            <v>04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24.83</v>
          </cell>
          <cell r="U166" t="str">
            <v>0</v>
          </cell>
          <cell r="V166" t="str">
            <v>1010254000060</v>
          </cell>
        </row>
        <row r="167">
          <cell r="A167" t="str">
            <v>10</v>
          </cell>
          <cell r="B167" t="str">
            <v>10</v>
          </cell>
          <cell r="C167">
            <v>1206</v>
          </cell>
          <cell r="D167">
            <v>2</v>
          </cell>
          <cell r="E167" t="str">
            <v>100100</v>
          </cell>
          <cell r="F167" t="str">
            <v>101</v>
          </cell>
          <cell r="G167" t="str">
            <v>02</v>
          </cell>
          <cell r="H167" t="str">
            <v>00</v>
          </cell>
          <cell r="I167">
            <v>1232</v>
          </cell>
          <cell r="J167" t="str">
            <v>MAGNO MACEDO L.</v>
          </cell>
          <cell r="K167" t="str">
            <v>CASERIO STA. ROSA</v>
          </cell>
          <cell r="L167">
            <v>0</v>
          </cell>
          <cell r="M167" t="str">
            <v>04</v>
          </cell>
          <cell r="N167">
            <v>0</v>
          </cell>
          <cell r="O167">
            <v>0</v>
          </cell>
          <cell r="P167">
            <v>4</v>
          </cell>
          <cell r="Q167">
            <v>0</v>
          </cell>
          <cell r="R167">
            <v>0</v>
          </cell>
          <cell r="S167">
            <v>0</v>
          </cell>
          <cell r="T167">
            <v>0.42</v>
          </cell>
          <cell r="U167" t="str">
            <v>0</v>
          </cell>
          <cell r="V167" t="str">
            <v>1010254000090</v>
          </cell>
        </row>
        <row r="168">
          <cell r="A168" t="str">
            <v>10</v>
          </cell>
          <cell r="B168" t="str">
            <v>10</v>
          </cell>
          <cell r="C168">
            <v>1210</v>
          </cell>
          <cell r="D168">
            <v>4</v>
          </cell>
          <cell r="E168" t="str">
            <v>100100</v>
          </cell>
          <cell r="F168" t="str">
            <v>101</v>
          </cell>
          <cell r="G168" t="str">
            <v>02</v>
          </cell>
          <cell r="H168" t="str">
            <v>00</v>
          </cell>
          <cell r="I168">
            <v>1236</v>
          </cell>
          <cell r="J168" t="str">
            <v>ELVIS YUMBATO F.</v>
          </cell>
          <cell r="K168" t="str">
            <v>CASERIO STA. ROSA</v>
          </cell>
          <cell r="L168">
            <v>0</v>
          </cell>
          <cell r="M168" t="str">
            <v>04</v>
          </cell>
          <cell r="N168">
            <v>0</v>
          </cell>
          <cell r="O168">
            <v>3</v>
          </cell>
          <cell r="P168">
            <v>0</v>
          </cell>
          <cell r="Q168">
            <v>3</v>
          </cell>
          <cell r="R168">
            <v>4</v>
          </cell>
          <cell r="S168">
            <v>6</v>
          </cell>
          <cell r="T168">
            <v>10.5</v>
          </cell>
          <cell r="U168" t="str">
            <v>0</v>
          </cell>
          <cell r="V168" t="str">
            <v>1010255000020</v>
          </cell>
        </row>
        <row r="169">
          <cell r="A169" t="str">
            <v>10</v>
          </cell>
          <cell r="B169" t="str">
            <v>10</v>
          </cell>
          <cell r="C169">
            <v>1211</v>
          </cell>
          <cell r="D169">
            <v>2</v>
          </cell>
          <cell r="E169" t="str">
            <v>100100</v>
          </cell>
          <cell r="F169" t="str">
            <v>101</v>
          </cell>
          <cell r="G169" t="str">
            <v>02</v>
          </cell>
          <cell r="H169" t="str">
            <v>00</v>
          </cell>
          <cell r="I169">
            <v>1237</v>
          </cell>
          <cell r="J169" t="str">
            <v>LUIS GOMEZ MERMAO</v>
          </cell>
          <cell r="K169" t="str">
            <v>CASERIO STA. ROSA</v>
          </cell>
          <cell r="L169">
            <v>0</v>
          </cell>
          <cell r="M169" t="str">
            <v>04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9</v>
          </cell>
          <cell r="T169">
            <v>3.33</v>
          </cell>
          <cell r="U169" t="str">
            <v>0</v>
          </cell>
          <cell r="V169" t="str">
            <v>1010255000030</v>
          </cell>
        </row>
        <row r="170">
          <cell r="A170" t="str">
            <v>10</v>
          </cell>
          <cell r="B170" t="str">
            <v>10</v>
          </cell>
          <cell r="C170">
            <v>1213</v>
          </cell>
          <cell r="D170">
            <v>8</v>
          </cell>
          <cell r="E170" t="str">
            <v>100100</v>
          </cell>
          <cell r="F170" t="str">
            <v>101</v>
          </cell>
          <cell r="G170" t="str">
            <v>02</v>
          </cell>
          <cell r="H170" t="str">
            <v>00</v>
          </cell>
          <cell r="I170">
            <v>1239</v>
          </cell>
          <cell r="J170" t="str">
            <v>ROGELIO NASHNATE</v>
          </cell>
          <cell r="K170" t="str">
            <v>CASERIO STA. ROSA</v>
          </cell>
          <cell r="L170">
            <v>0</v>
          </cell>
          <cell r="M170" t="str">
            <v>04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1</v>
          </cell>
          <cell r="T170">
            <v>0.92</v>
          </cell>
          <cell r="U170" t="str">
            <v>0</v>
          </cell>
          <cell r="V170" t="str">
            <v>1010255000050</v>
          </cell>
        </row>
        <row r="171">
          <cell r="A171" t="str">
            <v>10</v>
          </cell>
          <cell r="B171" t="str">
            <v>10</v>
          </cell>
          <cell r="C171">
            <v>1218</v>
          </cell>
          <cell r="D171">
            <v>7</v>
          </cell>
          <cell r="E171" t="str">
            <v>100100</v>
          </cell>
          <cell r="F171" t="str">
            <v>101</v>
          </cell>
          <cell r="G171" t="str">
            <v>02</v>
          </cell>
          <cell r="H171" t="str">
            <v>00</v>
          </cell>
          <cell r="I171">
            <v>1244</v>
          </cell>
          <cell r="J171" t="str">
            <v>VICTOR VELA M.</v>
          </cell>
          <cell r="K171" t="str">
            <v>CASERIO STA. ROSA</v>
          </cell>
          <cell r="L171">
            <v>0</v>
          </cell>
          <cell r="M171" t="str">
            <v>04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7</v>
          </cell>
          <cell r="T171">
            <v>8.92</v>
          </cell>
          <cell r="U171" t="str">
            <v>0</v>
          </cell>
          <cell r="V171" t="str">
            <v>1010255001070</v>
          </cell>
        </row>
        <row r="172">
          <cell r="A172" t="str">
            <v>10</v>
          </cell>
          <cell r="B172" t="str">
            <v>10</v>
          </cell>
          <cell r="C172">
            <v>1228</v>
          </cell>
          <cell r="D172">
            <v>6</v>
          </cell>
          <cell r="E172" t="str">
            <v>100100</v>
          </cell>
          <cell r="F172" t="str">
            <v>101</v>
          </cell>
          <cell r="G172" t="str">
            <v>02</v>
          </cell>
          <cell r="H172" t="str">
            <v>00</v>
          </cell>
          <cell r="I172">
            <v>1254</v>
          </cell>
          <cell r="J172" t="str">
            <v>MARIO PACAYA</v>
          </cell>
          <cell r="K172" t="str">
            <v>CASERIO STA. ROSA</v>
          </cell>
          <cell r="L172">
            <v>0</v>
          </cell>
          <cell r="M172" t="str">
            <v>04</v>
          </cell>
          <cell r="N172">
            <v>0</v>
          </cell>
          <cell r="O172">
            <v>1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  <cell r="T172">
            <v>2.92</v>
          </cell>
          <cell r="U172" t="str">
            <v>0</v>
          </cell>
          <cell r="V172" t="str">
            <v>1010256000110</v>
          </cell>
        </row>
        <row r="173">
          <cell r="A173" t="str">
            <v>10</v>
          </cell>
          <cell r="B173" t="str">
            <v>10</v>
          </cell>
          <cell r="C173">
            <v>1232</v>
          </cell>
          <cell r="D173">
            <v>8</v>
          </cell>
          <cell r="E173" t="str">
            <v>100100</v>
          </cell>
          <cell r="F173" t="str">
            <v>101</v>
          </cell>
          <cell r="G173" t="str">
            <v>02</v>
          </cell>
          <cell r="H173" t="str">
            <v>00</v>
          </cell>
          <cell r="I173">
            <v>1259</v>
          </cell>
          <cell r="J173" t="str">
            <v>OLGA SALDAÑA</v>
          </cell>
          <cell r="K173" t="str">
            <v>CASERIO STA. ROSA</v>
          </cell>
          <cell r="L173">
            <v>0</v>
          </cell>
          <cell r="M173" t="str">
            <v>04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25</v>
          </cell>
          <cell r="T173">
            <v>14.67</v>
          </cell>
          <cell r="U173" t="str">
            <v>0</v>
          </cell>
          <cell r="V173" t="str">
            <v>1010256000190</v>
          </cell>
        </row>
        <row r="174">
          <cell r="A174" t="str">
            <v>10</v>
          </cell>
          <cell r="B174" t="str">
            <v>10</v>
          </cell>
          <cell r="C174">
            <v>1238</v>
          </cell>
          <cell r="D174">
            <v>5</v>
          </cell>
          <cell r="E174" t="str">
            <v>100100</v>
          </cell>
          <cell r="F174" t="str">
            <v>101</v>
          </cell>
          <cell r="G174" t="str">
            <v>02</v>
          </cell>
          <cell r="H174" t="str">
            <v>00</v>
          </cell>
          <cell r="I174">
            <v>1265</v>
          </cell>
          <cell r="J174" t="str">
            <v>MARCELINO AHUANARI</v>
          </cell>
          <cell r="K174" t="str">
            <v>CASERIO STA. ROSA</v>
          </cell>
          <cell r="L174">
            <v>0</v>
          </cell>
          <cell r="M174" t="str">
            <v>04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8.83</v>
          </cell>
          <cell r="U174" t="str">
            <v>0</v>
          </cell>
          <cell r="V174" t="str">
            <v>1010256000260</v>
          </cell>
        </row>
        <row r="175">
          <cell r="A175" t="str">
            <v>10</v>
          </cell>
          <cell r="B175" t="str">
            <v>10</v>
          </cell>
          <cell r="C175">
            <v>1240</v>
          </cell>
          <cell r="D175">
            <v>1</v>
          </cell>
          <cell r="E175" t="str">
            <v>100100</v>
          </cell>
          <cell r="F175" t="str">
            <v>101</v>
          </cell>
          <cell r="G175" t="str">
            <v>02</v>
          </cell>
          <cell r="H175" t="str">
            <v>00</v>
          </cell>
          <cell r="I175">
            <v>1267</v>
          </cell>
          <cell r="J175" t="str">
            <v>FRANSICO ACUY RIMACHI</v>
          </cell>
          <cell r="K175" t="str">
            <v>VICTOR SINTI MZ C-2</v>
          </cell>
          <cell r="L175">
            <v>0</v>
          </cell>
          <cell r="M175" t="str">
            <v>04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4</v>
          </cell>
          <cell r="T175">
            <v>30.33</v>
          </cell>
          <cell r="U175" t="str">
            <v>0</v>
          </cell>
          <cell r="V175" t="str">
            <v>1010256000290</v>
          </cell>
        </row>
        <row r="176">
          <cell r="A176" t="str">
            <v>10</v>
          </cell>
          <cell r="B176" t="str">
            <v>10</v>
          </cell>
          <cell r="C176">
            <v>1241</v>
          </cell>
          <cell r="D176">
            <v>9</v>
          </cell>
          <cell r="E176" t="str">
            <v>100100</v>
          </cell>
          <cell r="F176" t="str">
            <v>101</v>
          </cell>
          <cell r="G176" t="str">
            <v>02</v>
          </cell>
          <cell r="H176" t="str">
            <v>00</v>
          </cell>
          <cell r="I176">
            <v>1268</v>
          </cell>
          <cell r="J176" t="str">
            <v>JULIO C. RUIZ PACAYA</v>
          </cell>
          <cell r="K176" t="str">
            <v>VICTOR SINTI S/N</v>
          </cell>
          <cell r="L176">
            <v>0</v>
          </cell>
          <cell r="M176" t="str">
            <v>04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2</v>
          </cell>
          <cell r="S176">
            <v>6</v>
          </cell>
          <cell r="T176">
            <v>2.33</v>
          </cell>
          <cell r="U176" t="str">
            <v>0</v>
          </cell>
          <cell r="V176" t="str">
            <v>1010256000335</v>
          </cell>
        </row>
        <row r="177">
          <cell r="A177" t="str">
            <v>10</v>
          </cell>
          <cell r="B177" t="str">
            <v>10</v>
          </cell>
          <cell r="C177">
            <v>1242</v>
          </cell>
          <cell r="D177">
            <v>7</v>
          </cell>
          <cell r="E177" t="str">
            <v>100100</v>
          </cell>
          <cell r="F177" t="str">
            <v>101</v>
          </cell>
          <cell r="G177" t="str">
            <v>02</v>
          </cell>
          <cell r="H177" t="str">
            <v>00</v>
          </cell>
          <cell r="I177">
            <v>1269</v>
          </cell>
          <cell r="J177" t="str">
            <v>ALADINO INUMA</v>
          </cell>
          <cell r="K177" t="str">
            <v>CASERIO STA. ROSA</v>
          </cell>
          <cell r="L177">
            <v>0</v>
          </cell>
          <cell r="M177" t="str">
            <v>04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126</v>
          </cell>
          <cell r="T177">
            <v>56.75</v>
          </cell>
          <cell r="U177" t="str">
            <v>0</v>
          </cell>
          <cell r="V177" t="str">
            <v>1010256000340</v>
          </cell>
        </row>
        <row r="178">
          <cell r="A178" t="str">
            <v>10</v>
          </cell>
          <cell r="B178" t="str">
            <v>10</v>
          </cell>
          <cell r="C178">
            <v>1245</v>
          </cell>
          <cell r="D178">
            <v>0</v>
          </cell>
          <cell r="E178" t="str">
            <v>100100</v>
          </cell>
          <cell r="F178" t="str">
            <v>101</v>
          </cell>
          <cell r="G178" t="str">
            <v>02</v>
          </cell>
          <cell r="H178" t="str">
            <v>00</v>
          </cell>
          <cell r="I178">
            <v>1273</v>
          </cell>
          <cell r="J178" t="str">
            <v>TEDY HUANIO AJON</v>
          </cell>
          <cell r="K178" t="str">
            <v>CASERIO STA. ROSA</v>
          </cell>
          <cell r="L178">
            <v>0</v>
          </cell>
          <cell r="M178" t="str">
            <v>04</v>
          </cell>
          <cell r="N178">
            <v>0</v>
          </cell>
          <cell r="O178">
            <v>11</v>
          </cell>
          <cell r="P178">
            <v>0</v>
          </cell>
          <cell r="Q178">
            <v>10.65</v>
          </cell>
          <cell r="R178">
            <v>0</v>
          </cell>
          <cell r="S178">
            <v>14</v>
          </cell>
          <cell r="T178">
            <v>6.55</v>
          </cell>
          <cell r="U178" t="str">
            <v>0</v>
          </cell>
          <cell r="V178" t="str">
            <v>1010256000400</v>
          </cell>
        </row>
        <row r="179">
          <cell r="A179" t="str">
            <v>10</v>
          </cell>
          <cell r="B179" t="str">
            <v>10</v>
          </cell>
          <cell r="C179">
            <v>1258</v>
          </cell>
          <cell r="D179">
            <v>3</v>
          </cell>
          <cell r="E179" t="str">
            <v>100100</v>
          </cell>
          <cell r="F179" t="str">
            <v>101</v>
          </cell>
          <cell r="G179" t="str">
            <v>02</v>
          </cell>
          <cell r="H179" t="str">
            <v>00</v>
          </cell>
          <cell r="I179">
            <v>1286</v>
          </cell>
          <cell r="J179" t="str">
            <v>MARLON AHUANARI C.</v>
          </cell>
          <cell r="K179" t="str">
            <v>CASERIO STA. ROSA</v>
          </cell>
          <cell r="L179">
            <v>0</v>
          </cell>
          <cell r="M179" t="str">
            <v>04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5</v>
          </cell>
          <cell r="U179" t="str">
            <v>0</v>
          </cell>
          <cell r="V179" t="str">
            <v>1010257000180</v>
          </cell>
        </row>
        <row r="180">
          <cell r="A180" t="str">
            <v>10</v>
          </cell>
          <cell r="B180" t="str">
            <v>10</v>
          </cell>
          <cell r="C180">
            <v>1270</v>
          </cell>
          <cell r="D180">
            <v>8</v>
          </cell>
          <cell r="E180" t="str">
            <v>100100</v>
          </cell>
          <cell r="F180" t="str">
            <v>101</v>
          </cell>
          <cell r="G180" t="str">
            <v>02</v>
          </cell>
          <cell r="H180" t="str">
            <v>00</v>
          </cell>
          <cell r="I180">
            <v>1299</v>
          </cell>
          <cell r="J180" t="str">
            <v>ELSA AMASIFUEN S.</v>
          </cell>
          <cell r="K180" t="str">
            <v>CASERIO STA. ROSA</v>
          </cell>
          <cell r="L180">
            <v>0</v>
          </cell>
          <cell r="M180" t="str">
            <v>04</v>
          </cell>
          <cell r="N180">
            <v>0</v>
          </cell>
          <cell r="O180">
            <v>9</v>
          </cell>
          <cell r="P180">
            <v>6</v>
          </cell>
          <cell r="Q180">
            <v>9</v>
          </cell>
          <cell r="R180">
            <v>11</v>
          </cell>
          <cell r="S180">
            <v>12</v>
          </cell>
          <cell r="T180">
            <v>9.5</v>
          </cell>
          <cell r="U180" t="str">
            <v>0</v>
          </cell>
          <cell r="V180" t="str">
            <v>1010259000060</v>
          </cell>
        </row>
        <row r="181">
          <cell r="A181" t="str">
            <v>10</v>
          </cell>
          <cell r="B181" t="str">
            <v>10</v>
          </cell>
          <cell r="C181">
            <v>1273</v>
          </cell>
          <cell r="D181">
            <v>2</v>
          </cell>
          <cell r="E181" t="str">
            <v>100100</v>
          </cell>
          <cell r="F181" t="str">
            <v>101</v>
          </cell>
          <cell r="G181" t="str">
            <v>02</v>
          </cell>
          <cell r="H181" t="str">
            <v>00</v>
          </cell>
          <cell r="I181">
            <v>1302</v>
          </cell>
          <cell r="J181" t="str">
            <v>BARTOLOME FLORES M.</v>
          </cell>
          <cell r="K181" t="str">
            <v>CASERIO STA. ROSA</v>
          </cell>
          <cell r="L181">
            <v>0</v>
          </cell>
          <cell r="M181" t="str">
            <v>04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</v>
          </cell>
          <cell r="T181">
            <v>2.5</v>
          </cell>
          <cell r="U181" t="str">
            <v>0</v>
          </cell>
          <cell r="V181" t="str">
            <v>1010259000100</v>
          </cell>
        </row>
        <row r="182">
          <cell r="A182" t="str">
            <v>10</v>
          </cell>
          <cell r="B182" t="str">
            <v>10</v>
          </cell>
          <cell r="C182">
            <v>50367</v>
          </cell>
          <cell r="D182">
            <v>2</v>
          </cell>
          <cell r="E182" t="str">
            <v>100100</v>
          </cell>
          <cell r="F182" t="str">
            <v>101</v>
          </cell>
          <cell r="G182" t="str">
            <v>02</v>
          </cell>
          <cell r="H182" t="str">
            <v>00</v>
          </cell>
          <cell r="I182">
            <v>1304</v>
          </cell>
          <cell r="J182" t="str">
            <v>FLORES SORIA LUZ</v>
          </cell>
          <cell r="K182" t="str">
            <v>CASERIO STA.ROSA</v>
          </cell>
          <cell r="L182">
            <v>14</v>
          </cell>
          <cell r="M182" t="str">
            <v>04</v>
          </cell>
          <cell r="N182">
            <v>0</v>
          </cell>
          <cell r="O182">
            <v>95</v>
          </cell>
          <cell r="P182">
            <v>102</v>
          </cell>
          <cell r="Q182">
            <v>0</v>
          </cell>
          <cell r="R182">
            <v>0</v>
          </cell>
          <cell r="S182">
            <v>0</v>
          </cell>
          <cell r="T182">
            <v>16.420000000000002</v>
          </cell>
          <cell r="U182" t="str">
            <v>0</v>
          </cell>
          <cell r="V182" t="str">
            <v>1010259000135</v>
          </cell>
        </row>
        <row r="183">
          <cell r="A183" t="str">
            <v>10</v>
          </cell>
          <cell r="B183" t="str">
            <v>10</v>
          </cell>
          <cell r="C183">
            <v>1275</v>
          </cell>
          <cell r="D183">
            <v>7</v>
          </cell>
          <cell r="E183" t="str">
            <v>100100</v>
          </cell>
          <cell r="F183" t="str">
            <v>101</v>
          </cell>
          <cell r="G183" t="str">
            <v>02</v>
          </cell>
          <cell r="H183" t="str">
            <v>00</v>
          </cell>
          <cell r="I183">
            <v>1305</v>
          </cell>
          <cell r="J183" t="str">
            <v>OLGA VILCHEZ DE P.</v>
          </cell>
          <cell r="K183" t="str">
            <v>CASERIO STA. ROSA</v>
          </cell>
          <cell r="L183">
            <v>0</v>
          </cell>
          <cell r="M183" t="str">
            <v>04</v>
          </cell>
          <cell r="N183">
            <v>0</v>
          </cell>
          <cell r="O183">
            <v>11</v>
          </cell>
          <cell r="P183">
            <v>0</v>
          </cell>
          <cell r="Q183">
            <v>10.83</v>
          </cell>
          <cell r="R183">
            <v>0</v>
          </cell>
          <cell r="S183">
            <v>0</v>
          </cell>
          <cell r="T183">
            <v>2.2400000000000002</v>
          </cell>
          <cell r="U183" t="str">
            <v>0</v>
          </cell>
          <cell r="V183" t="str">
            <v>1010259000160</v>
          </cell>
        </row>
        <row r="184">
          <cell r="A184" t="str">
            <v>10</v>
          </cell>
          <cell r="B184" t="str">
            <v>10</v>
          </cell>
          <cell r="C184">
            <v>1279</v>
          </cell>
          <cell r="D184">
            <v>9</v>
          </cell>
          <cell r="E184" t="str">
            <v>100100</v>
          </cell>
          <cell r="F184" t="str">
            <v>101</v>
          </cell>
          <cell r="G184" t="str">
            <v>02</v>
          </cell>
          <cell r="H184" t="str">
            <v>00</v>
          </cell>
          <cell r="I184">
            <v>1309</v>
          </cell>
          <cell r="J184" t="str">
            <v>CESAR A. VENTO M.</v>
          </cell>
          <cell r="K184" t="str">
            <v>CASERIO STA. ROSA</v>
          </cell>
          <cell r="L184">
            <v>0</v>
          </cell>
          <cell r="M184" t="str">
            <v>04</v>
          </cell>
          <cell r="N184">
            <v>0</v>
          </cell>
          <cell r="O184">
            <v>8</v>
          </cell>
          <cell r="P184">
            <v>6</v>
          </cell>
          <cell r="Q184">
            <v>6</v>
          </cell>
          <cell r="R184">
            <v>9</v>
          </cell>
          <cell r="S184">
            <v>7</v>
          </cell>
          <cell r="T184">
            <v>5.08</v>
          </cell>
          <cell r="U184" t="str">
            <v>0</v>
          </cell>
          <cell r="V184" t="str">
            <v>1010259001050</v>
          </cell>
        </row>
        <row r="185">
          <cell r="A185" t="str">
            <v>10</v>
          </cell>
          <cell r="B185" t="str">
            <v>10</v>
          </cell>
          <cell r="C185">
            <v>1287</v>
          </cell>
          <cell r="D185">
            <v>2</v>
          </cell>
          <cell r="E185" t="str">
            <v>100100</v>
          </cell>
          <cell r="F185" t="str">
            <v>101</v>
          </cell>
          <cell r="G185" t="str">
            <v>02</v>
          </cell>
          <cell r="H185" t="str">
            <v>00</v>
          </cell>
          <cell r="I185">
            <v>1317</v>
          </cell>
          <cell r="J185" t="str">
            <v>LUIS SANCHEZ F.</v>
          </cell>
          <cell r="K185" t="str">
            <v>G.CAFERATTAA-04</v>
          </cell>
          <cell r="L185">
            <v>0</v>
          </cell>
          <cell r="M185" t="str">
            <v>04</v>
          </cell>
          <cell r="N185">
            <v>40</v>
          </cell>
          <cell r="O185">
            <v>43</v>
          </cell>
          <cell r="P185">
            <v>42</v>
          </cell>
          <cell r="Q185">
            <v>32</v>
          </cell>
          <cell r="R185">
            <v>0</v>
          </cell>
          <cell r="S185">
            <v>0</v>
          </cell>
          <cell r="T185">
            <v>19.420000000000002</v>
          </cell>
          <cell r="U185" t="str">
            <v>0</v>
          </cell>
          <cell r="V185" t="str">
            <v>1010260000040</v>
          </cell>
        </row>
        <row r="186">
          <cell r="A186" t="str">
            <v>10</v>
          </cell>
          <cell r="B186" t="str">
            <v>10</v>
          </cell>
          <cell r="C186">
            <v>1294</v>
          </cell>
          <cell r="D186">
            <v>8</v>
          </cell>
          <cell r="E186" t="str">
            <v>100100</v>
          </cell>
          <cell r="F186" t="str">
            <v>101</v>
          </cell>
          <cell r="G186" t="str">
            <v>02</v>
          </cell>
          <cell r="H186" t="str">
            <v>00</v>
          </cell>
          <cell r="I186">
            <v>1324</v>
          </cell>
          <cell r="J186" t="str">
            <v>EMMA TENAZOA Z.</v>
          </cell>
          <cell r="K186" t="str">
            <v>G.CAFERATTAA-11</v>
          </cell>
          <cell r="L186">
            <v>0</v>
          </cell>
          <cell r="M186" t="str">
            <v>04</v>
          </cell>
          <cell r="N186">
            <v>46</v>
          </cell>
          <cell r="O186">
            <v>57</v>
          </cell>
          <cell r="P186">
            <v>45</v>
          </cell>
          <cell r="Q186">
            <v>21</v>
          </cell>
          <cell r="R186">
            <v>23</v>
          </cell>
          <cell r="S186">
            <v>15</v>
          </cell>
          <cell r="T186">
            <v>21.33</v>
          </cell>
          <cell r="U186" t="str">
            <v>0</v>
          </cell>
          <cell r="V186" t="str">
            <v>1010260000110</v>
          </cell>
        </row>
        <row r="187">
          <cell r="A187" t="str">
            <v>10</v>
          </cell>
          <cell r="B187" t="str">
            <v>10</v>
          </cell>
          <cell r="C187">
            <v>1304</v>
          </cell>
          <cell r="D187">
            <v>5</v>
          </cell>
          <cell r="E187" t="str">
            <v>100100</v>
          </cell>
          <cell r="F187" t="str">
            <v>101</v>
          </cell>
          <cell r="G187" t="str">
            <v>02</v>
          </cell>
          <cell r="H187" t="str">
            <v>00</v>
          </cell>
          <cell r="I187">
            <v>1334</v>
          </cell>
          <cell r="J187" t="str">
            <v>PETRONILA RUIZ S.</v>
          </cell>
          <cell r="K187" t="str">
            <v>G.CAFERATTAB-13</v>
          </cell>
          <cell r="L187">
            <v>0</v>
          </cell>
          <cell r="M187" t="str">
            <v>04</v>
          </cell>
          <cell r="N187">
            <v>0</v>
          </cell>
          <cell r="O187">
            <v>0</v>
          </cell>
          <cell r="P187">
            <v>1</v>
          </cell>
          <cell r="Q187">
            <v>0</v>
          </cell>
          <cell r="R187">
            <v>0</v>
          </cell>
          <cell r="S187">
            <v>1</v>
          </cell>
          <cell r="T187">
            <v>1.08</v>
          </cell>
          <cell r="U187" t="str">
            <v>0</v>
          </cell>
          <cell r="V187" t="str">
            <v>1010260000230</v>
          </cell>
        </row>
        <row r="188">
          <cell r="A188" t="str">
            <v>10</v>
          </cell>
          <cell r="B188" t="str">
            <v>10</v>
          </cell>
          <cell r="C188">
            <v>1310</v>
          </cell>
          <cell r="D188">
            <v>2</v>
          </cell>
          <cell r="E188" t="str">
            <v>100100</v>
          </cell>
          <cell r="F188" t="str">
            <v>101</v>
          </cell>
          <cell r="G188" t="str">
            <v>02</v>
          </cell>
          <cell r="H188" t="str">
            <v>00</v>
          </cell>
          <cell r="I188">
            <v>1340</v>
          </cell>
          <cell r="J188" t="str">
            <v>EDGAR CORAL N.</v>
          </cell>
          <cell r="K188" t="str">
            <v>G.CAFERATTAB-07</v>
          </cell>
          <cell r="L188">
            <v>0</v>
          </cell>
          <cell r="M188" t="str">
            <v>04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4</v>
          </cell>
          <cell r="T188">
            <v>6</v>
          </cell>
          <cell r="U188" t="str">
            <v>0</v>
          </cell>
          <cell r="V188" t="str">
            <v>1010260000290</v>
          </cell>
        </row>
        <row r="189">
          <cell r="A189" t="str">
            <v>10</v>
          </cell>
          <cell r="B189" t="str">
            <v>10</v>
          </cell>
          <cell r="C189">
            <v>1312</v>
          </cell>
          <cell r="D189">
            <v>8</v>
          </cell>
          <cell r="E189" t="str">
            <v>100100</v>
          </cell>
          <cell r="F189" t="str">
            <v>101</v>
          </cell>
          <cell r="G189" t="str">
            <v>02</v>
          </cell>
          <cell r="H189" t="str">
            <v>00</v>
          </cell>
          <cell r="I189">
            <v>1342</v>
          </cell>
          <cell r="J189" t="str">
            <v>ROGER SOUZA B.</v>
          </cell>
          <cell r="K189" t="str">
            <v>G.CAFERATTAB-05</v>
          </cell>
          <cell r="L189">
            <v>0</v>
          </cell>
          <cell r="M189" t="str">
            <v>04</v>
          </cell>
          <cell r="N189">
            <v>0</v>
          </cell>
          <cell r="O189">
            <v>29</v>
          </cell>
          <cell r="P189">
            <v>40</v>
          </cell>
          <cell r="Q189">
            <v>34</v>
          </cell>
          <cell r="R189">
            <v>39</v>
          </cell>
          <cell r="S189">
            <v>38</v>
          </cell>
          <cell r="T189">
            <v>28.83</v>
          </cell>
          <cell r="U189" t="str">
            <v>0</v>
          </cell>
          <cell r="V189" t="str">
            <v>1010260000310</v>
          </cell>
        </row>
        <row r="190">
          <cell r="A190" t="str">
            <v>10</v>
          </cell>
          <cell r="B190" t="str">
            <v>10</v>
          </cell>
          <cell r="C190">
            <v>1318</v>
          </cell>
          <cell r="D190">
            <v>5</v>
          </cell>
          <cell r="E190" t="str">
            <v>100100</v>
          </cell>
          <cell r="F190" t="str">
            <v>101</v>
          </cell>
          <cell r="G190" t="str">
            <v>03</v>
          </cell>
          <cell r="H190" t="str">
            <v>00</v>
          </cell>
          <cell r="I190">
            <v>1</v>
          </cell>
          <cell r="J190" t="str">
            <v>OCAMPO RIOS HAROLDO</v>
          </cell>
          <cell r="K190" t="str">
            <v>CRNEL.PORTILLO  I-64</v>
          </cell>
          <cell r="L190">
            <v>0</v>
          </cell>
          <cell r="M190" t="str">
            <v>04</v>
          </cell>
          <cell r="N190">
            <v>0</v>
          </cell>
          <cell r="O190">
            <v>0</v>
          </cell>
          <cell r="P190">
            <v>0</v>
          </cell>
          <cell r="Q190">
            <v>30</v>
          </cell>
          <cell r="R190">
            <v>33</v>
          </cell>
          <cell r="S190">
            <v>37</v>
          </cell>
          <cell r="T190">
            <v>13.33</v>
          </cell>
          <cell r="U190" t="str">
            <v>0</v>
          </cell>
          <cell r="V190" t="str">
            <v>1010302000010</v>
          </cell>
        </row>
        <row r="191">
          <cell r="A191" t="str">
            <v>10</v>
          </cell>
          <cell r="B191" t="str">
            <v>10</v>
          </cell>
          <cell r="C191">
            <v>1319</v>
          </cell>
          <cell r="D191">
            <v>3</v>
          </cell>
          <cell r="E191" t="str">
            <v>100100</v>
          </cell>
          <cell r="F191" t="str">
            <v>101</v>
          </cell>
          <cell r="G191" t="str">
            <v>03</v>
          </cell>
          <cell r="H191" t="str">
            <v>00</v>
          </cell>
          <cell r="I191">
            <v>2</v>
          </cell>
          <cell r="J191" t="str">
            <v>W. DIAZ SIFUENTES</v>
          </cell>
          <cell r="K191" t="str">
            <v>AV. LA MARINA   1213</v>
          </cell>
          <cell r="L191">
            <v>0</v>
          </cell>
          <cell r="M191" t="str">
            <v>04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8</v>
          </cell>
          <cell r="S191">
            <v>5</v>
          </cell>
          <cell r="T191">
            <v>1.92</v>
          </cell>
          <cell r="U191" t="str">
            <v>0</v>
          </cell>
          <cell r="V191" t="str">
            <v>1010302000020</v>
          </cell>
        </row>
        <row r="192">
          <cell r="A192" t="str">
            <v>10</v>
          </cell>
          <cell r="B192" t="str">
            <v>10</v>
          </cell>
          <cell r="C192">
            <v>1325</v>
          </cell>
          <cell r="D192">
            <v>0</v>
          </cell>
          <cell r="E192" t="str">
            <v>100100</v>
          </cell>
          <cell r="F192" t="str">
            <v>101</v>
          </cell>
          <cell r="G192" t="str">
            <v>03</v>
          </cell>
          <cell r="H192" t="str">
            <v>00</v>
          </cell>
          <cell r="I192">
            <v>8</v>
          </cell>
          <cell r="J192" t="str">
            <v>OSCAR MOYA</v>
          </cell>
          <cell r="K192" t="str">
            <v>AV. LA MARINA  1259</v>
          </cell>
          <cell r="L192">
            <v>0</v>
          </cell>
          <cell r="M192" t="str">
            <v>04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13</v>
          </cell>
          <cell r="T192">
            <v>24.25</v>
          </cell>
          <cell r="U192" t="str">
            <v>0</v>
          </cell>
          <cell r="V192" t="str">
            <v>1010302000090</v>
          </cell>
        </row>
        <row r="193">
          <cell r="A193" t="str">
            <v>10</v>
          </cell>
          <cell r="B193" t="str">
            <v>10</v>
          </cell>
          <cell r="C193">
            <v>1327</v>
          </cell>
          <cell r="D193">
            <v>6</v>
          </cell>
          <cell r="E193" t="str">
            <v>100100</v>
          </cell>
          <cell r="F193" t="str">
            <v>101</v>
          </cell>
          <cell r="G193" t="str">
            <v>03</v>
          </cell>
          <cell r="H193" t="str">
            <v>00</v>
          </cell>
          <cell r="I193">
            <v>10</v>
          </cell>
          <cell r="J193" t="str">
            <v>GRER BAYONA P.</v>
          </cell>
          <cell r="K193" t="str">
            <v>AV LA MARINA  1291</v>
          </cell>
          <cell r="L193">
            <v>0</v>
          </cell>
          <cell r="M193" t="str">
            <v>04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 t="str">
            <v>0</v>
          </cell>
          <cell r="V193" t="str">
            <v>1010302000130</v>
          </cell>
        </row>
        <row r="194">
          <cell r="A194" t="str">
            <v>10</v>
          </cell>
          <cell r="B194" t="str">
            <v>10</v>
          </cell>
          <cell r="C194">
            <v>1339</v>
          </cell>
          <cell r="D194">
            <v>1</v>
          </cell>
          <cell r="E194" t="str">
            <v>100100</v>
          </cell>
          <cell r="F194" t="str">
            <v>101</v>
          </cell>
          <cell r="G194" t="str">
            <v>03</v>
          </cell>
          <cell r="H194" t="str">
            <v>00</v>
          </cell>
          <cell r="I194">
            <v>22</v>
          </cell>
          <cell r="J194" t="str">
            <v>MARIO PEZO</v>
          </cell>
          <cell r="K194" t="str">
            <v>AV. MARINA/C. PORTILLO</v>
          </cell>
          <cell r="L194">
            <v>0</v>
          </cell>
          <cell r="M194" t="str">
            <v>04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192.17</v>
          </cell>
          <cell r="U194" t="str">
            <v>0</v>
          </cell>
          <cell r="V194" t="str">
            <v>1010302000260</v>
          </cell>
        </row>
        <row r="195">
          <cell r="A195" t="str">
            <v>10</v>
          </cell>
          <cell r="B195" t="str">
            <v>10</v>
          </cell>
          <cell r="C195">
            <v>1342</v>
          </cell>
          <cell r="D195">
            <v>5</v>
          </cell>
          <cell r="E195" t="str">
            <v>100100</v>
          </cell>
          <cell r="F195" t="str">
            <v>101</v>
          </cell>
          <cell r="G195" t="str">
            <v>03</v>
          </cell>
          <cell r="H195" t="str">
            <v>00</v>
          </cell>
          <cell r="I195">
            <v>25</v>
          </cell>
          <cell r="J195" t="str">
            <v>LAGUNAS MIREYRA ESTHER</v>
          </cell>
          <cell r="K195" t="str">
            <v>AV LA MARINA  IQUITOS</v>
          </cell>
          <cell r="L195">
            <v>0</v>
          </cell>
          <cell r="M195" t="str">
            <v>04</v>
          </cell>
          <cell r="N195">
            <v>31</v>
          </cell>
          <cell r="O195">
            <v>36</v>
          </cell>
          <cell r="P195">
            <v>15</v>
          </cell>
          <cell r="Q195">
            <v>0</v>
          </cell>
          <cell r="R195">
            <v>0</v>
          </cell>
          <cell r="S195">
            <v>2</v>
          </cell>
          <cell r="T195">
            <v>13.67</v>
          </cell>
          <cell r="U195" t="str">
            <v>0</v>
          </cell>
          <cell r="V195" t="str">
            <v>1010302000305</v>
          </cell>
        </row>
        <row r="196">
          <cell r="A196" t="str">
            <v>10</v>
          </cell>
          <cell r="B196" t="str">
            <v>10</v>
          </cell>
          <cell r="C196">
            <v>49811</v>
          </cell>
          <cell r="D196">
            <v>3</v>
          </cell>
          <cell r="E196" t="str">
            <v>100100</v>
          </cell>
          <cell r="F196" t="str">
            <v>101</v>
          </cell>
          <cell r="G196" t="str">
            <v>03</v>
          </cell>
          <cell r="H196" t="str">
            <v>00</v>
          </cell>
          <cell r="I196">
            <v>29</v>
          </cell>
          <cell r="J196" t="str">
            <v>CHUJUTALLI ASPAJO EDGAR</v>
          </cell>
          <cell r="K196" t="str">
            <v>CANADA</v>
          </cell>
          <cell r="L196">
            <v>232</v>
          </cell>
          <cell r="M196" t="str">
            <v>04</v>
          </cell>
          <cell r="N196">
            <v>95</v>
          </cell>
          <cell r="O196">
            <v>96</v>
          </cell>
          <cell r="P196">
            <v>88</v>
          </cell>
          <cell r="Q196">
            <v>74</v>
          </cell>
          <cell r="R196">
            <v>80</v>
          </cell>
          <cell r="S196">
            <v>41</v>
          </cell>
          <cell r="T196">
            <v>39.5</v>
          </cell>
          <cell r="U196" t="str">
            <v>0</v>
          </cell>
          <cell r="V196" t="str">
            <v>1010303000018</v>
          </cell>
        </row>
        <row r="197">
          <cell r="A197" t="str">
            <v>10</v>
          </cell>
          <cell r="B197" t="str">
            <v>10</v>
          </cell>
          <cell r="C197">
            <v>1371</v>
          </cell>
          <cell r="D197">
            <v>4</v>
          </cell>
          <cell r="E197" t="str">
            <v>100100</v>
          </cell>
          <cell r="F197" t="str">
            <v>101</v>
          </cell>
          <cell r="G197" t="str">
            <v>03</v>
          </cell>
          <cell r="H197" t="str">
            <v>00</v>
          </cell>
          <cell r="I197">
            <v>55</v>
          </cell>
          <cell r="J197" t="str">
            <v>HERMA TENAZOA</v>
          </cell>
          <cell r="K197" t="str">
            <v>CANADA 44</v>
          </cell>
          <cell r="L197">
            <v>0</v>
          </cell>
          <cell r="M197" t="str">
            <v>04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12.75</v>
          </cell>
          <cell r="U197" t="str">
            <v>0</v>
          </cell>
          <cell r="V197" t="str">
            <v>1010303001270</v>
          </cell>
        </row>
        <row r="198">
          <cell r="A198" t="str">
            <v>10</v>
          </cell>
          <cell r="B198" t="str">
            <v>10</v>
          </cell>
          <cell r="C198">
            <v>1404</v>
          </cell>
          <cell r="D198">
            <v>3</v>
          </cell>
          <cell r="E198" t="str">
            <v>100100</v>
          </cell>
          <cell r="F198" t="str">
            <v>101</v>
          </cell>
          <cell r="G198" t="str">
            <v>03</v>
          </cell>
          <cell r="H198" t="str">
            <v>00</v>
          </cell>
          <cell r="I198">
            <v>88</v>
          </cell>
          <cell r="J198" t="str">
            <v>JUAN RAMIREZ B.</v>
          </cell>
          <cell r="K198" t="str">
            <v>AHM.PETROPERU S.A.</v>
          </cell>
          <cell r="L198">
            <v>0</v>
          </cell>
          <cell r="M198" t="str">
            <v>04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20</v>
          </cell>
          <cell r="S198">
            <v>16</v>
          </cell>
          <cell r="T198">
            <v>11.83</v>
          </cell>
          <cell r="U198" t="str">
            <v>0</v>
          </cell>
          <cell r="V198" t="str">
            <v>1010304000290</v>
          </cell>
        </row>
        <row r="199">
          <cell r="A199" t="str">
            <v>10</v>
          </cell>
          <cell r="B199" t="str">
            <v>10</v>
          </cell>
          <cell r="C199">
            <v>1408</v>
          </cell>
          <cell r="D199">
            <v>4</v>
          </cell>
          <cell r="E199" t="str">
            <v>100100</v>
          </cell>
          <cell r="F199" t="str">
            <v>101</v>
          </cell>
          <cell r="G199" t="str">
            <v>03</v>
          </cell>
          <cell r="H199" t="str">
            <v>00</v>
          </cell>
          <cell r="I199">
            <v>92</v>
          </cell>
          <cell r="J199" t="str">
            <v>CELIA E.DIAZ M.</v>
          </cell>
          <cell r="K199" t="str">
            <v>AHM.PETROPERU S.A. 157</v>
          </cell>
          <cell r="L199">
            <v>0</v>
          </cell>
          <cell r="M199" t="str">
            <v>04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24</v>
          </cell>
          <cell r="T199">
            <v>26.17</v>
          </cell>
          <cell r="U199" t="str">
            <v>0</v>
          </cell>
          <cell r="V199" t="str">
            <v>1010304000340</v>
          </cell>
        </row>
        <row r="200">
          <cell r="A200" t="str">
            <v>10</v>
          </cell>
          <cell r="B200" t="str">
            <v>10</v>
          </cell>
          <cell r="C200">
            <v>1413</v>
          </cell>
          <cell r="D200">
            <v>4</v>
          </cell>
          <cell r="E200" t="str">
            <v>100100</v>
          </cell>
          <cell r="F200" t="str">
            <v>101</v>
          </cell>
          <cell r="G200" t="str">
            <v>03</v>
          </cell>
          <cell r="H200" t="str">
            <v>00</v>
          </cell>
          <cell r="I200">
            <v>97</v>
          </cell>
          <cell r="J200" t="str">
            <v>WILSON PIÑA A.</v>
          </cell>
          <cell r="K200" t="str">
            <v>AHM.PETROPERU S.A. 53</v>
          </cell>
          <cell r="L200">
            <v>0</v>
          </cell>
          <cell r="M200" t="str">
            <v>04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1.92</v>
          </cell>
          <cell r="U200" t="str">
            <v>0</v>
          </cell>
          <cell r="V200" t="str">
            <v>1010304000430</v>
          </cell>
        </row>
        <row r="201">
          <cell r="A201" t="str">
            <v>10</v>
          </cell>
          <cell r="B201" t="str">
            <v>10</v>
          </cell>
          <cell r="C201">
            <v>50066</v>
          </cell>
          <cell r="D201">
            <v>0</v>
          </cell>
          <cell r="E201" t="str">
            <v>100100</v>
          </cell>
          <cell r="F201" t="str">
            <v>101</v>
          </cell>
          <cell r="G201" t="str">
            <v>03</v>
          </cell>
          <cell r="H201" t="str">
            <v>00</v>
          </cell>
          <cell r="I201">
            <v>125</v>
          </cell>
          <cell r="J201" t="str">
            <v>VILLA CENTENARIO  Q.R.M.</v>
          </cell>
          <cell r="K201" t="str">
            <v>PIURA</v>
          </cell>
          <cell r="L201">
            <v>2</v>
          </cell>
          <cell r="M201" t="str">
            <v>04</v>
          </cell>
          <cell r="N201">
            <v>0</v>
          </cell>
          <cell r="O201">
            <v>2</v>
          </cell>
          <cell r="P201">
            <v>113</v>
          </cell>
          <cell r="Q201">
            <v>143</v>
          </cell>
          <cell r="R201">
            <v>173</v>
          </cell>
          <cell r="S201">
            <v>0</v>
          </cell>
          <cell r="T201">
            <v>35.92</v>
          </cell>
          <cell r="U201" t="str">
            <v>0</v>
          </cell>
          <cell r="V201" t="str">
            <v>1010304001285</v>
          </cell>
        </row>
        <row r="202">
          <cell r="A202" t="str">
            <v>10</v>
          </cell>
          <cell r="B202" t="str">
            <v>10</v>
          </cell>
          <cell r="C202">
            <v>50067</v>
          </cell>
          <cell r="D202">
            <v>8</v>
          </cell>
          <cell r="E202" t="str">
            <v>100100</v>
          </cell>
          <cell r="F202" t="str">
            <v>101</v>
          </cell>
          <cell r="G202" t="str">
            <v>03</v>
          </cell>
          <cell r="H202" t="str">
            <v>00</v>
          </cell>
          <cell r="I202">
            <v>126</v>
          </cell>
          <cell r="J202" t="str">
            <v>VILLA CENTENARIO  Q.R.M.</v>
          </cell>
          <cell r="K202" t="str">
            <v>PIURA</v>
          </cell>
          <cell r="L202">
            <v>3</v>
          </cell>
          <cell r="M202" t="str">
            <v>04</v>
          </cell>
          <cell r="N202">
            <v>0</v>
          </cell>
          <cell r="O202">
            <v>2</v>
          </cell>
          <cell r="P202">
            <v>184</v>
          </cell>
          <cell r="Q202">
            <v>336</v>
          </cell>
          <cell r="R202">
            <v>162</v>
          </cell>
          <cell r="S202">
            <v>0</v>
          </cell>
          <cell r="T202">
            <v>57</v>
          </cell>
          <cell r="U202" t="str">
            <v>0</v>
          </cell>
          <cell r="V202" t="str">
            <v>1010304001286</v>
          </cell>
        </row>
        <row r="203">
          <cell r="A203" t="str">
            <v>10</v>
          </cell>
          <cell r="B203" t="str">
            <v>10</v>
          </cell>
          <cell r="C203">
            <v>1444</v>
          </cell>
          <cell r="D203">
            <v>9</v>
          </cell>
          <cell r="E203" t="str">
            <v>100100</v>
          </cell>
          <cell r="F203" t="str">
            <v>101</v>
          </cell>
          <cell r="G203" t="str">
            <v>03</v>
          </cell>
          <cell r="H203" t="str">
            <v>00</v>
          </cell>
          <cell r="I203">
            <v>131</v>
          </cell>
          <cell r="J203" t="str">
            <v>ESTELA RAMIREZ T.</v>
          </cell>
          <cell r="K203" t="str">
            <v>AHM.PETROPERU  1034</v>
          </cell>
          <cell r="L203">
            <v>0</v>
          </cell>
          <cell r="M203" t="str">
            <v>04</v>
          </cell>
          <cell r="N203">
            <v>18</v>
          </cell>
          <cell r="O203">
            <v>20</v>
          </cell>
          <cell r="P203">
            <v>17</v>
          </cell>
          <cell r="Q203">
            <v>10</v>
          </cell>
          <cell r="R203">
            <v>8</v>
          </cell>
          <cell r="S203">
            <v>8</v>
          </cell>
          <cell r="T203">
            <v>8.42</v>
          </cell>
          <cell r="U203" t="str">
            <v>0</v>
          </cell>
          <cell r="V203" t="str">
            <v>1010304001510</v>
          </cell>
        </row>
        <row r="204">
          <cell r="A204" t="str">
            <v>10</v>
          </cell>
          <cell r="B204" t="str">
            <v>10</v>
          </cell>
          <cell r="C204">
            <v>1448</v>
          </cell>
          <cell r="D204">
            <v>0</v>
          </cell>
          <cell r="E204" t="str">
            <v>100100</v>
          </cell>
          <cell r="F204" t="str">
            <v>101</v>
          </cell>
          <cell r="G204" t="str">
            <v>03</v>
          </cell>
          <cell r="H204" t="str">
            <v>00</v>
          </cell>
          <cell r="I204">
            <v>135</v>
          </cell>
          <cell r="J204" t="str">
            <v>GERMAN PEZO D.</v>
          </cell>
          <cell r="K204" t="str">
            <v>AHM.PETROPERU S.C 1050</v>
          </cell>
          <cell r="L204">
            <v>0</v>
          </cell>
          <cell r="M204" t="str">
            <v>04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3.67</v>
          </cell>
          <cell r="U204" t="str">
            <v>0</v>
          </cell>
          <cell r="V204" t="str">
            <v>1010304001550</v>
          </cell>
        </row>
        <row r="205">
          <cell r="A205" t="str">
            <v>10</v>
          </cell>
          <cell r="B205" t="str">
            <v>10</v>
          </cell>
          <cell r="C205">
            <v>1449</v>
          </cell>
          <cell r="D205">
            <v>8</v>
          </cell>
          <cell r="E205" t="str">
            <v>100100</v>
          </cell>
          <cell r="F205" t="str">
            <v>101</v>
          </cell>
          <cell r="G205" t="str">
            <v>03</v>
          </cell>
          <cell r="H205" t="str">
            <v>00</v>
          </cell>
          <cell r="I205">
            <v>136</v>
          </cell>
          <cell r="J205" t="str">
            <v>ELGA SIAS A.</v>
          </cell>
          <cell r="K205" t="str">
            <v>AHM.PETROPERU  S.C 1054</v>
          </cell>
          <cell r="L205">
            <v>0</v>
          </cell>
          <cell r="M205" t="str">
            <v>04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0.33</v>
          </cell>
          <cell r="U205" t="str">
            <v>0</v>
          </cell>
          <cell r="V205" t="str">
            <v>1010304001560</v>
          </cell>
        </row>
        <row r="206">
          <cell r="A206" t="str">
            <v>10</v>
          </cell>
          <cell r="B206" t="str">
            <v>10</v>
          </cell>
          <cell r="C206">
            <v>1452</v>
          </cell>
          <cell r="D206">
            <v>2</v>
          </cell>
          <cell r="E206" t="str">
            <v>100100</v>
          </cell>
          <cell r="F206" t="str">
            <v>101</v>
          </cell>
          <cell r="G206" t="str">
            <v>03</v>
          </cell>
          <cell r="H206" t="str">
            <v>00</v>
          </cell>
          <cell r="I206">
            <v>139</v>
          </cell>
          <cell r="J206" t="str">
            <v>MANUEL PIÑA M.</v>
          </cell>
          <cell r="K206" t="str">
            <v>AHM.PETROPERU S.C 1062</v>
          </cell>
          <cell r="L206">
            <v>0</v>
          </cell>
          <cell r="M206" t="str">
            <v>04</v>
          </cell>
          <cell r="N206">
            <v>0</v>
          </cell>
          <cell r="O206">
            <v>17</v>
          </cell>
          <cell r="P206">
            <v>22</v>
          </cell>
          <cell r="Q206">
            <v>23</v>
          </cell>
          <cell r="R206">
            <v>24</v>
          </cell>
          <cell r="S206">
            <v>27</v>
          </cell>
          <cell r="T206">
            <v>20</v>
          </cell>
          <cell r="U206" t="str">
            <v>0</v>
          </cell>
          <cell r="V206" t="str">
            <v>1010304001590</v>
          </cell>
        </row>
        <row r="207">
          <cell r="A207" t="str">
            <v>10</v>
          </cell>
          <cell r="B207" t="str">
            <v>10</v>
          </cell>
          <cell r="C207">
            <v>1483</v>
          </cell>
          <cell r="D207">
            <v>7</v>
          </cell>
          <cell r="E207" t="str">
            <v>100100</v>
          </cell>
          <cell r="F207" t="str">
            <v>101</v>
          </cell>
          <cell r="G207" t="str">
            <v>03</v>
          </cell>
          <cell r="H207" t="str">
            <v>00</v>
          </cell>
          <cell r="I207">
            <v>170</v>
          </cell>
          <cell r="J207" t="str">
            <v>SILVIA TRIGOZO B.</v>
          </cell>
          <cell r="K207" t="str">
            <v>PSJE. CHICLAYO</v>
          </cell>
          <cell r="L207">
            <v>0</v>
          </cell>
          <cell r="M207" t="str">
            <v>04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3.67</v>
          </cell>
          <cell r="U207" t="str">
            <v>0</v>
          </cell>
          <cell r="V207" t="str">
            <v>1010305001250</v>
          </cell>
        </row>
        <row r="208">
          <cell r="A208" t="str">
            <v>10</v>
          </cell>
          <cell r="B208" t="str">
            <v>10</v>
          </cell>
          <cell r="C208">
            <v>1488</v>
          </cell>
          <cell r="D208">
            <v>6</v>
          </cell>
          <cell r="E208" t="str">
            <v>100100</v>
          </cell>
          <cell r="F208" t="str">
            <v>101</v>
          </cell>
          <cell r="G208" t="str">
            <v>03</v>
          </cell>
          <cell r="H208" t="str">
            <v>00</v>
          </cell>
          <cell r="I208">
            <v>175</v>
          </cell>
          <cell r="J208" t="str">
            <v>CELSO RODRIGUEZ G.</v>
          </cell>
          <cell r="K208" t="str">
            <v>PSJE. CHICLAYO</v>
          </cell>
          <cell r="L208">
            <v>0</v>
          </cell>
          <cell r="M208" t="str">
            <v>04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68</v>
          </cell>
          <cell r="S208">
            <v>17</v>
          </cell>
          <cell r="T208">
            <v>34.33</v>
          </cell>
          <cell r="U208" t="str">
            <v>0</v>
          </cell>
          <cell r="V208" t="str">
            <v>1010305001290</v>
          </cell>
        </row>
        <row r="209">
          <cell r="A209" t="str">
            <v>10</v>
          </cell>
          <cell r="B209" t="str">
            <v>10</v>
          </cell>
          <cell r="C209">
            <v>1514</v>
          </cell>
          <cell r="D209">
            <v>9</v>
          </cell>
          <cell r="E209" t="str">
            <v>100100</v>
          </cell>
          <cell r="F209" t="str">
            <v>101</v>
          </cell>
          <cell r="G209" t="str">
            <v>03</v>
          </cell>
          <cell r="H209" t="str">
            <v>00</v>
          </cell>
          <cell r="I209">
            <v>201</v>
          </cell>
          <cell r="J209" t="str">
            <v>DEMETRIO JARAMILLO</v>
          </cell>
          <cell r="K209" t="str">
            <v>LOS ANGELES S/N.</v>
          </cell>
          <cell r="L209">
            <v>0</v>
          </cell>
          <cell r="M209" t="str">
            <v>04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43.33</v>
          </cell>
          <cell r="U209" t="str">
            <v>0</v>
          </cell>
          <cell r="V209" t="str">
            <v>1010307000050</v>
          </cell>
        </row>
        <row r="210">
          <cell r="A210" t="str">
            <v>10</v>
          </cell>
          <cell r="B210" t="str">
            <v>10</v>
          </cell>
          <cell r="C210">
            <v>50656</v>
          </cell>
          <cell r="D210">
            <v>8</v>
          </cell>
          <cell r="E210" t="str">
            <v>100100</v>
          </cell>
          <cell r="F210" t="str">
            <v>101</v>
          </cell>
          <cell r="G210" t="str">
            <v>03</v>
          </cell>
          <cell r="H210" t="str">
            <v>00</v>
          </cell>
          <cell r="I210">
            <v>201</v>
          </cell>
          <cell r="J210" t="str">
            <v>JARAMILLO SALAZAR SARA</v>
          </cell>
          <cell r="K210" t="str">
            <v>LOS  ANGELES</v>
          </cell>
          <cell r="L210">
            <v>464</v>
          </cell>
          <cell r="M210" t="str">
            <v>04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 t="str">
            <v>0</v>
          </cell>
          <cell r="V210" t="str">
            <v>10103</v>
          </cell>
        </row>
        <row r="211">
          <cell r="A211" t="str">
            <v>10</v>
          </cell>
          <cell r="B211" t="str">
            <v>10</v>
          </cell>
          <cell r="C211">
            <v>1541</v>
          </cell>
          <cell r="D211">
            <v>2</v>
          </cell>
          <cell r="E211" t="str">
            <v>100100</v>
          </cell>
          <cell r="F211" t="str">
            <v>101</v>
          </cell>
          <cell r="G211" t="str">
            <v>03</v>
          </cell>
          <cell r="H211" t="str">
            <v>00</v>
          </cell>
          <cell r="I211">
            <v>228</v>
          </cell>
          <cell r="J211" t="str">
            <v>CECILIA C.LOPEZ V.</v>
          </cell>
          <cell r="K211" t="str">
            <v>LOS ANGELES 277</v>
          </cell>
          <cell r="L211">
            <v>0</v>
          </cell>
          <cell r="M211" t="str">
            <v>04</v>
          </cell>
          <cell r="N211">
            <v>0</v>
          </cell>
          <cell r="O211">
            <v>0</v>
          </cell>
          <cell r="P211">
            <v>68</v>
          </cell>
          <cell r="Q211">
            <v>65</v>
          </cell>
          <cell r="R211">
            <v>56</v>
          </cell>
          <cell r="S211">
            <v>77</v>
          </cell>
          <cell r="T211">
            <v>55.25</v>
          </cell>
          <cell r="U211" t="str">
            <v>0</v>
          </cell>
          <cell r="V211" t="str">
            <v>1010307001310</v>
          </cell>
        </row>
        <row r="212">
          <cell r="A212" t="str">
            <v>10</v>
          </cell>
          <cell r="B212" t="str">
            <v>10</v>
          </cell>
          <cell r="C212">
            <v>1545</v>
          </cell>
          <cell r="D212">
            <v>3</v>
          </cell>
          <cell r="E212" t="str">
            <v>100100</v>
          </cell>
          <cell r="F212" t="str">
            <v>101</v>
          </cell>
          <cell r="G212" t="str">
            <v>03</v>
          </cell>
          <cell r="H212" t="str">
            <v>00</v>
          </cell>
          <cell r="I212">
            <v>232</v>
          </cell>
          <cell r="J212" t="str">
            <v>VALVERDE PANTA JUAN MANUEL</v>
          </cell>
          <cell r="K212" t="str">
            <v>LOS ANGELES # 215</v>
          </cell>
          <cell r="L212">
            <v>0</v>
          </cell>
          <cell r="M212" t="str">
            <v>04</v>
          </cell>
          <cell r="N212">
            <v>0</v>
          </cell>
          <cell r="O212">
            <v>0</v>
          </cell>
          <cell r="P212">
            <v>0</v>
          </cell>
          <cell r="Q212">
            <v>37</v>
          </cell>
          <cell r="R212">
            <v>93</v>
          </cell>
          <cell r="S212">
            <v>99</v>
          </cell>
          <cell r="T212">
            <v>96.33</v>
          </cell>
          <cell r="U212" t="str">
            <v>0</v>
          </cell>
          <cell r="V212" t="str">
            <v>1010307001365</v>
          </cell>
        </row>
        <row r="213">
          <cell r="A213" t="str">
            <v>10</v>
          </cell>
          <cell r="B213" t="str">
            <v>10</v>
          </cell>
          <cell r="C213">
            <v>1553</v>
          </cell>
          <cell r="D213">
            <v>7</v>
          </cell>
          <cell r="E213" t="str">
            <v>100100</v>
          </cell>
          <cell r="F213" t="str">
            <v>101</v>
          </cell>
          <cell r="G213" t="str">
            <v>03</v>
          </cell>
          <cell r="H213" t="str">
            <v>00</v>
          </cell>
          <cell r="I213">
            <v>240</v>
          </cell>
          <cell r="J213" t="str">
            <v>GLADIS TORRES</v>
          </cell>
          <cell r="K213" t="str">
            <v>LOS ANGELES  473</v>
          </cell>
          <cell r="L213">
            <v>0</v>
          </cell>
          <cell r="M213" t="str">
            <v>04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3</v>
          </cell>
          <cell r="S213">
            <v>145</v>
          </cell>
          <cell r="T213">
            <v>81.08</v>
          </cell>
          <cell r="U213" t="str">
            <v>0</v>
          </cell>
          <cell r="V213" t="str">
            <v>1010307001460</v>
          </cell>
        </row>
        <row r="214">
          <cell r="A214" t="str">
            <v>10</v>
          </cell>
          <cell r="B214" t="str">
            <v>10</v>
          </cell>
          <cell r="C214">
            <v>1556</v>
          </cell>
          <cell r="D214">
            <v>0</v>
          </cell>
          <cell r="E214" t="str">
            <v>100100</v>
          </cell>
          <cell r="F214" t="str">
            <v>101</v>
          </cell>
          <cell r="G214" t="str">
            <v>03</v>
          </cell>
          <cell r="H214" t="str">
            <v>00</v>
          </cell>
          <cell r="I214">
            <v>243</v>
          </cell>
          <cell r="J214" t="str">
            <v>PANAIFO RODRIGUEZ VERA</v>
          </cell>
          <cell r="K214" t="str">
            <v>LOS  ANGELES 1293</v>
          </cell>
          <cell r="L214">
            <v>0</v>
          </cell>
          <cell r="M214" t="str">
            <v>04</v>
          </cell>
          <cell r="N214">
            <v>0</v>
          </cell>
          <cell r="O214">
            <v>68</v>
          </cell>
          <cell r="P214">
            <v>101</v>
          </cell>
          <cell r="Q214">
            <v>108</v>
          </cell>
          <cell r="R214">
            <v>126</v>
          </cell>
          <cell r="S214">
            <v>103</v>
          </cell>
          <cell r="T214">
            <v>91.42</v>
          </cell>
          <cell r="U214" t="str">
            <v>0</v>
          </cell>
          <cell r="V214" t="str">
            <v>1010307001495</v>
          </cell>
        </row>
        <row r="215">
          <cell r="A215" t="str">
            <v>10</v>
          </cell>
          <cell r="B215" t="str">
            <v>10</v>
          </cell>
          <cell r="C215">
            <v>1562</v>
          </cell>
          <cell r="D215">
            <v>8</v>
          </cell>
          <cell r="E215" t="str">
            <v>100100</v>
          </cell>
          <cell r="F215" t="str">
            <v>101</v>
          </cell>
          <cell r="G215" t="str">
            <v>03</v>
          </cell>
          <cell r="H215" t="str">
            <v>00</v>
          </cell>
          <cell r="I215">
            <v>249</v>
          </cell>
          <cell r="J215" t="str">
            <v>MANUEL LOZANO M.</v>
          </cell>
          <cell r="K215" t="str">
            <v>AV.  28 DE JULIO  140</v>
          </cell>
          <cell r="L215">
            <v>0</v>
          </cell>
          <cell r="M215" t="str">
            <v>04</v>
          </cell>
          <cell r="N215">
            <v>0</v>
          </cell>
          <cell r="O215">
            <v>6</v>
          </cell>
          <cell r="P215">
            <v>157</v>
          </cell>
          <cell r="Q215">
            <v>53</v>
          </cell>
          <cell r="R215">
            <v>110</v>
          </cell>
          <cell r="S215">
            <v>113</v>
          </cell>
          <cell r="T215">
            <v>85.42</v>
          </cell>
          <cell r="U215" t="str">
            <v>0</v>
          </cell>
          <cell r="V215" t="str">
            <v>1010308000095</v>
          </cell>
        </row>
        <row r="216">
          <cell r="A216" t="str">
            <v>10</v>
          </cell>
          <cell r="B216" t="str">
            <v>10</v>
          </cell>
          <cell r="C216">
            <v>1660</v>
          </cell>
          <cell r="D216">
            <v>0</v>
          </cell>
          <cell r="E216" t="str">
            <v>100100</v>
          </cell>
          <cell r="F216" t="str">
            <v>101</v>
          </cell>
          <cell r="G216" t="str">
            <v>03</v>
          </cell>
          <cell r="H216" t="str">
            <v>00</v>
          </cell>
          <cell r="I216">
            <v>347</v>
          </cell>
          <cell r="J216" t="str">
            <v>J.SAQUIRAY HUANAQUIR</v>
          </cell>
          <cell r="K216" t="str">
            <v>P. ARGENTINA 284</v>
          </cell>
          <cell r="L216">
            <v>0</v>
          </cell>
          <cell r="M216" t="str">
            <v>04</v>
          </cell>
          <cell r="N216">
            <v>140</v>
          </cell>
          <cell r="O216">
            <v>192</v>
          </cell>
          <cell r="P216">
            <v>50</v>
          </cell>
          <cell r="Q216">
            <v>0</v>
          </cell>
          <cell r="R216">
            <v>0</v>
          </cell>
          <cell r="S216">
            <v>32</v>
          </cell>
          <cell r="T216">
            <v>42.83</v>
          </cell>
          <cell r="U216" t="str">
            <v>0</v>
          </cell>
          <cell r="V216" t="str">
            <v>1010309000040</v>
          </cell>
        </row>
        <row r="217">
          <cell r="A217" t="str">
            <v>10</v>
          </cell>
          <cell r="B217" t="str">
            <v>10</v>
          </cell>
          <cell r="C217">
            <v>1678</v>
          </cell>
          <cell r="D217">
            <v>2</v>
          </cell>
          <cell r="E217" t="str">
            <v>100100</v>
          </cell>
          <cell r="F217" t="str">
            <v>101</v>
          </cell>
          <cell r="G217" t="str">
            <v>03</v>
          </cell>
          <cell r="H217" t="str">
            <v>00</v>
          </cell>
          <cell r="I217">
            <v>365</v>
          </cell>
          <cell r="J217" t="str">
            <v>JULIO ARICARI</v>
          </cell>
          <cell r="K217" t="str">
            <v>P. ARGENTINA D-17</v>
          </cell>
          <cell r="L217">
            <v>0</v>
          </cell>
          <cell r="M217" t="str">
            <v>04</v>
          </cell>
          <cell r="N217">
            <v>0</v>
          </cell>
          <cell r="O217">
            <v>0</v>
          </cell>
          <cell r="P217">
            <v>0</v>
          </cell>
          <cell r="Q217">
            <v>161</v>
          </cell>
          <cell r="R217">
            <v>202</v>
          </cell>
          <cell r="S217">
            <v>195</v>
          </cell>
          <cell r="T217">
            <v>124</v>
          </cell>
          <cell r="U217" t="str">
            <v>0</v>
          </cell>
          <cell r="V217" t="str">
            <v>1010309000280</v>
          </cell>
        </row>
        <row r="218">
          <cell r="A218" t="str">
            <v>10</v>
          </cell>
          <cell r="B218" t="str">
            <v>10</v>
          </cell>
          <cell r="C218">
            <v>1686</v>
          </cell>
          <cell r="D218">
            <v>5</v>
          </cell>
          <cell r="E218" t="str">
            <v>100100</v>
          </cell>
          <cell r="F218" t="str">
            <v>101</v>
          </cell>
          <cell r="G218" t="str">
            <v>03</v>
          </cell>
          <cell r="H218" t="str">
            <v>00</v>
          </cell>
          <cell r="I218">
            <v>373</v>
          </cell>
          <cell r="J218" t="str">
            <v>JUAN PEREZ LINARES</v>
          </cell>
          <cell r="K218" t="str">
            <v>PSJE ARGENTINA 128</v>
          </cell>
          <cell r="L218">
            <v>0</v>
          </cell>
          <cell r="M218" t="str">
            <v>04</v>
          </cell>
          <cell r="N218">
            <v>120</v>
          </cell>
          <cell r="O218">
            <v>178</v>
          </cell>
          <cell r="P218">
            <v>86</v>
          </cell>
          <cell r="Q218">
            <v>31</v>
          </cell>
          <cell r="R218">
            <v>32</v>
          </cell>
          <cell r="S218">
            <v>20</v>
          </cell>
          <cell r="T218">
            <v>57.83</v>
          </cell>
          <cell r="U218" t="str">
            <v>0</v>
          </cell>
          <cell r="V218" t="str">
            <v>1010309000400</v>
          </cell>
        </row>
        <row r="219">
          <cell r="A219" t="str">
            <v>10</v>
          </cell>
          <cell r="B219" t="str">
            <v>10</v>
          </cell>
          <cell r="C219">
            <v>1695</v>
          </cell>
          <cell r="D219">
            <v>6</v>
          </cell>
          <cell r="E219" t="str">
            <v>100100</v>
          </cell>
          <cell r="F219" t="str">
            <v>101</v>
          </cell>
          <cell r="G219" t="str">
            <v>03</v>
          </cell>
          <cell r="H219" t="str">
            <v>00</v>
          </cell>
          <cell r="I219">
            <v>382</v>
          </cell>
          <cell r="J219" t="str">
            <v>SEGUNDO SORIA G.</v>
          </cell>
          <cell r="K219" t="str">
            <v>A.FUJIMORI   L-14</v>
          </cell>
          <cell r="L219">
            <v>0</v>
          </cell>
          <cell r="M219" t="str">
            <v>04</v>
          </cell>
          <cell r="N219">
            <v>28</v>
          </cell>
          <cell r="O219">
            <v>35</v>
          </cell>
          <cell r="P219">
            <v>26</v>
          </cell>
          <cell r="Q219">
            <v>39</v>
          </cell>
          <cell r="R219">
            <v>16</v>
          </cell>
          <cell r="S219">
            <v>0</v>
          </cell>
          <cell r="T219">
            <v>12.42</v>
          </cell>
          <cell r="U219" t="str">
            <v>0</v>
          </cell>
          <cell r="V219" t="str">
            <v>1010309001210</v>
          </cell>
        </row>
        <row r="220">
          <cell r="A220" t="str">
            <v>10</v>
          </cell>
          <cell r="B220" t="str">
            <v>10</v>
          </cell>
          <cell r="C220">
            <v>50493</v>
          </cell>
          <cell r="D220">
            <v>6</v>
          </cell>
          <cell r="E220" t="str">
            <v>100100</v>
          </cell>
          <cell r="F220" t="str">
            <v>101</v>
          </cell>
          <cell r="G220" t="str">
            <v>03</v>
          </cell>
          <cell r="H220" t="str">
            <v>00</v>
          </cell>
          <cell r="I220">
            <v>386</v>
          </cell>
          <cell r="J220" t="str">
            <v>CUMARI GUTIERREZ WILDER</v>
          </cell>
          <cell r="K220" t="str">
            <v>AHM.A.FUJIMORI</v>
          </cell>
          <cell r="L220">
            <v>4</v>
          </cell>
          <cell r="M220" t="str">
            <v>04</v>
          </cell>
          <cell r="N220">
            <v>122</v>
          </cell>
          <cell r="O220">
            <v>170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24.33</v>
          </cell>
          <cell r="U220" t="str">
            <v>0</v>
          </cell>
          <cell r="V220" t="str">
            <v>1010309001265</v>
          </cell>
        </row>
        <row r="221">
          <cell r="A221" t="str">
            <v>10</v>
          </cell>
          <cell r="B221" t="str">
            <v>10</v>
          </cell>
          <cell r="C221">
            <v>1702</v>
          </cell>
          <cell r="D221">
            <v>0</v>
          </cell>
          <cell r="E221" t="str">
            <v>100100</v>
          </cell>
          <cell r="F221" t="str">
            <v>101</v>
          </cell>
          <cell r="G221" t="str">
            <v>03</v>
          </cell>
          <cell r="H221" t="str">
            <v>00</v>
          </cell>
          <cell r="I221">
            <v>389</v>
          </cell>
          <cell r="J221" t="str">
            <v>LUIS E.SOLANO M.</v>
          </cell>
          <cell r="K221" t="str">
            <v>PROL. ARGENTINA 101</v>
          </cell>
          <cell r="L221">
            <v>0</v>
          </cell>
          <cell r="M221" t="str">
            <v>04</v>
          </cell>
          <cell r="N221">
            <v>118</v>
          </cell>
          <cell r="O221">
            <v>244</v>
          </cell>
          <cell r="P221">
            <v>58</v>
          </cell>
          <cell r="Q221">
            <v>2</v>
          </cell>
          <cell r="R221">
            <v>1</v>
          </cell>
          <cell r="S221">
            <v>2</v>
          </cell>
          <cell r="T221">
            <v>43.17</v>
          </cell>
          <cell r="U221" t="str">
            <v>0</v>
          </cell>
          <cell r="V221" t="str">
            <v>1010309001450</v>
          </cell>
        </row>
        <row r="222">
          <cell r="A222" t="str">
            <v>10</v>
          </cell>
          <cell r="B222" t="str">
            <v>10</v>
          </cell>
          <cell r="C222">
            <v>1724</v>
          </cell>
          <cell r="D222">
            <v>4</v>
          </cell>
          <cell r="E222" t="str">
            <v>100100</v>
          </cell>
          <cell r="F222" t="str">
            <v>101</v>
          </cell>
          <cell r="G222" t="str">
            <v>03</v>
          </cell>
          <cell r="H222" t="str">
            <v>00</v>
          </cell>
          <cell r="I222">
            <v>412</v>
          </cell>
          <cell r="J222" t="str">
            <v>EDUARDO ARIRAMA</v>
          </cell>
          <cell r="K222" t="str">
            <v>PROL. ARGENTINA C-34 - PU</v>
          </cell>
          <cell r="L222">
            <v>0</v>
          </cell>
          <cell r="M222" t="str">
            <v>04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36</v>
          </cell>
          <cell r="T222">
            <v>39.83</v>
          </cell>
          <cell r="U222" t="str">
            <v>0</v>
          </cell>
          <cell r="V222" t="str">
            <v>1010309001750</v>
          </cell>
        </row>
        <row r="223">
          <cell r="A223" t="str">
            <v>10</v>
          </cell>
          <cell r="B223" t="str">
            <v>10</v>
          </cell>
          <cell r="C223">
            <v>1732</v>
          </cell>
          <cell r="D223">
            <v>7</v>
          </cell>
          <cell r="E223" t="str">
            <v>100100</v>
          </cell>
          <cell r="F223" t="str">
            <v>101</v>
          </cell>
          <cell r="G223" t="str">
            <v>03</v>
          </cell>
          <cell r="H223" t="str">
            <v>00</v>
          </cell>
          <cell r="I223">
            <v>420</v>
          </cell>
          <cell r="J223" t="str">
            <v>JUAN A. CARIHUA C.</v>
          </cell>
          <cell r="K223" t="str">
            <v>PROL. ARGENTINA 293</v>
          </cell>
          <cell r="L223">
            <v>0</v>
          </cell>
          <cell r="M223" t="str">
            <v>04</v>
          </cell>
          <cell r="N223">
            <v>160</v>
          </cell>
          <cell r="O223">
            <v>162</v>
          </cell>
          <cell r="P223">
            <v>113</v>
          </cell>
          <cell r="Q223">
            <v>50</v>
          </cell>
          <cell r="R223">
            <v>0</v>
          </cell>
          <cell r="S223">
            <v>0</v>
          </cell>
          <cell r="T223">
            <v>40.75</v>
          </cell>
          <cell r="U223" t="str">
            <v>0</v>
          </cell>
          <cell r="V223" t="str">
            <v>1010309001850</v>
          </cell>
        </row>
        <row r="224">
          <cell r="A224" t="str">
            <v>10</v>
          </cell>
          <cell r="B224" t="str">
            <v>10</v>
          </cell>
          <cell r="C224">
            <v>1737</v>
          </cell>
          <cell r="D224">
            <v>6</v>
          </cell>
          <cell r="E224" t="str">
            <v>100100</v>
          </cell>
          <cell r="F224" t="str">
            <v>101</v>
          </cell>
          <cell r="G224" t="str">
            <v>03</v>
          </cell>
          <cell r="H224" t="str">
            <v>00</v>
          </cell>
          <cell r="I224">
            <v>425</v>
          </cell>
          <cell r="J224" t="str">
            <v>T. ROJAS CASTERNOQUE</v>
          </cell>
          <cell r="K224" t="str">
            <v>ARGENTINA</v>
          </cell>
          <cell r="L224">
            <v>0</v>
          </cell>
          <cell r="M224" t="str">
            <v>04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113</v>
          </cell>
          <cell r="T224">
            <v>60.83</v>
          </cell>
          <cell r="U224" t="str">
            <v>0</v>
          </cell>
          <cell r="V224" t="str">
            <v>1010309001920</v>
          </cell>
        </row>
        <row r="225">
          <cell r="A225" t="str">
            <v>10</v>
          </cell>
          <cell r="B225" t="str">
            <v>10</v>
          </cell>
          <cell r="C225">
            <v>1739</v>
          </cell>
          <cell r="D225">
            <v>2</v>
          </cell>
          <cell r="E225" t="str">
            <v>100100</v>
          </cell>
          <cell r="F225" t="str">
            <v>101</v>
          </cell>
          <cell r="G225" t="str">
            <v>03</v>
          </cell>
          <cell r="H225" t="str">
            <v>00</v>
          </cell>
          <cell r="I225">
            <v>427</v>
          </cell>
          <cell r="J225" t="str">
            <v>LUIS NORIEGA M.</v>
          </cell>
          <cell r="K225" t="str">
            <v>ARGENTINA 344</v>
          </cell>
          <cell r="L225">
            <v>0</v>
          </cell>
          <cell r="M225" t="str">
            <v>04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</v>
          </cell>
          <cell r="T225">
            <v>28.92</v>
          </cell>
          <cell r="U225" t="str">
            <v>0</v>
          </cell>
          <cell r="V225" t="str">
            <v>1010309001940</v>
          </cell>
        </row>
        <row r="226">
          <cell r="A226" t="str">
            <v>10</v>
          </cell>
          <cell r="B226" t="str">
            <v>10</v>
          </cell>
          <cell r="C226">
            <v>1745</v>
          </cell>
          <cell r="D226">
            <v>9</v>
          </cell>
          <cell r="E226" t="str">
            <v>100100</v>
          </cell>
          <cell r="F226" t="str">
            <v>101</v>
          </cell>
          <cell r="G226" t="str">
            <v>03</v>
          </cell>
          <cell r="H226" t="str">
            <v>00</v>
          </cell>
          <cell r="I226">
            <v>433</v>
          </cell>
          <cell r="J226" t="str">
            <v>PEREZ DE ROMAYNA ROSA</v>
          </cell>
          <cell r="K226" t="str">
            <v>C. BELGRANO  #  110</v>
          </cell>
          <cell r="L226">
            <v>0</v>
          </cell>
          <cell r="M226" t="str">
            <v>04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4.92</v>
          </cell>
          <cell r="U226" t="str">
            <v>0</v>
          </cell>
          <cell r="V226" t="str">
            <v>1010310000040</v>
          </cell>
        </row>
        <row r="227">
          <cell r="A227" t="str">
            <v>10</v>
          </cell>
          <cell r="B227" t="str">
            <v>10</v>
          </cell>
          <cell r="C227">
            <v>1765</v>
          </cell>
          <cell r="D227">
            <v>7</v>
          </cell>
          <cell r="E227" t="str">
            <v>100100</v>
          </cell>
          <cell r="F227" t="str">
            <v>101</v>
          </cell>
          <cell r="G227" t="str">
            <v>03</v>
          </cell>
          <cell r="H227" t="str">
            <v>00</v>
          </cell>
          <cell r="I227">
            <v>453</v>
          </cell>
          <cell r="J227" t="str">
            <v>A.P.NUEVA VENECIA</v>
          </cell>
          <cell r="K227" t="str">
            <v>PUNCHANA</v>
          </cell>
          <cell r="L227">
            <v>0</v>
          </cell>
          <cell r="M227" t="str">
            <v>04</v>
          </cell>
          <cell r="N227">
            <v>0</v>
          </cell>
          <cell r="O227">
            <v>0</v>
          </cell>
          <cell r="P227">
            <v>6760</v>
          </cell>
          <cell r="Q227">
            <v>9400</v>
          </cell>
          <cell r="R227">
            <v>12000</v>
          </cell>
          <cell r="S227">
            <v>15720</v>
          </cell>
          <cell r="T227">
            <v>4363.33</v>
          </cell>
          <cell r="U227" t="str">
            <v>0</v>
          </cell>
          <cell r="V227" t="str">
            <v>1010310000300</v>
          </cell>
        </row>
        <row r="228">
          <cell r="A228" t="str">
            <v>10</v>
          </cell>
          <cell r="B228" t="str">
            <v>10</v>
          </cell>
          <cell r="C228">
            <v>50245</v>
          </cell>
          <cell r="D228">
            <v>0</v>
          </cell>
          <cell r="E228" t="str">
            <v>100100</v>
          </cell>
          <cell r="F228" t="str">
            <v>101</v>
          </cell>
          <cell r="G228" t="str">
            <v>03</v>
          </cell>
          <cell r="H228" t="str">
            <v>00</v>
          </cell>
          <cell r="I228">
            <v>459</v>
          </cell>
          <cell r="J228" t="str">
            <v>PEREZ C. MARLO</v>
          </cell>
          <cell r="K228" t="str">
            <v>AHM.A.FUJIMORI</v>
          </cell>
          <cell r="L228">
            <v>170</v>
          </cell>
          <cell r="M228" t="str">
            <v>04</v>
          </cell>
          <cell r="N228">
            <v>26</v>
          </cell>
          <cell r="O228">
            <v>30</v>
          </cell>
          <cell r="P228">
            <v>27</v>
          </cell>
          <cell r="Q228">
            <v>34</v>
          </cell>
          <cell r="R228">
            <v>0</v>
          </cell>
          <cell r="S228">
            <v>0</v>
          </cell>
          <cell r="T228">
            <v>9.75</v>
          </cell>
          <cell r="U228" t="str">
            <v>0</v>
          </cell>
          <cell r="V228" t="str">
            <v>1010310001024</v>
          </cell>
        </row>
        <row r="229">
          <cell r="A229" t="str">
            <v>10</v>
          </cell>
          <cell r="B229" t="str">
            <v>10</v>
          </cell>
          <cell r="C229">
            <v>1775</v>
          </cell>
          <cell r="D229">
            <v>6</v>
          </cell>
          <cell r="E229" t="str">
            <v>100100</v>
          </cell>
          <cell r="F229" t="str">
            <v>101</v>
          </cell>
          <cell r="G229" t="str">
            <v>03</v>
          </cell>
          <cell r="H229" t="str">
            <v>00</v>
          </cell>
          <cell r="I229">
            <v>464</v>
          </cell>
          <cell r="J229" t="str">
            <v>ADOLONIO A.CARLOS A.</v>
          </cell>
          <cell r="K229" t="str">
            <v>A.FUJIMORI  L-11</v>
          </cell>
          <cell r="L229">
            <v>0</v>
          </cell>
          <cell r="M229" t="str">
            <v>04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0.08</v>
          </cell>
          <cell r="U229" t="str">
            <v>0</v>
          </cell>
          <cell r="V229" t="str">
            <v>1010310001070</v>
          </cell>
        </row>
        <row r="230">
          <cell r="A230" t="str">
            <v>10</v>
          </cell>
          <cell r="B230" t="str">
            <v>10</v>
          </cell>
          <cell r="C230">
            <v>1777</v>
          </cell>
          <cell r="D230">
            <v>2</v>
          </cell>
          <cell r="E230" t="str">
            <v>100100</v>
          </cell>
          <cell r="F230" t="str">
            <v>101</v>
          </cell>
          <cell r="G230" t="str">
            <v>03</v>
          </cell>
          <cell r="H230" t="str">
            <v>00</v>
          </cell>
          <cell r="I230">
            <v>466</v>
          </cell>
          <cell r="J230" t="str">
            <v>TEODORO VILCA MACUYAMA</v>
          </cell>
          <cell r="K230" t="str">
            <v>A.FUJIMORI  L-08</v>
          </cell>
          <cell r="L230">
            <v>0</v>
          </cell>
          <cell r="M230" t="str">
            <v>04</v>
          </cell>
          <cell r="N230">
            <v>0</v>
          </cell>
          <cell r="O230">
            <v>0</v>
          </cell>
          <cell r="P230">
            <v>0</v>
          </cell>
          <cell r="Q230">
            <v>3</v>
          </cell>
          <cell r="R230">
            <v>17</v>
          </cell>
          <cell r="S230">
            <v>17</v>
          </cell>
          <cell r="T230">
            <v>3.75</v>
          </cell>
          <cell r="U230" t="str">
            <v>0</v>
          </cell>
          <cell r="V230" t="str">
            <v>1010310001100</v>
          </cell>
        </row>
        <row r="231">
          <cell r="A231" t="str">
            <v>10</v>
          </cell>
          <cell r="B231" t="str">
            <v>10</v>
          </cell>
          <cell r="C231">
            <v>1781</v>
          </cell>
          <cell r="D231">
            <v>4</v>
          </cell>
          <cell r="E231" t="str">
            <v>100100</v>
          </cell>
          <cell r="F231" t="str">
            <v>101</v>
          </cell>
          <cell r="G231" t="str">
            <v>03</v>
          </cell>
          <cell r="H231" t="str">
            <v>00</v>
          </cell>
          <cell r="I231">
            <v>470</v>
          </cell>
          <cell r="J231" t="str">
            <v>MELITA DEL AGUILA R.</v>
          </cell>
          <cell r="K231" t="str">
            <v>A.FUJIMORI  L-02</v>
          </cell>
          <cell r="L231">
            <v>0</v>
          </cell>
          <cell r="M231" t="str">
            <v>04</v>
          </cell>
          <cell r="N231">
            <v>66</v>
          </cell>
          <cell r="O231">
            <v>68</v>
          </cell>
          <cell r="P231">
            <v>53</v>
          </cell>
          <cell r="Q231">
            <v>43</v>
          </cell>
          <cell r="R231">
            <v>27</v>
          </cell>
          <cell r="S231">
            <v>21</v>
          </cell>
          <cell r="T231">
            <v>32</v>
          </cell>
          <cell r="U231" t="str">
            <v>0</v>
          </cell>
          <cell r="V231" t="str">
            <v>1010310001160</v>
          </cell>
        </row>
        <row r="232">
          <cell r="A232" t="str">
            <v>10</v>
          </cell>
          <cell r="B232" t="str">
            <v>10</v>
          </cell>
          <cell r="C232">
            <v>1786</v>
          </cell>
          <cell r="D232">
            <v>3</v>
          </cell>
          <cell r="E232" t="str">
            <v>100100</v>
          </cell>
          <cell r="F232" t="str">
            <v>101</v>
          </cell>
          <cell r="G232" t="str">
            <v>03</v>
          </cell>
          <cell r="H232" t="str">
            <v>00</v>
          </cell>
          <cell r="I232">
            <v>475</v>
          </cell>
          <cell r="J232" t="str">
            <v>M. OCHAVANO NINA</v>
          </cell>
          <cell r="K232" t="str">
            <v>A.FUJIMORI  L-08</v>
          </cell>
          <cell r="L232">
            <v>0</v>
          </cell>
          <cell r="M232" t="str">
            <v>04</v>
          </cell>
          <cell r="N232">
            <v>25</v>
          </cell>
          <cell r="O232">
            <v>26</v>
          </cell>
          <cell r="P232">
            <v>32</v>
          </cell>
          <cell r="Q232">
            <v>28</v>
          </cell>
          <cell r="R232">
            <v>8</v>
          </cell>
          <cell r="S232">
            <v>0</v>
          </cell>
          <cell r="T232">
            <v>11.08</v>
          </cell>
          <cell r="U232" t="str">
            <v>0</v>
          </cell>
          <cell r="V232" t="str">
            <v>1010310002090</v>
          </cell>
        </row>
        <row r="233">
          <cell r="A233" t="str">
            <v>10</v>
          </cell>
          <cell r="B233" t="str">
            <v>10</v>
          </cell>
          <cell r="C233">
            <v>50428</v>
          </cell>
          <cell r="D233">
            <v>2</v>
          </cell>
          <cell r="E233" t="str">
            <v>100100</v>
          </cell>
          <cell r="F233" t="str">
            <v>101</v>
          </cell>
          <cell r="G233" t="str">
            <v>03</v>
          </cell>
          <cell r="H233" t="str">
            <v>00</v>
          </cell>
          <cell r="I233">
            <v>479</v>
          </cell>
          <cell r="J233" t="str">
            <v>DIAZ MACANILLAS GILBERTO</v>
          </cell>
          <cell r="K233" t="str">
            <v>AHM.A.FUJIMORI</v>
          </cell>
          <cell r="L233">
            <v>15</v>
          </cell>
          <cell r="M233" t="str">
            <v>04</v>
          </cell>
          <cell r="N233">
            <v>28</v>
          </cell>
          <cell r="O233">
            <v>34</v>
          </cell>
          <cell r="P233">
            <v>40</v>
          </cell>
          <cell r="Q233">
            <v>0</v>
          </cell>
          <cell r="R233">
            <v>0</v>
          </cell>
          <cell r="S233">
            <v>0</v>
          </cell>
          <cell r="T233">
            <v>8.5</v>
          </cell>
          <cell r="U233" t="str">
            <v>0</v>
          </cell>
          <cell r="V233" t="str">
            <v>1010310002152</v>
          </cell>
        </row>
        <row r="234">
          <cell r="A234" t="str">
            <v>10</v>
          </cell>
          <cell r="B234" t="str">
            <v>10</v>
          </cell>
          <cell r="C234">
            <v>1800</v>
          </cell>
          <cell r="D234">
            <v>2</v>
          </cell>
          <cell r="E234" t="str">
            <v>100100</v>
          </cell>
          <cell r="F234" t="str">
            <v>101</v>
          </cell>
          <cell r="G234" t="str">
            <v>03</v>
          </cell>
          <cell r="H234" t="str">
            <v>00</v>
          </cell>
          <cell r="I234">
            <v>491</v>
          </cell>
          <cell r="J234" t="str">
            <v>LUIS FLORES SAJAMI</v>
          </cell>
          <cell r="K234" t="str">
            <v>11 DE MAYO F-6</v>
          </cell>
          <cell r="L234">
            <v>0</v>
          </cell>
          <cell r="M234" t="str">
            <v>04</v>
          </cell>
          <cell r="N234">
            <v>47</v>
          </cell>
          <cell r="O234">
            <v>55</v>
          </cell>
          <cell r="P234">
            <v>28</v>
          </cell>
          <cell r="Q234">
            <v>11</v>
          </cell>
          <cell r="R234">
            <v>28</v>
          </cell>
          <cell r="S234">
            <v>21</v>
          </cell>
          <cell r="T234">
            <v>22.58</v>
          </cell>
          <cell r="U234" t="str">
            <v>0</v>
          </cell>
          <cell r="V234" t="str">
            <v>1010311000090</v>
          </cell>
        </row>
        <row r="235">
          <cell r="A235" t="str">
            <v>10</v>
          </cell>
          <cell r="B235" t="str">
            <v>10</v>
          </cell>
          <cell r="C235">
            <v>1820</v>
          </cell>
          <cell r="D235">
            <v>0</v>
          </cell>
          <cell r="E235" t="str">
            <v>100100</v>
          </cell>
          <cell r="F235" t="str">
            <v>101</v>
          </cell>
          <cell r="G235" t="str">
            <v>03</v>
          </cell>
          <cell r="H235" t="str">
            <v>00</v>
          </cell>
          <cell r="I235">
            <v>511</v>
          </cell>
          <cell r="J235" t="str">
            <v>HELIODORO PINEDO</v>
          </cell>
          <cell r="K235" t="str">
            <v>11 DE MAYO A-16</v>
          </cell>
          <cell r="L235">
            <v>0</v>
          </cell>
          <cell r="M235" t="str">
            <v>04</v>
          </cell>
          <cell r="N235">
            <v>0</v>
          </cell>
          <cell r="O235">
            <v>0</v>
          </cell>
          <cell r="P235">
            <v>50</v>
          </cell>
          <cell r="Q235">
            <v>50</v>
          </cell>
          <cell r="R235">
            <v>53</v>
          </cell>
          <cell r="S235">
            <v>59</v>
          </cell>
          <cell r="T235">
            <v>45</v>
          </cell>
          <cell r="U235" t="str">
            <v>0</v>
          </cell>
          <cell r="V235" t="str">
            <v>1010311000390</v>
          </cell>
        </row>
        <row r="236">
          <cell r="A236" t="str">
            <v>10</v>
          </cell>
          <cell r="B236" t="str">
            <v>10</v>
          </cell>
          <cell r="C236">
            <v>1832</v>
          </cell>
          <cell r="D236">
            <v>5</v>
          </cell>
          <cell r="E236" t="str">
            <v>100100</v>
          </cell>
          <cell r="F236" t="str">
            <v>101</v>
          </cell>
          <cell r="G236" t="str">
            <v>03</v>
          </cell>
          <cell r="H236" t="str">
            <v>00</v>
          </cell>
          <cell r="I236">
            <v>523</v>
          </cell>
          <cell r="J236" t="str">
            <v>MIRSA</v>
          </cell>
          <cell r="K236" t="str">
            <v>11 DE MAYO A-3</v>
          </cell>
          <cell r="L236">
            <v>0</v>
          </cell>
          <cell r="M236" t="str">
            <v>04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3</v>
          </cell>
          <cell r="T236">
            <v>15.33</v>
          </cell>
          <cell r="U236" t="str">
            <v>0</v>
          </cell>
          <cell r="V236" t="str">
            <v>1010311000520</v>
          </cell>
        </row>
        <row r="237">
          <cell r="A237" t="str">
            <v>10</v>
          </cell>
          <cell r="B237" t="str">
            <v>10</v>
          </cell>
          <cell r="C237">
            <v>1834</v>
          </cell>
          <cell r="D237">
            <v>1</v>
          </cell>
          <cell r="E237" t="str">
            <v>100100</v>
          </cell>
          <cell r="F237" t="str">
            <v>101</v>
          </cell>
          <cell r="G237" t="str">
            <v>03</v>
          </cell>
          <cell r="H237" t="str">
            <v>00</v>
          </cell>
          <cell r="I237">
            <v>525</v>
          </cell>
          <cell r="J237" t="str">
            <v>EDINSON SINTI L.</v>
          </cell>
          <cell r="K237" t="str">
            <v>A.FUJIMORI  L-18</v>
          </cell>
          <cell r="L237">
            <v>0</v>
          </cell>
          <cell r="M237" t="str">
            <v>04</v>
          </cell>
          <cell r="N237">
            <v>20</v>
          </cell>
          <cell r="O237">
            <v>21</v>
          </cell>
          <cell r="P237">
            <v>21</v>
          </cell>
          <cell r="Q237">
            <v>16</v>
          </cell>
          <cell r="R237">
            <v>5</v>
          </cell>
          <cell r="S237">
            <v>1</v>
          </cell>
          <cell r="T237">
            <v>8</v>
          </cell>
          <cell r="U237" t="str">
            <v>0</v>
          </cell>
          <cell r="V237" t="str">
            <v>1010311001040</v>
          </cell>
        </row>
        <row r="238">
          <cell r="A238" t="str">
            <v>10</v>
          </cell>
          <cell r="B238" t="str">
            <v>10</v>
          </cell>
          <cell r="C238">
            <v>1837</v>
          </cell>
          <cell r="D238">
            <v>4</v>
          </cell>
          <cell r="E238" t="str">
            <v>100100</v>
          </cell>
          <cell r="F238" t="str">
            <v>101</v>
          </cell>
          <cell r="G238" t="str">
            <v>03</v>
          </cell>
          <cell r="H238" t="str">
            <v>00</v>
          </cell>
          <cell r="I238">
            <v>528</v>
          </cell>
          <cell r="J238" t="str">
            <v>SIAS AREVALO ELGA</v>
          </cell>
          <cell r="K238" t="str">
            <v>AH.  FUJIMORI ( PSJE. J.</v>
          </cell>
          <cell r="L238">
            <v>0</v>
          </cell>
          <cell r="M238" t="str">
            <v>04</v>
          </cell>
          <cell r="N238">
            <v>0</v>
          </cell>
          <cell r="O238">
            <v>50</v>
          </cell>
          <cell r="P238">
            <v>30</v>
          </cell>
          <cell r="Q238">
            <v>0</v>
          </cell>
          <cell r="R238">
            <v>0</v>
          </cell>
          <cell r="S238">
            <v>27</v>
          </cell>
          <cell r="T238">
            <v>18.920000000000002</v>
          </cell>
          <cell r="U238" t="str">
            <v>0</v>
          </cell>
          <cell r="V238" t="str">
            <v>1010311001086</v>
          </cell>
        </row>
        <row r="239">
          <cell r="A239" t="str">
            <v>10</v>
          </cell>
          <cell r="B239" t="str">
            <v>10</v>
          </cell>
          <cell r="C239">
            <v>1874</v>
          </cell>
          <cell r="D239">
            <v>7</v>
          </cell>
          <cell r="E239" t="str">
            <v>100100</v>
          </cell>
          <cell r="F239" t="str">
            <v>101</v>
          </cell>
          <cell r="G239" t="str">
            <v>03</v>
          </cell>
          <cell r="H239" t="str">
            <v>00</v>
          </cell>
          <cell r="I239">
            <v>566</v>
          </cell>
          <cell r="J239" t="str">
            <v>JULIAN MOZOMBITE R.</v>
          </cell>
          <cell r="K239" t="str">
            <v>11 DE MAYO E 37</v>
          </cell>
          <cell r="L239">
            <v>0</v>
          </cell>
          <cell r="M239" t="str">
            <v>04</v>
          </cell>
          <cell r="N239">
            <v>0</v>
          </cell>
          <cell r="O239">
            <v>0</v>
          </cell>
          <cell r="P239">
            <v>9</v>
          </cell>
          <cell r="Q239">
            <v>12</v>
          </cell>
          <cell r="R239">
            <v>11</v>
          </cell>
          <cell r="S239">
            <v>4</v>
          </cell>
          <cell r="T239">
            <v>3.25</v>
          </cell>
          <cell r="U239" t="str">
            <v>0</v>
          </cell>
          <cell r="V239" t="str">
            <v>1010311002010</v>
          </cell>
        </row>
        <row r="240">
          <cell r="A240" t="str">
            <v>10</v>
          </cell>
          <cell r="B240" t="str">
            <v>10</v>
          </cell>
          <cell r="C240">
            <v>50520</v>
          </cell>
          <cell r="D240">
            <v>6</v>
          </cell>
          <cell r="E240" t="str">
            <v>100100</v>
          </cell>
          <cell r="F240" t="str">
            <v>101</v>
          </cell>
          <cell r="G240" t="str">
            <v>03</v>
          </cell>
          <cell r="H240" t="str">
            <v>00</v>
          </cell>
          <cell r="I240">
            <v>572</v>
          </cell>
          <cell r="J240" t="str">
            <v>AREVALO MARAPARA NELLY A.</v>
          </cell>
          <cell r="K240" t="str">
            <v>B. AIRES</v>
          </cell>
          <cell r="L240">
            <v>640</v>
          </cell>
          <cell r="M240" t="str">
            <v>04</v>
          </cell>
          <cell r="N240">
            <v>0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0.08</v>
          </cell>
          <cell r="U240" t="str">
            <v>0</v>
          </cell>
          <cell r="V240" t="str">
            <v>1010312000065</v>
          </cell>
        </row>
        <row r="241">
          <cell r="A241" t="str">
            <v>10</v>
          </cell>
          <cell r="B241" t="str">
            <v>10</v>
          </cell>
          <cell r="C241">
            <v>1881</v>
          </cell>
          <cell r="D241">
            <v>2</v>
          </cell>
          <cell r="E241" t="str">
            <v>100100</v>
          </cell>
          <cell r="F241" t="str">
            <v>101</v>
          </cell>
          <cell r="G241" t="str">
            <v>03</v>
          </cell>
          <cell r="H241" t="str">
            <v>00</v>
          </cell>
          <cell r="I241">
            <v>574</v>
          </cell>
          <cell r="J241" t="str">
            <v>JULIO IZQUIERDO</v>
          </cell>
          <cell r="K241" t="str">
            <v>B. AIRES A-12</v>
          </cell>
          <cell r="L241">
            <v>0</v>
          </cell>
          <cell r="M241" t="str">
            <v>04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19.329999999999998</v>
          </cell>
          <cell r="U241" t="str">
            <v>0</v>
          </cell>
          <cell r="V241" t="str">
            <v>1010312000120</v>
          </cell>
        </row>
        <row r="242">
          <cell r="A242" t="str">
            <v>10</v>
          </cell>
          <cell r="B242" t="str">
            <v>10</v>
          </cell>
          <cell r="C242">
            <v>1890</v>
          </cell>
          <cell r="D242">
            <v>3</v>
          </cell>
          <cell r="E242" t="str">
            <v>100100</v>
          </cell>
          <cell r="F242" t="str">
            <v>101</v>
          </cell>
          <cell r="G242" t="str">
            <v>03</v>
          </cell>
          <cell r="H242" t="str">
            <v>00</v>
          </cell>
          <cell r="I242">
            <v>583</v>
          </cell>
          <cell r="J242" t="str">
            <v>BERNARDO HUAMAN</v>
          </cell>
          <cell r="K242" t="str">
            <v>B. AIRES</v>
          </cell>
          <cell r="L242">
            <v>0</v>
          </cell>
          <cell r="M242" t="str">
            <v>04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0.17</v>
          </cell>
          <cell r="U242" t="str">
            <v>0</v>
          </cell>
          <cell r="V242" t="str">
            <v>1010312000230</v>
          </cell>
        </row>
        <row r="243">
          <cell r="A243" t="str">
            <v>10</v>
          </cell>
          <cell r="B243" t="str">
            <v>10</v>
          </cell>
          <cell r="C243">
            <v>50781</v>
          </cell>
          <cell r="D243">
            <v>4</v>
          </cell>
          <cell r="E243" t="str">
            <v>100100</v>
          </cell>
          <cell r="F243" t="str">
            <v>101</v>
          </cell>
          <cell r="G243" t="str">
            <v>03</v>
          </cell>
          <cell r="H243" t="str">
            <v>00</v>
          </cell>
          <cell r="I243">
            <v>588</v>
          </cell>
          <cell r="J243" t="str">
            <v>RAMIREZ CHUMBE MARIA LUISA</v>
          </cell>
          <cell r="K243" t="str">
            <v>B. AIRES</v>
          </cell>
          <cell r="L243">
            <v>26</v>
          </cell>
          <cell r="M243" t="str">
            <v>04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 t="str">
            <v>0</v>
          </cell>
          <cell r="V243" t="str">
            <v>1010312000295</v>
          </cell>
        </row>
        <row r="244">
          <cell r="A244" t="str">
            <v>10</v>
          </cell>
          <cell r="B244" t="str">
            <v>10</v>
          </cell>
          <cell r="C244">
            <v>1899</v>
          </cell>
          <cell r="D244">
            <v>4</v>
          </cell>
          <cell r="E244" t="str">
            <v>100100</v>
          </cell>
          <cell r="F244" t="str">
            <v>101</v>
          </cell>
          <cell r="G244" t="str">
            <v>03</v>
          </cell>
          <cell r="H244" t="str">
            <v>00</v>
          </cell>
          <cell r="I244">
            <v>592</v>
          </cell>
          <cell r="J244" t="str">
            <v>ALDO F.PIPA P.</v>
          </cell>
          <cell r="K244" t="str">
            <v>B. AIRES L-4</v>
          </cell>
          <cell r="L244">
            <v>0</v>
          </cell>
          <cell r="M244" t="str">
            <v>04</v>
          </cell>
          <cell r="N244">
            <v>0</v>
          </cell>
          <cell r="O244">
            <v>36</v>
          </cell>
          <cell r="P244">
            <v>42</v>
          </cell>
          <cell r="Q244">
            <v>70</v>
          </cell>
          <cell r="R244">
            <v>42</v>
          </cell>
          <cell r="S244">
            <v>43</v>
          </cell>
          <cell r="T244">
            <v>41.08</v>
          </cell>
          <cell r="U244" t="str">
            <v>0</v>
          </cell>
          <cell r="V244" t="str">
            <v>1010312000340</v>
          </cell>
        </row>
        <row r="245">
          <cell r="A245" t="str">
            <v>10</v>
          </cell>
          <cell r="B245" t="str">
            <v>10</v>
          </cell>
          <cell r="C245">
            <v>1928</v>
          </cell>
          <cell r="D245">
            <v>1</v>
          </cell>
          <cell r="E245" t="str">
            <v>100100</v>
          </cell>
          <cell r="F245" t="str">
            <v>101</v>
          </cell>
          <cell r="G245" t="str">
            <v>03</v>
          </cell>
          <cell r="H245" t="str">
            <v>00</v>
          </cell>
          <cell r="I245">
            <v>621</v>
          </cell>
          <cell r="J245" t="str">
            <v>TEDY MALAPARA M.</v>
          </cell>
          <cell r="K245" t="str">
            <v>B. AIRES M-F L-24</v>
          </cell>
          <cell r="L245">
            <v>0</v>
          </cell>
          <cell r="M245" t="str">
            <v>04</v>
          </cell>
          <cell r="N245">
            <v>0</v>
          </cell>
          <cell r="O245">
            <v>0</v>
          </cell>
          <cell r="P245">
            <v>22</v>
          </cell>
          <cell r="Q245">
            <v>16</v>
          </cell>
          <cell r="R245">
            <v>30</v>
          </cell>
          <cell r="S245">
            <v>48</v>
          </cell>
          <cell r="T245">
            <v>32.67</v>
          </cell>
          <cell r="U245" t="str">
            <v>0</v>
          </cell>
          <cell r="V245" t="str">
            <v>1010312001290</v>
          </cell>
        </row>
        <row r="246">
          <cell r="A246" t="str">
            <v>10</v>
          </cell>
          <cell r="B246" t="str">
            <v>10</v>
          </cell>
          <cell r="C246">
            <v>1959</v>
          </cell>
          <cell r="D246">
            <v>6</v>
          </cell>
          <cell r="E246" t="str">
            <v>100100</v>
          </cell>
          <cell r="F246" t="str">
            <v>101</v>
          </cell>
          <cell r="G246" t="str">
            <v>03</v>
          </cell>
          <cell r="H246" t="str">
            <v>00</v>
          </cell>
          <cell r="I246">
            <v>653</v>
          </cell>
          <cell r="J246" t="str">
            <v>EDWIN AGUIRRE</v>
          </cell>
          <cell r="K246" t="str">
            <v>3 DE JUNIO C-22</v>
          </cell>
          <cell r="L246">
            <v>0</v>
          </cell>
          <cell r="M246" t="str">
            <v>04</v>
          </cell>
          <cell r="N246">
            <v>0</v>
          </cell>
          <cell r="O246">
            <v>0</v>
          </cell>
          <cell r="P246">
            <v>1</v>
          </cell>
          <cell r="Q246">
            <v>28</v>
          </cell>
          <cell r="R246">
            <v>25</v>
          </cell>
          <cell r="S246">
            <v>26</v>
          </cell>
          <cell r="T246">
            <v>15.5</v>
          </cell>
          <cell r="U246" t="str">
            <v>0</v>
          </cell>
          <cell r="V246" t="str">
            <v>1010313000010</v>
          </cell>
        </row>
        <row r="247">
          <cell r="A247" t="str">
            <v>10</v>
          </cell>
          <cell r="B247" t="str">
            <v>10</v>
          </cell>
          <cell r="C247">
            <v>1966</v>
          </cell>
          <cell r="D247">
            <v>1</v>
          </cell>
          <cell r="E247" t="str">
            <v>100100</v>
          </cell>
          <cell r="F247" t="str">
            <v>101</v>
          </cell>
          <cell r="G247" t="str">
            <v>03</v>
          </cell>
          <cell r="H247" t="str">
            <v>00</v>
          </cell>
          <cell r="I247">
            <v>660</v>
          </cell>
          <cell r="J247" t="str">
            <v>CELITO RENGIFO N.</v>
          </cell>
          <cell r="K247" t="str">
            <v>3 DE JUNIO C-30</v>
          </cell>
          <cell r="L247">
            <v>0</v>
          </cell>
          <cell r="M247" t="str">
            <v>04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43.42</v>
          </cell>
          <cell r="U247" t="str">
            <v>0</v>
          </cell>
          <cell r="V247" t="str">
            <v>1010313000090</v>
          </cell>
        </row>
        <row r="248">
          <cell r="A248" t="str">
            <v>10</v>
          </cell>
          <cell r="B248" t="str">
            <v>10</v>
          </cell>
          <cell r="C248">
            <v>1969</v>
          </cell>
          <cell r="D248">
            <v>5</v>
          </cell>
          <cell r="E248" t="str">
            <v>100100</v>
          </cell>
          <cell r="F248" t="str">
            <v>101</v>
          </cell>
          <cell r="G248" t="str">
            <v>03</v>
          </cell>
          <cell r="H248" t="str">
            <v>00</v>
          </cell>
          <cell r="I248">
            <v>663</v>
          </cell>
          <cell r="J248" t="str">
            <v>EGNER PISCO G.</v>
          </cell>
          <cell r="K248" t="str">
            <v>3 DE JUNIO C-32</v>
          </cell>
          <cell r="L248">
            <v>0</v>
          </cell>
          <cell r="M248" t="str">
            <v>04</v>
          </cell>
          <cell r="N248">
            <v>104</v>
          </cell>
          <cell r="O248">
            <v>128</v>
          </cell>
          <cell r="P248">
            <v>99</v>
          </cell>
          <cell r="Q248">
            <v>95</v>
          </cell>
          <cell r="R248">
            <v>115</v>
          </cell>
          <cell r="S248">
            <v>44</v>
          </cell>
          <cell r="T248">
            <v>48.75</v>
          </cell>
          <cell r="U248" t="str">
            <v>0</v>
          </cell>
          <cell r="V248" t="str">
            <v>1010313000110</v>
          </cell>
        </row>
        <row r="249">
          <cell r="A249" t="str">
            <v>10</v>
          </cell>
          <cell r="B249" t="str">
            <v>10</v>
          </cell>
          <cell r="C249">
            <v>50485</v>
          </cell>
          <cell r="D249">
            <v>2</v>
          </cell>
          <cell r="E249" t="str">
            <v>100100</v>
          </cell>
          <cell r="F249" t="str">
            <v>101</v>
          </cell>
          <cell r="G249" t="str">
            <v>03</v>
          </cell>
          <cell r="H249" t="str">
            <v>00</v>
          </cell>
          <cell r="I249">
            <v>666</v>
          </cell>
          <cell r="J249" t="str">
            <v>IGLESIA ADV. DEL SEPTIMO DIA</v>
          </cell>
          <cell r="K249" t="str">
            <v>3 DE JUNIO</v>
          </cell>
          <cell r="L249">
            <v>3</v>
          </cell>
          <cell r="M249" t="str">
            <v>04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0</v>
          </cell>
          <cell r="V249" t="str">
            <v>1010313001174</v>
          </cell>
        </row>
        <row r="250">
          <cell r="A250" t="str">
            <v>10</v>
          </cell>
          <cell r="B250" t="str">
            <v>10</v>
          </cell>
          <cell r="C250">
            <v>1979</v>
          </cell>
          <cell r="D250">
            <v>4</v>
          </cell>
          <cell r="E250" t="str">
            <v>100100</v>
          </cell>
          <cell r="F250" t="str">
            <v>101</v>
          </cell>
          <cell r="G250" t="str">
            <v>03</v>
          </cell>
          <cell r="H250" t="str">
            <v>00</v>
          </cell>
          <cell r="I250">
            <v>674</v>
          </cell>
          <cell r="J250" t="str">
            <v>MARIA APAGUEÑO  I.</v>
          </cell>
          <cell r="K250" t="str">
            <v>3 DE JUNIO D-10</v>
          </cell>
          <cell r="L250">
            <v>0</v>
          </cell>
          <cell r="M250" t="str">
            <v>04</v>
          </cell>
          <cell r="N250">
            <v>0</v>
          </cell>
          <cell r="O250">
            <v>31</v>
          </cell>
          <cell r="P250">
            <v>25</v>
          </cell>
          <cell r="Q250">
            <v>25</v>
          </cell>
          <cell r="R250">
            <v>31</v>
          </cell>
          <cell r="S250">
            <v>39</v>
          </cell>
          <cell r="T250">
            <v>35.08</v>
          </cell>
          <cell r="U250" t="str">
            <v>0</v>
          </cell>
          <cell r="V250" t="str">
            <v>1010313001230</v>
          </cell>
        </row>
        <row r="251">
          <cell r="A251" t="str">
            <v>10</v>
          </cell>
          <cell r="B251" t="str">
            <v>10</v>
          </cell>
          <cell r="C251">
            <v>1986</v>
          </cell>
          <cell r="D251">
            <v>9</v>
          </cell>
          <cell r="E251" t="str">
            <v>100100</v>
          </cell>
          <cell r="F251" t="str">
            <v>101</v>
          </cell>
          <cell r="G251" t="str">
            <v>03</v>
          </cell>
          <cell r="H251" t="str">
            <v>00</v>
          </cell>
          <cell r="I251">
            <v>683</v>
          </cell>
          <cell r="J251" t="str">
            <v>JUAN CHUMBE R.</v>
          </cell>
          <cell r="K251" t="str">
            <v>AP. 28 DE JULIO/3 DE JUNI</v>
          </cell>
          <cell r="L251">
            <v>0</v>
          </cell>
          <cell r="M251" t="str">
            <v>04</v>
          </cell>
          <cell r="N251">
            <v>0</v>
          </cell>
          <cell r="O251">
            <v>0</v>
          </cell>
          <cell r="P251">
            <v>22</v>
          </cell>
          <cell r="Q251">
            <v>0</v>
          </cell>
          <cell r="R251">
            <v>0</v>
          </cell>
          <cell r="S251">
            <v>45</v>
          </cell>
          <cell r="T251">
            <v>5.58</v>
          </cell>
          <cell r="U251" t="str">
            <v>0</v>
          </cell>
          <cell r="V251" t="str">
            <v>1010313001330</v>
          </cell>
        </row>
        <row r="252">
          <cell r="A252" t="str">
            <v>10</v>
          </cell>
          <cell r="B252" t="str">
            <v>10</v>
          </cell>
          <cell r="C252">
            <v>1997</v>
          </cell>
          <cell r="D252">
            <v>6</v>
          </cell>
          <cell r="E252" t="str">
            <v>100100</v>
          </cell>
          <cell r="F252" t="str">
            <v>101</v>
          </cell>
          <cell r="G252" t="str">
            <v>03</v>
          </cell>
          <cell r="H252" t="str">
            <v>00</v>
          </cell>
          <cell r="I252">
            <v>694</v>
          </cell>
          <cell r="J252" t="str">
            <v>PABLO MALAFAYA</v>
          </cell>
          <cell r="K252" t="str">
            <v>3 DE JUNIO S/N</v>
          </cell>
          <cell r="L252">
            <v>0</v>
          </cell>
          <cell r="M252" t="str">
            <v>04</v>
          </cell>
          <cell r="N252">
            <v>138</v>
          </cell>
          <cell r="O252">
            <v>287</v>
          </cell>
          <cell r="P252">
            <v>50</v>
          </cell>
          <cell r="Q252">
            <v>43</v>
          </cell>
          <cell r="R252">
            <v>38</v>
          </cell>
          <cell r="S252">
            <v>33</v>
          </cell>
          <cell r="T252">
            <v>68.83</v>
          </cell>
          <cell r="U252" t="str">
            <v>0</v>
          </cell>
          <cell r="V252" t="str">
            <v>1010313001450</v>
          </cell>
        </row>
        <row r="253">
          <cell r="A253" t="str">
            <v>10</v>
          </cell>
          <cell r="B253" t="str">
            <v>10</v>
          </cell>
          <cell r="C253">
            <v>1999</v>
          </cell>
          <cell r="D253">
            <v>2</v>
          </cell>
          <cell r="E253" t="str">
            <v>100100</v>
          </cell>
          <cell r="F253" t="str">
            <v>101</v>
          </cell>
          <cell r="G253" t="str">
            <v>03</v>
          </cell>
          <cell r="H253" t="str">
            <v>00</v>
          </cell>
          <cell r="I253">
            <v>696</v>
          </cell>
          <cell r="J253" t="str">
            <v>DORILA RUCOBA GOMEZ</v>
          </cell>
          <cell r="K253" t="str">
            <v>3 DE JUNIO 13</v>
          </cell>
          <cell r="L253">
            <v>0</v>
          </cell>
          <cell r="M253" t="str">
            <v>04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6</v>
          </cell>
          <cell r="T253">
            <v>5.67</v>
          </cell>
          <cell r="U253" t="str">
            <v>0</v>
          </cell>
          <cell r="V253" t="str">
            <v>1010313001470</v>
          </cell>
        </row>
        <row r="254">
          <cell r="A254" t="str">
            <v>10</v>
          </cell>
          <cell r="B254" t="str">
            <v>10</v>
          </cell>
          <cell r="C254">
            <v>2000</v>
          </cell>
          <cell r="D254">
            <v>8</v>
          </cell>
          <cell r="E254" t="str">
            <v>100100</v>
          </cell>
          <cell r="F254" t="str">
            <v>101</v>
          </cell>
          <cell r="G254" t="str">
            <v>03</v>
          </cell>
          <cell r="H254" t="str">
            <v>00</v>
          </cell>
          <cell r="I254">
            <v>697</v>
          </cell>
          <cell r="J254" t="str">
            <v>WALTER DE LA CRUZ</v>
          </cell>
          <cell r="K254" t="str">
            <v>3 DE JUNIO L-14</v>
          </cell>
          <cell r="L254">
            <v>0</v>
          </cell>
          <cell r="M254" t="str">
            <v>04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0.5</v>
          </cell>
          <cell r="U254" t="str">
            <v>0</v>
          </cell>
          <cell r="V254" t="str">
            <v>1010313001480</v>
          </cell>
        </row>
        <row r="255">
          <cell r="A255" t="str">
            <v>10</v>
          </cell>
          <cell r="B255" t="str">
            <v>10</v>
          </cell>
          <cell r="C255">
            <v>50431</v>
          </cell>
          <cell r="D255">
            <v>6</v>
          </cell>
          <cell r="E255" t="str">
            <v>100100</v>
          </cell>
          <cell r="F255" t="str">
            <v>101</v>
          </cell>
          <cell r="G255" t="str">
            <v>03</v>
          </cell>
          <cell r="H255" t="str">
            <v>00</v>
          </cell>
          <cell r="I255">
            <v>701</v>
          </cell>
          <cell r="J255" t="str">
            <v>RODRIGUEZ LINARES GLORIA</v>
          </cell>
          <cell r="K255" t="str">
            <v>3 DE JUNIO</v>
          </cell>
          <cell r="L255">
            <v>22</v>
          </cell>
          <cell r="M255" t="str">
            <v>04</v>
          </cell>
          <cell r="N255">
            <v>12</v>
          </cell>
          <cell r="O255">
            <v>30</v>
          </cell>
          <cell r="P255">
            <v>25</v>
          </cell>
          <cell r="Q255">
            <v>0</v>
          </cell>
          <cell r="R255">
            <v>0</v>
          </cell>
          <cell r="S255">
            <v>0</v>
          </cell>
          <cell r="T255">
            <v>5.58</v>
          </cell>
          <cell r="U255" t="str">
            <v>0</v>
          </cell>
          <cell r="V255" t="str">
            <v>1010313001550</v>
          </cell>
        </row>
        <row r="256">
          <cell r="A256" t="str">
            <v>10</v>
          </cell>
          <cell r="B256" t="str">
            <v>10</v>
          </cell>
          <cell r="C256">
            <v>2004</v>
          </cell>
          <cell r="D256">
            <v>0</v>
          </cell>
          <cell r="E256" t="str">
            <v>100100</v>
          </cell>
          <cell r="F256" t="str">
            <v>101</v>
          </cell>
          <cell r="G256" t="str">
            <v>03</v>
          </cell>
          <cell r="H256" t="str">
            <v>00</v>
          </cell>
          <cell r="I256">
            <v>703</v>
          </cell>
          <cell r="J256" t="str">
            <v>NOEMI GIL R.</v>
          </cell>
          <cell r="K256" t="str">
            <v>3 DE JUNIO  SN</v>
          </cell>
          <cell r="L256">
            <v>0</v>
          </cell>
          <cell r="M256" t="str">
            <v>04</v>
          </cell>
          <cell r="N256">
            <v>0</v>
          </cell>
          <cell r="O256">
            <v>11</v>
          </cell>
          <cell r="P256">
            <v>23</v>
          </cell>
          <cell r="Q256">
            <v>39</v>
          </cell>
          <cell r="R256">
            <v>52</v>
          </cell>
          <cell r="S256">
            <v>40</v>
          </cell>
          <cell r="T256">
            <v>31.5</v>
          </cell>
          <cell r="U256" t="str">
            <v>0</v>
          </cell>
          <cell r="V256" t="str">
            <v>1010313001590</v>
          </cell>
        </row>
        <row r="257">
          <cell r="A257" t="str">
            <v>10</v>
          </cell>
          <cell r="B257" t="str">
            <v>10</v>
          </cell>
          <cell r="C257">
            <v>2009</v>
          </cell>
          <cell r="D257">
            <v>9</v>
          </cell>
          <cell r="E257" t="str">
            <v>100100</v>
          </cell>
          <cell r="F257" t="str">
            <v>101</v>
          </cell>
          <cell r="G257" t="str">
            <v>03</v>
          </cell>
          <cell r="H257" t="str">
            <v>00</v>
          </cell>
          <cell r="I257">
            <v>708</v>
          </cell>
          <cell r="J257" t="str">
            <v>R. CARDENAS PAIMA</v>
          </cell>
          <cell r="K257" t="str">
            <v>3 DE JUNIO S/N</v>
          </cell>
          <cell r="L257">
            <v>0</v>
          </cell>
          <cell r="M257" t="str">
            <v>04</v>
          </cell>
          <cell r="N257">
            <v>0</v>
          </cell>
          <cell r="O257">
            <v>0</v>
          </cell>
          <cell r="P257">
            <v>0</v>
          </cell>
          <cell r="Q257">
            <v>26</v>
          </cell>
          <cell r="R257">
            <v>28</v>
          </cell>
          <cell r="S257">
            <v>22</v>
          </cell>
          <cell r="T257">
            <v>17.25</v>
          </cell>
          <cell r="U257" t="str">
            <v>0</v>
          </cell>
          <cell r="V257" t="str">
            <v>1010313001660</v>
          </cell>
        </row>
        <row r="258">
          <cell r="A258" t="str">
            <v>10</v>
          </cell>
          <cell r="B258" t="str">
            <v>10</v>
          </cell>
          <cell r="C258">
            <v>2013</v>
          </cell>
          <cell r="D258">
            <v>1</v>
          </cell>
          <cell r="E258" t="str">
            <v>100100</v>
          </cell>
          <cell r="F258" t="str">
            <v>101</v>
          </cell>
          <cell r="G258" t="str">
            <v>03</v>
          </cell>
          <cell r="H258" t="str">
            <v>00</v>
          </cell>
          <cell r="I258">
            <v>712</v>
          </cell>
          <cell r="J258" t="str">
            <v>MARIA FERNANDEZ D.</v>
          </cell>
          <cell r="K258" t="str">
            <v>3 DE JUNI</v>
          </cell>
          <cell r="L258">
            <v>0</v>
          </cell>
          <cell r="M258" t="str">
            <v>04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5.42</v>
          </cell>
          <cell r="U258" t="str">
            <v>0</v>
          </cell>
          <cell r="V258" t="str">
            <v>1010313001700</v>
          </cell>
        </row>
        <row r="259">
          <cell r="A259" t="str">
            <v>10</v>
          </cell>
          <cell r="B259" t="str">
            <v>10</v>
          </cell>
          <cell r="C259">
            <v>2019</v>
          </cell>
          <cell r="D259">
            <v>8</v>
          </cell>
          <cell r="E259" t="str">
            <v>100100</v>
          </cell>
          <cell r="F259" t="str">
            <v>101</v>
          </cell>
          <cell r="G259" t="str">
            <v>03</v>
          </cell>
          <cell r="H259" t="str">
            <v>00</v>
          </cell>
          <cell r="I259">
            <v>718</v>
          </cell>
          <cell r="J259" t="str">
            <v>MARIA AHUANARI C.</v>
          </cell>
          <cell r="K259" t="str">
            <v>A.H.M.28 DE JUL.</v>
          </cell>
          <cell r="L259">
            <v>0</v>
          </cell>
          <cell r="M259" t="str">
            <v>04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2</v>
          </cell>
          <cell r="S259">
            <v>2</v>
          </cell>
          <cell r="T259">
            <v>8.92</v>
          </cell>
          <cell r="U259" t="str">
            <v>0</v>
          </cell>
          <cell r="V259" t="str">
            <v>1010313001760</v>
          </cell>
        </row>
        <row r="260">
          <cell r="A260" t="str">
            <v>10</v>
          </cell>
          <cell r="B260" t="str">
            <v>10</v>
          </cell>
          <cell r="C260">
            <v>50745</v>
          </cell>
          <cell r="D260">
            <v>9</v>
          </cell>
          <cell r="E260" t="str">
            <v>100100</v>
          </cell>
          <cell r="F260" t="str">
            <v>101</v>
          </cell>
          <cell r="G260" t="str">
            <v>03</v>
          </cell>
          <cell r="H260" t="str">
            <v>00</v>
          </cell>
          <cell r="I260">
            <v>733</v>
          </cell>
          <cell r="J260" t="str">
            <v>RIOS DEL AGUILA RIDER</v>
          </cell>
          <cell r="K260" t="str">
            <v>LOS CONQUISTADORES</v>
          </cell>
          <cell r="L260">
            <v>26</v>
          </cell>
          <cell r="M260" t="str">
            <v>04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 t="str">
            <v>0</v>
          </cell>
          <cell r="V260" t="str">
            <v>1010314000135</v>
          </cell>
        </row>
        <row r="261">
          <cell r="A261" t="str">
            <v>10</v>
          </cell>
          <cell r="B261" t="str">
            <v>10</v>
          </cell>
          <cell r="C261">
            <v>2061</v>
          </cell>
          <cell r="D261">
            <v>0</v>
          </cell>
          <cell r="E261" t="str">
            <v>100100</v>
          </cell>
          <cell r="F261" t="str">
            <v>101</v>
          </cell>
          <cell r="G261" t="str">
            <v>03</v>
          </cell>
          <cell r="H261" t="str">
            <v>00</v>
          </cell>
          <cell r="I261">
            <v>760</v>
          </cell>
          <cell r="J261" t="str">
            <v>ROSA EZETA</v>
          </cell>
          <cell r="K261" t="str">
            <v>LOS CONQUISTADORES L-7</v>
          </cell>
          <cell r="L261">
            <v>0</v>
          </cell>
          <cell r="M261" t="str">
            <v>04</v>
          </cell>
          <cell r="N261">
            <v>0</v>
          </cell>
          <cell r="O261">
            <v>7</v>
          </cell>
          <cell r="P261">
            <v>0</v>
          </cell>
          <cell r="Q261">
            <v>0</v>
          </cell>
          <cell r="R261">
            <v>3</v>
          </cell>
          <cell r="S261">
            <v>4</v>
          </cell>
          <cell r="T261">
            <v>2.67</v>
          </cell>
          <cell r="U261" t="str">
            <v>0</v>
          </cell>
          <cell r="V261" t="str">
            <v>1010314001420</v>
          </cell>
        </row>
        <row r="262">
          <cell r="A262" t="str">
            <v>10</v>
          </cell>
          <cell r="B262" t="str">
            <v>10</v>
          </cell>
          <cell r="C262">
            <v>2073</v>
          </cell>
          <cell r="D262">
            <v>5</v>
          </cell>
          <cell r="E262" t="str">
            <v>100100</v>
          </cell>
          <cell r="F262" t="str">
            <v>101</v>
          </cell>
          <cell r="G262" t="str">
            <v>03</v>
          </cell>
          <cell r="H262" t="str">
            <v>00</v>
          </cell>
          <cell r="I262">
            <v>772</v>
          </cell>
          <cell r="J262" t="str">
            <v>DEL AGUILA MACEDO AMANCITA</v>
          </cell>
          <cell r="K262" t="str">
            <v>CALL CONQUISTADORES 19</v>
          </cell>
          <cell r="L262">
            <v>0</v>
          </cell>
          <cell r="M262" t="str">
            <v>04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 t="str">
            <v>0</v>
          </cell>
          <cell r="V262" t="str">
            <v>1010314001610</v>
          </cell>
        </row>
        <row r="263">
          <cell r="A263" t="str">
            <v>10</v>
          </cell>
          <cell r="B263" t="str">
            <v>10</v>
          </cell>
          <cell r="C263">
            <v>2079</v>
          </cell>
          <cell r="D263">
            <v>2</v>
          </cell>
          <cell r="E263" t="str">
            <v>100100</v>
          </cell>
          <cell r="F263" t="str">
            <v>101</v>
          </cell>
          <cell r="G263" t="str">
            <v>03</v>
          </cell>
          <cell r="H263" t="str">
            <v>00</v>
          </cell>
          <cell r="I263">
            <v>778</v>
          </cell>
          <cell r="J263" t="str">
            <v>ELSA M. FLORES C.</v>
          </cell>
          <cell r="K263" t="str">
            <v>LOS CONQUISTADORES</v>
          </cell>
          <cell r="L263">
            <v>0</v>
          </cell>
          <cell r="M263" t="str">
            <v>04</v>
          </cell>
          <cell r="N263">
            <v>0</v>
          </cell>
          <cell r="O263">
            <v>0</v>
          </cell>
          <cell r="P263">
            <v>6</v>
          </cell>
          <cell r="Q263">
            <v>5</v>
          </cell>
          <cell r="R263">
            <v>1</v>
          </cell>
          <cell r="S263">
            <v>8</v>
          </cell>
          <cell r="T263">
            <v>6.33</v>
          </cell>
          <cell r="U263" t="str">
            <v>0</v>
          </cell>
          <cell r="V263" t="str">
            <v>1010314001730</v>
          </cell>
        </row>
        <row r="264">
          <cell r="A264" t="str">
            <v>10</v>
          </cell>
          <cell r="B264" t="str">
            <v>10</v>
          </cell>
          <cell r="C264">
            <v>2082</v>
          </cell>
          <cell r="D264">
            <v>6</v>
          </cell>
          <cell r="E264" t="str">
            <v>100100</v>
          </cell>
          <cell r="F264" t="str">
            <v>101</v>
          </cell>
          <cell r="G264" t="str">
            <v>03</v>
          </cell>
          <cell r="H264" t="str">
            <v>00</v>
          </cell>
          <cell r="I264">
            <v>781</v>
          </cell>
          <cell r="J264" t="str">
            <v>MAXIMO ROJAS M.</v>
          </cell>
          <cell r="K264" t="str">
            <v>LOS CONQUISTADORES</v>
          </cell>
          <cell r="L264">
            <v>0</v>
          </cell>
          <cell r="M264" t="str">
            <v>04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2.92</v>
          </cell>
          <cell r="U264" t="str">
            <v>0</v>
          </cell>
          <cell r="V264" t="str">
            <v>1010314001860</v>
          </cell>
        </row>
        <row r="265">
          <cell r="A265" t="str">
            <v>10</v>
          </cell>
          <cell r="B265" t="str">
            <v>10</v>
          </cell>
          <cell r="C265">
            <v>2083</v>
          </cell>
          <cell r="D265">
            <v>4</v>
          </cell>
          <cell r="E265" t="str">
            <v>100100</v>
          </cell>
          <cell r="F265" t="str">
            <v>101</v>
          </cell>
          <cell r="G265" t="str">
            <v>03</v>
          </cell>
          <cell r="H265" t="str">
            <v>00</v>
          </cell>
          <cell r="I265">
            <v>782</v>
          </cell>
          <cell r="J265" t="str">
            <v>MARIO RUIZ A.</v>
          </cell>
          <cell r="K265" t="str">
            <v>LOS CONQUISTADORES/J. VAL</v>
          </cell>
          <cell r="L265">
            <v>0</v>
          </cell>
          <cell r="M265" t="str">
            <v>04</v>
          </cell>
          <cell r="N265">
            <v>0</v>
          </cell>
          <cell r="O265">
            <v>27</v>
          </cell>
          <cell r="P265">
            <v>34</v>
          </cell>
          <cell r="Q265">
            <v>31</v>
          </cell>
          <cell r="R265">
            <v>37</v>
          </cell>
          <cell r="S265">
            <v>33</v>
          </cell>
          <cell r="T265">
            <v>28.92</v>
          </cell>
          <cell r="U265" t="str">
            <v>0</v>
          </cell>
          <cell r="V265" t="str">
            <v>1010314001880</v>
          </cell>
        </row>
        <row r="266">
          <cell r="A266" t="str">
            <v>10</v>
          </cell>
          <cell r="B266" t="str">
            <v>10</v>
          </cell>
          <cell r="C266">
            <v>50860</v>
          </cell>
          <cell r="D266">
            <v>6</v>
          </cell>
          <cell r="E266" t="str">
            <v>100100</v>
          </cell>
          <cell r="F266" t="str">
            <v>101</v>
          </cell>
          <cell r="G266" t="str">
            <v>03</v>
          </cell>
          <cell r="H266" t="str">
            <v>00</v>
          </cell>
          <cell r="I266">
            <v>790</v>
          </cell>
          <cell r="J266" t="str">
            <v>ARBILDO FLORES ALFONSO</v>
          </cell>
          <cell r="K266" t="str">
            <v>GENERAL MERINO</v>
          </cell>
          <cell r="L266">
            <v>6</v>
          </cell>
          <cell r="M266" t="str">
            <v>04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 t="str">
            <v>0</v>
          </cell>
          <cell r="V266" t="str">
            <v>1010315000065</v>
          </cell>
        </row>
        <row r="267">
          <cell r="A267" t="str">
            <v>10</v>
          </cell>
          <cell r="B267" t="str">
            <v>10</v>
          </cell>
          <cell r="C267">
            <v>2100</v>
          </cell>
          <cell r="D267">
            <v>6</v>
          </cell>
          <cell r="E267" t="str">
            <v>100100</v>
          </cell>
          <cell r="F267" t="str">
            <v>101</v>
          </cell>
          <cell r="G267" t="str">
            <v>03</v>
          </cell>
          <cell r="H267" t="str">
            <v>00</v>
          </cell>
          <cell r="I267">
            <v>799</v>
          </cell>
          <cell r="J267" t="str">
            <v>MORI ROQUE ANA</v>
          </cell>
          <cell r="K267" t="str">
            <v>GRAL. MERINO 278</v>
          </cell>
          <cell r="L267">
            <v>0</v>
          </cell>
          <cell r="M267" t="str">
            <v>04</v>
          </cell>
          <cell r="N267">
            <v>135</v>
          </cell>
          <cell r="O267">
            <v>136</v>
          </cell>
          <cell r="P267">
            <v>146</v>
          </cell>
          <cell r="Q267">
            <v>131</v>
          </cell>
          <cell r="R267">
            <v>23</v>
          </cell>
          <cell r="S267">
            <v>30</v>
          </cell>
          <cell r="T267">
            <v>66.83</v>
          </cell>
          <cell r="U267" t="str">
            <v>0</v>
          </cell>
          <cell r="V267" t="str">
            <v>1010315000160</v>
          </cell>
        </row>
        <row r="268">
          <cell r="A268" t="str">
            <v>10</v>
          </cell>
          <cell r="B268" t="str">
            <v>10</v>
          </cell>
          <cell r="C268">
            <v>2118</v>
          </cell>
          <cell r="D268">
            <v>8</v>
          </cell>
          <cell r="E268" t="str">
            <v>100100</v>
          </cell>
          <cell r="F268" t="str">
            <v>101</v>
          </cell>
          <cell r="G268" t="str">
            <v>03</v>
          </cell>
          <cell r="H268" t="str">
            <v>00</v>
          </cell>
          <cell r="I268">
            <v>817</v>
          </cell>
          <cell r="J268" t="str">
            <v>LORENZO COQUINCHE</v>
          </cell>
          <cell r="K268" t="str">
            <v>GNRAL. MERINO L-14</v>
          </cell>
          <cell r="L268">
            <v>0</v>
          </cell>
          <cell r="M268" t="str">
            <v>04</v>
          </cell>
          <cell r="N268">
            <v>0</v>
          </cell>
          <cell r="O268">
            <v>16</v>
          </cell>
          <cell r="P268">
            <v>18</v>
          </cell>
          <cell r="Q268">
            <v>16</v>
          </cell>
          <cell r="R268">
            <v>14</v>
          </cell>
          <cell r="S268">
            <v>16</v>
          </cell>
          <cell r="T268">
            <v>13.5</v>
          </cell>
          <cell r="U268" t="str">
            <v>0</v>
          </cell>
          <cell r="V268" t="str">
            <v>1010315000400</v>
          </cell>
        </row>
        <row r="269">
          <cell r="A269" t="str">
            <v>10</v>
          </cell>
          <cell r="B269" t="str">
            <v>10</v>
          </cell>
          <cell r="C269">
            <v>2121</v>
          </cell>
          <cell r="D269">
            <v>2</v>
          </cell>
          <cell r="E269" t="str">
            <v>100100</v>
          </cell>
          <cell r="F269" t="str">
            <v>101</v>
          </cell>
          <cell r="G269" t="str">
            <v>03</v>
          </cell>
          <cell r="H269" t="str">
            <v>00</v>
          </cell>
          <cell r="I269">
            <v>820</v>
          </cell>
          <cell r="J269" t="str">
            <v>ELMER NUÑEZ R.</v>
          </cell>
          <cell r="K269" t="str">
            <v>A.H.M. 28 DE JULIO/G. MER</v>
          </cell>
          <cell r="L269">
            <v>0</v>
          </cell>
          <cell r="M269" t="str">
            <v>04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79</v>
          </cell>
          <cell r="U269" t="str">
            <v>0</v>
          </cell>
          <cell r="V269" t="str">
            <v>1010315000430</v>
          </cell>
        </row>
        <row r="270">
          <cell r="A270" t="str">
            <v>10</v>
          </cell>
          <cell r="B270" t="str">
            <v>10</v>
          </cell>
          <cell r="C270">
            <v>2126</v>
          </cell>
          <cell r="D270">
            <v>1</v>
          </cell>
          <cell r="E270" t="str">
            <v>100100</v>
          </cell>
          <cell r="F270" t="str">
            <v>101</v>
          </cell>
          <cell r="G270" t="str">
            <v>03</v>
          </cell>
          <cell r="H270" t="str">
            <v>00</v>
          </cell>
          <cell r="I270">
            <v>825</v>
          </cell>
          <cell r="J270" t="str">
            <v>MARIA AHUANARI T.</v>
          </cell>
          <cell r="K270" t="str">
            <v>A.H.M 28 DE JULIO/ G. MER</v>
          </cell>
          <cell r="L270">
            <v>0</v>
          </cell>
          <cell r="M270" t="str">
            <v>04</v>
          </cell>
          <cell r="N270">
            <v>0</v>
          </cell>
          <cell r="O270">
            <v>0</v>
          </cell>
          <cell r="P270">
            <v>8</v>
          </cell>
          <cell r="Q270">
            <v>10</v>
          </cell>
          <cell r="R270">
            <v>6</v>
          </cell>
          <cell r="S270">
            <v>0</v>
          </cell>
          <cell r="T270">
            <v>5</v>
          </cell>
          <cell r="U270" t="str">
            <v>0</v>
          </cell>
          <cell r="V270" t="str">
            <v>1010315000500</v>
          </cell>
        </row>
        <row r="271">
          <cell r="A271" t="str">
            <v>10</v>
          </cell>
          <cell r="B271" t="str">
            <v>10</v>
          </cell>
          <cell r="C271">
            <v>2127</v>
          </cell>
          <cell r="D271">
            <v>9</v>
          </cell>
          <cell r="E271" t="str">
            <v>100100</v>
          </cell>
          <cell r="F271" t="str">
            <v>101</v>
          </cell>
          <cell r="G271" t="str">
            <v>03</v>
          </cell>
          <cell r="H271" t="str">
            <v>00</v>
          </cell>
          <cell r="I271">
            <v>826</v>
          </cell>
          <cell r="J271" t="str">
            <v>LUIS MASINI C.</v>
          </cell>
          <cell r="K271" t="str">
            <v>A.H.M 28 DE JULIO/G. MERI</v>
          </cell>
          <cell r="L271">
            <v>0</v>
          </cell>
          <cell r="M271" t="str">
            <v>04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44</v>
          </cell>
          <cell r="T271">
            <v>13.92</v>
          </cell>
          <cell r="U271" t="str">
            <v>0</v>
          </cell>
          <cell r="V271" t="str">
            <v>1010315000510</v>
          </cell>
        </row>
        <row r="272">
          <cell r="A272" t="str">
            <v>10</v>
          </cell>
          <cell r="B272" t="str">
            <v>10</v>
          </cell>
          <cell r="C272">
            <v>2129</v>
          </cell>
          <cell r="D272">
            <v>5</v>
          </cell>
          <cell r="E272" t="str">
            <v>100100</v>
          </cell>
          <cell r="F272" t="str">
            <v>101</v>
          </cell>
          <cell r="G272" t="str">
            <v>03</v>
          </cell>
          <cell r="H272" t="str">
            <v>00</v>
          </cell>
          <cell r="I272">
            <v>828</v>
          </cell>
          <cell r="J272" t="str">
            <v>ANDRES NUÑEZ P.</v>
          </cell>
          <cell r="K272" t="str">
            <v>A.H.M 28 DE JULIO/G. MERI</v>
          </cell>
          <cell r="L272">
            <v>0</v>
          </cell>
          <cell r="M272" t="str">
            <v>04</v>
          </cell>
          <cell r="N272">
            <v>0</v>
          </cell>
          <cell r="O272">
            <v>0</v>
          </cell>
          <cell r="P272">
            <v>0</v>
          </cell>
          <cell r="Q272">
            <v>20</v>
          </cell>
          <cell r="R272">
            <v>63</v>
          </cell>
          <cell r="S272">
            <v>41</v>
          </cell>
          <cell r="T272">
            <v>20.25</v>
          </cell>
          <cell r="U272" t="str">
            <v>0</v>
          </cell>
          <cell r="V272" t="str">
            <v>1010315000530</v>
          </cell>
        </row>
        <row r="273">
          <cell r="A273" t="str">
            <v>10</v>
          </cell>
          <cell r="B273" t="str">
            <v>10</v>
          </cell>
          <cell r="C273">
            <v>2132</v>
          </cell>
          <cell r="D273">
            <v>9</v>
          </cell>
          <cell r="E273" t="str">
            <v>100100</v>
          </cell>
          <cell r="F273" t="str">
            <v>101</v>
          </cell>
          <cell r="G273" t="str">
            <v>03</v>
          </cell>
          <cell r="H273" t="str">
            <v>00</v>
          </cell>
          <cell r="I273">
            <v>831</v>
          </cell>
          <cell r="J273" t="str">
            <v>MOISES GUERRA S.</v>
          </cell>
          <cell r="K273" t="str">
            <v>A.H.M. 28 DE JULIO/G. MER</v>
          </cell>
          <cell r="L273">
            <v>0</v>
          </cell>
          <cell r="M273" t="str">
            <v>04</v>
          </cell>
          <cell r="N273">
            <v>0</v>
          </cell>
          <cell r="O273">
            <v>7</v>
          </cell>
          <cell r="P273">
            <v>33</v>
          </cell>
          <cell r="Q273">
            <v>10</v>
          </cell>
          <cell r="R273">
            <v>24</v>
          </cell>
          <cell r="S273">
            <v>31</v>
          </cell>
          <cell r="T273">
            <v>19.670000000000002</v>
          </cell>
          <cell r="U273" t="str">
            <v>0</v>
          </cell>
          <cell r="V273" t="str">
            <v>1010315000560</v>
          </cell>
        </row>
        <row r="274">
          <cell r="A274" t="str">
            <v>10</v>
          </cell>
          <cell r="B274" t="str">
            <v>10</v>
          </cell>
          <cell r="C274">
            <v>2134</v>
          </cell>
          <cell r="D274">
            <v>5</v>
          </cell>
          <cell r="E274" t="str">
            <v>100100</v>
          </cell>
          <cell r="F274" t="str">
            <v>101</v>
          </cell>
          <cell r="G274" t="str">
            <v>03</v>
          </cell>
          <cell r="H274" t="str">
            <v>00</v>
          </cell>
          <cell r="I274">
            <v>833</v>
          </cell>
          <cell r="J274" t="str">
            <v>RITA CORDOVA M.</v>
          </cell>
          <cell r="K274" t="str">
            <v>A.H.M 28 DE JULIO/G. MERI</v>
          </cell>
          <cell r="L274">
            <v>0</v>
          </cell>
          <cell r="M274" t="str">
            <v>04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4.5</v>
          </cell>
          <cell r="U274" t="str">
            <v>0</v>
          </cell>
          <cell r="V274" t="str">
            <v>1010315000590</v>
          </cell>
        </row>
        <row r="275">
          <cell r="A275" t="str">
            <v>10</v>
          </cell>
          <cell r="B275" t="str">
            <v>10</v>
          </cell>
          <cell r="C275">
            <v>2136</v>
          </cell>
          <cell r="D275">
            <v>0</v>
          </cell>
          <cell r="E275" t="str">
            <v>100100</v>
          </cell>
          <cell r="F275" t="str">
            <v>101</v>
          </cell>
          <cell r="G275" t="str">
            <v>03</v>
          </cell>
          <cell r="H275" t="str">
            <v>00</v>
          </cell>
          <cell r="I275">
            <v>835</v>
          </cell>
          <cell r="J275" t="str">
            <v>JENNY LUQUE MUÑOZ</v>
          </cell>
          <cell r="K275" t="str">
            <v>A.H.M 28 DE JULIO/G. MERI</v>
          </cell>
          <cell r="L275">
            <v>0</v>
          </cell>
          <cell r="M275" t="str">
            <v>04</v>
          </cell>
          <cell r="N275">
            <v>0</v>
          </cell>
          <cell r="O275">
            <v>0</v>
          </cell>
          <cell r="P275">
            <v>148</v>
          </cell>
          <cell r="Q275">
            <v>127</v>
          </cell>
          <cell r="R275">
            <v>99</v>
          </cell>
          <cell r="S275">
            <v>46</v>
          </cell>
          <cell r="T275">
            <v>35</v>
          </cell>
          <cell r="U275" t="str">
            <v>0</v>
          </cell>
          <cell r="V275" t="str">
            <v>1010315001010</v>
          </cell>
        </row>
        <row r="276">
          <cell r="A276" t="str">
            <v>10</v>
          </cell>
          <cell r="B276" t="str">
            <v>10</v>
          </cell>
          <cell r="C276">
            <v>2138</v>
          </cell>
          <cell r="D276">
            <v>6</v>
          </cell>
          <cell r="E276" t="str">
            <v>100100</v>
          </cell>
          <cell r="F276" t="str">
            <v>101</v>
          </cell>
          <cell r="G276" t="str">
            <v>03</v>
          </cell>
          <cell r="H276" t="str">
            <v>00</v>
          </cell>
          <cell r="I276">
            <v>837</v>
          </cell>
          <cell r="J276" t="str">
            <v>SOFIA RIMACHI R.</v>
          </cell>
          <cell r="K276" t="str">
            <v>A.H.M 28 DE JULIO/G. MERI</v>
          </cell>
          <cell r="L276">
            <v>0</v>
          </cell>
          <cell r="M276" t="str">
            <v>04</v>
          </cell>
          <cell r="N276">
            <v>0</v>
          </cell>
          <cell r="O276">
            <v>21</v>
          </cell>
          <cell r="P276">
            <v>18</v>
          </cell>
          <cell r="Q276">
            <v>17</v>
          </cell>
          <cell r="R276">
            <v>16</v>
          </cell>
          <cell r="S276">
            <v>16</v>
          </cell>
          <cell r="T276">
            <v>12.25</v>
          </cell>
          <cell r="U276" t="str">
            <v>0</v>
          </cell>
          <cell r="V276" t="str">
            <v>1010315001030</v>
          </cell>
        </row>
        <row r="277">
          <cell r="A277" t="str">
            <v>10</v>
          </cell>
          <cell r="B277" t="str">
            <v>10</v>
          </cell>
          <cell r="C277">
            <v>2145</v>
          </cell>
          <cell r="D277">
            <v>1</v>
          </cell>
          <cell r="E277" t="str">
            <v>100100</v>
          </cell>
          <cell r="F277" t="str">
            <v>101</v>
          </cell>
          <cell r="G277" t="str">
            <v>03</v>
          </cell>
          <cell r="H277" t="str">
            <v>00</v>
          </cell>
          <cell r="I277">
            <v>846</v>
          </cell>
          <cell r="J277" t="str">
            <v>MANUEL PROAÑO CH.</v>
          </cell>
          <cell r="K277" t="str">
            <v>MERINO</v>
          </cell>
          <cell r="L277">
            <v>0</v>
          </cell>
          <cell r="M277" t="str">
            <v>04</v>
          </cell>
          <cell r="N277">
            <v>0</v>
          </cell>
          <cell r="O277">
            <v>1</v>
          </cell>
          <cell r="P277">
            <v>0</v>
          </cell>
          <cell r="Q277">
            <v>1</v>
          </cell>
          <cell r="R277">
            <v>1</v>
          </cell>
          <cell r="S277">
            <v>0</v>
          </cell>
          <cell r="T277">
            <v>0.42</v>
          </cell>
          <cell r="U277" t="str">
            <v>0</v>
          </cell>
          <cell r="V277" t="str">
            <v>1010315001390</v>
          </cell>
        </row>
        <row r="278">
          <cell r="A278" t="str">
            <v>10</v>
          </cell>
          <cell r="B278" t="str">
            <v>10</v>
          </cell>
          <cell r="C278">
            <v>2172</v>
          </cell>
          <cell r="D278">
            <v>5</v>
          </cell>
          <cell r="E278" t="str">
            <v>100100</v>
          </cell>
          <cell r="F278" t="str">
            <v>101</v>
          </cell>
          <cell r="G278" t="str">
            <v>03</v>
          </cell>
          <cell r="H278" t="str">
            <v>00</v>
          </cell>
          <cell r="I278">
            <v>873</v>
          </cell>
          <cell r="J278" t="str">
            <v>SALVADOR CANAYO T.</v>
          </cell>
          <cell r="K278" t="str">
            <v>J. NAZARET # 5</v>
          </cell>
          <cell r="L278">
            <v>0</v>
          </cell>
          <cell r="M278" t="str">
            <v>04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1.25</v>
          </cell>
          <cell r="U278" t="str">
            <v>0</v>
          </cell>
          <cell r="V278" t="str">
            <v>1010316000130</v>
          </cell>
        </row>
        <row r="279">
          <cell r="A279" t="str">
            <v>10</v>
          </cell>
          <cell r="B279" t="str">
            <v>10</v>
          </cell>
          <cell r="C279">
            <v>2196</v>
          </cell>
          <cell r="D279">
            <v>4</v>
          </cell>
          <cell r="E279" t="str">
            <v>100100</v>
          </cell>
          <cell r="F279" t="str">
            <v>101</v>
          </cell>
          <cell r="G279" t="str">
            <v>03</v>
          </cell>
          <cell r="H279" t="str">
            <v>00</v>
          </cell>
          <cell r="I279">
            <v>898</v>
          </cell>
          <cell r="J279" t="str">
            <v>DIANA AREVALO</v>
          </cell>
          <cell r="K279" t="str">
            <v>JESUS VALLE M-22</v>
          </cell>
          <cell r="L279">
            <v>0</v>
          </cell>
          <cell r="M279" t="str">
            <v>04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28.08</v>
          </cell>
          <cell r="U279" t="str">
            <v>0</v>
          </cell>
          <cell r="V279" t="str">
            <v>1010317000030</v>
          </cell>
        </row>
        <row r="280">
          <cell r="A280" t="str">
            <v>10</v>
          </cell>
          <cell r="B280" t="str">
            <v>10</v>
          </cell>
          <cell r="C280">
            <v>2204</v>
          </cell>
          <cell r="D280">
            <v>6</v>
          </cell>
          <cell r="E280" t="str">
            <v>100100</v>
          </cell>
          <cell r="F280" t="str">
            <v>101</v>
          </cell>
          <cell r="G280" t="str">
            <v>03</v>
          </cell>
          <cell r="H280" t="str">
            <v>00</v>
          </cell>
          <cell r="I280">
            <v>906</v>
          </cell>
          <cell r="J280" t="str">
            <v>VICTOR RIMACHI D.</v>
          </cell>
          <cell r="K280" t="str">
            <v>JESUS VALLE   N- 9</v>
          </cell>
          <cell r="L280">
            <v>0</v>
          </cell>
          <cell r="M280" t="str">
            <v>04</v>
          </cell>
          <cell r="N280">
            <v>0</v>
          </cell>
          <cell r="O280">
            <v>0</v>
          </cell>
          <cell r="P280">
            <v>3</v>
          </cell>
          <cell r="Q280">
            <v>11</v>
          </cell>
          <cell r="R280">
            <v>17</v>
          </cell>
          <cell r="S280">
            <v>21</v>
          </cell>
          <cell r="T280">
            <v>16.170000000000002</v>
          </cell>
          <cell r="U280" t="str">
            <v>0</v>
          </cell>
          <cell r="V280" t="str">
            <v>1010317000120</v>
          </cell>
        </row>
        <row r="281">
          <cell r="A281" t="str">
            <v>10</v>
          </cell>
          <cell r="B281" t="str">
            <v>10</v>
          </cell>
          <cell r="C281">
            <v>50284</v>
          </cell>
          <cell r="D281">
            <v>9</v>
          </cell>
          <cell r="E281" t="str">
            <v>100100</v>
          </cell>
          <cell r="F281" t="str">
            <v>101</v>
          </cell>
          <cell r="G281" t="str">
            <v>03</v>
          </cell>
          <cell r="H281" t="str">
            <v>00</v>
          </cell>
          <cell r="I281">
            <v>932</v>
          </cell>
          <cell r="J281" t="str">
            <v>VASQUEZ CELIS MARIA LOURDES</v>
          </cell>
          <cell r="K281" t="str">
            <v>L.PALMAS</v>
          </cell>
          <cell r="L281">
            <v>24</v>
          </cell>
          <cell r="M281" t="str">
            <v>04</v>
          </cell>
          <cell r="N281">
            <v>35</v>
          </cell>
          <cell r="O281">
            <v>61</v>
          </cell>
          <cell r="P281">
            <v>11</v>
          </cell>
          <cell r="Q281">
            <v>18</v>
          </cell>
          <cell r="R281">
            <v>0</v>
          </cell>
          <cell r="S281">
            <v>0</v>
          </cell>
          <cell r="T281">
            <v>10.42</v>
          </cell>
          <cell r="U281" t="str">
            <v>0</v>
          </cell>
          <cell r="V281" t="str">
            <v>1010318000110</v>
          </cell>
        </row>
        <row r="282">
          <cell r="A282" t="str">
            <v>10</v>
          </cell>
          <cell r="B282" t="str">
            <v>10</v>
          </cell>
          <cell r="C282">
            <v>2232</v>
          </cell>
          <cell r="D282">
            <v>7</v>
          </cell>
          <cell r="E282" t="str">
            <v>100100</v>
          </cell>
          <cell r="F282" t="str">
            <v>101</v>
          </cell>
          <cell r="G282" t="str">
            <v>03</v>
          </cell>
          <cell r="H282" t="str">
            <v>00</v>
          </cell>
          <cell r="I282">
            <v>936</v>
          </cell>
          <cell r="J282" t="str">
            <v>LIDIA OLORTEGUI M.</v>
          </cell>
          <cell r="K282" t="str">
            <v>LAS PALMAS M-K L-18</v>
          </cell>
          <cell r="L282">
            <v>0</v>
          </cell>
          <cell r="M282" t="str">
            <v>04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3</v>
          </cell>
          <cell r="T282">
            <v>8.92</v>
          </cell>
          <cell r="U282" t="str">
            <v>0</v>
          </cell>
          <cell r="V282" t="str">
            <v>1010318000170</v>
          </cell>
        </row>
        <row r="283">
          <cell r="A283" t="str">
            <v>10</v>
          </cell>
          <cell r="B283" t="str">
            <v>10</v>
          </cell>
          <cell r="C283">
            <v>2237</v>
          </cell>
          <cell r="D283">
            <v>6</v>
          </cell>
          <cell r="E283" t="str">
            <v>100100</v>
          </cell>
          <cell r="F283" t="str">
            <v>101</v>
          </cell>
          <cell r="G283" t="str">
            <v>03</v>
          </cell>
          <cell r="H283" t="str">
            <v>00</v>
          </cell>
          <cell r="I283">
            <v>941</v>
          </cell>
          <cell r="J283" t="str">
            <v>SAJAMI  ACHACA RAMIRO</v>
          </cell>
          <cell r="K283" t="str">
            <v>LAS PALMAS / PACHITEA</v>
          </cell>
          <cell r="L283">
            <v>0</v>
          </cell>
          <cell r="M283" t="str">
            <v>04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34.25</v>
          </cell>
          <cell r="U283" t="str">
            <v>0</v>
          </cell>
          <cell r="V283" t="str">
            <v>1010318000310</v>
          </cell>
        </row>
        <row r="284">
          <cell r="A284" t="str">
            <v>10</v>
          </cell>
          <cell r="B284" t="str">
            <v>10</v>
          </cell>
          <cell r="C284">
            <v>2248</v>
          </cell>
          <cell r="D284">
            <v>3</v>
          </cell>
          <cell r="E284" t="str">
            <v>100100</v>
          </cell>
          <cell r="F284" t="str">
            <v>101</v>
          </cell>
          <cell r="G284" t="str">
            <v>03</v>
          </cell>
          <cell r="H284" t="str">
            <v>00</v>
          </cell>
          <cell r="I284">
            <v>952</v>
          </cell>
          <cell r="J284" t="str">
            <v>PAQUITA HERRERA PEREZ</v>
          </cell>
          <cell r="K284" t="str">
            <v>PSJE. PACHITEA MZ. G-14</v>
          </cell>
          <cell r="L284">
            <v>0</v>
          </cell>
          <cell r="M284" t="str">
            <v>04</v>
          </cell>
          <cell r="N284">
            <v>0</v>
          </cell>
          <cell r="O284">
            <v>120</v>
          </cell>
          <cell r="P284">
            <v>0</v>
          </cell>
          <cell r="Q284">
            <v>0</v>
          </cell>
          <cell r="R284">
            <v>0</v>
          </cell>
          <cell r="S284">
            <v>13</v>
          </cell>
          <cell r="T284">
            <v>11.08</v>
          </cell>
          <cell r="U284" t="str">
            <v>0</v>
          </cell>
          <cell r="V284" t="str">
            <v>1010318000440</v>
          </cell>
        </row>
        <row r="285">
          <cell r="A285" t="str">
            <v>10</v>
          </cell>
          <cell r="B285" t="str">
            <v>10</v>
          </cell>
          <cell r="C285">
            <v>2259</v>
          </cell>
          <cell r="D285">
            <v>0</v>
          </cell>
          <cell r="E285" t="str">
            <v>100100</v>
          </cell>
          <cell r="F285" t="str">
            <v>101</v>
          </cell>
          <cell r="G285" t="str">
            <v>03</v>
          </cell>
          <cell r="H285" t="str">
            <v>00</v>
          </cell>
          <cell r="I285">
            <v>963</v>
          </cell>
          <cell r="J285" t="str">
            <v>PEPE DARIBA NOLORBE</v>
          </cell>
          <cell r="K285" t="str">
            <v>LAS PALMAS I-26</v>
          </cell>
          <cell r="L285">
            <v>0</v>
          </cell>
          <cell r="M285" t="str">
            <v>04</v>
          </cell>
          <cell r="N285">
            <v>0</v>
          </cell>
          <cell r="O285">
            <v>0</v>
          </cell>
          <cell r="P285">
            <v>1</v>
          </cell>
          <cell r="Q285">
            <v>18</v>
          </cell>
          <cell r="R285">
            <v>20</v>
          </cell>
          <cell r="S285">
            <v>20</v>
          </cell>
          <cell r="T285">
            <v>14.25</v>
          </cell>
          <cell r="U285" t="str">
            <v>0</v>
          </cell>
          <cell r="V285" t="str">
            <v>1010318001210</v>
          </cell>
        </row>
        <row r="286">
          <cell r="A286" t="str">
            <v>10</v>
          </cell>
          <cell r="B286" t="str">
            <v>10</v>
          </cell>
          <cell r="C286">
            <v>2276</v>
          </cell>
          <cell r="D286">
            <v>4</v>
          </cell>
          <cell r="E286" t="str">
            <v>100100</v>
          </cell>
          <cell r="F286" t="str">
            <v>101</v>
          </cell>
          <cell r="G286" t="str">
            <v>03</v>
          </cell>
          <cell r="H286" t="str">
            <v>00</v>
          </cell>
          <cell r="I286">
            <v>980</v>
          </cell>
          <cell r="J286" t="str">
            <v>MAYNA  NEYSA  YRMA</v>
          </cell>
          <cell r="K286" t="str">
            <v>IQUITOS  S/N.</v>
          </cell>
          <cell r="L286">
            <v>0</v>
          </cell>
          <cell r="M286" t="str">
            <v>04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3</v>
          </cell>
          <cell r="T286">
            <v>39.17</v>
          </cell>
          <cell r="U286" t="str">
            <v>0</v>
          </cell>
          <cell r="V286" t="str">
            <v>1010319000191</v>
          </cell>
        </row>
        <row r="287">
          <cell r="A287" t="str">
            <v>10</v>
          </cell>
          <cell r="B287" t="str">
            <v>10</v>
          </cell>
          <cell r="C287">
            <v>2293</v>
          </cell>
          <cell r="D287">
            <v>9</v>
          </cell>
          <cell r="E287" t="str">
            <v>100100</v>
          </cell>
          <cell r="F287" t="str">
            <v>101</v>
          </cell>
          <cell r="G287" t="str">
            <v>03</v>
          </cell>
          <cell r="H287" t="str">
            <v>00</v>
          </cell>
          <cell r="I287">
            <v>997</v>
          </cell>
          <cell r="J287" t="str">
            <v>RENE MURRIETA</v>
          </cell>
          <cell r="K287" t="str">
            <v>IQUITOS G-15</v>
          </cell>
          <cell r="L287">
            <v>0</v>
          </cell>
          <cell r="M287" t="str">
            <v>04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2.08</v>
          </cell>
          <cell r="U287" t="str">
            <v>0</v>
          </cell>
          <cell r="V287" t="str">
            <v>1010319001400</v>
          </cell>
        </row>
        <row r="288">
          <cell r="A288" t="str">
            <v>10</v>
          </cell>
          <cell r="B288" t="str">
            <v>10</v>
          </cell>
          <cell r="C288">
            <v>2304</v>
          </cell>
          <cell r="D288">
            <v>4</v>
          </cell>
          <cell r="E288" t="str">
            <v>100100</v>
          </cell>
          <cell r="F288" t="str">
            <v>101</v>
          </cell>
          <cell r="G288" t="str">
            <v>03</v>
          </cell>
          <cell r="H288" t="str">
            <v>00</v>
          </cell>
          <cell r="I288">
            <v>1008</v>
          </cell>
          <cell r="J288" t="str">
            <v>EDOMILIA OCAMPO</v>
          </cell>
          <cell r="K288" t="str">
            <v>MIRAFLORES F-14</v>
          </cell>
          <cell r="L288">
            <v>0</v>
          </cell>
          <cell r="M288" t="str">
            <v>04</v>
          </cell>
          <cell r="N288">
            <v>0</v>
          </cell>
          <cell r="O288">
            <v>0</v>
          </cell>
          <cell r="P288">
            <v>20</v>
          </cell>
          <cell r="Q288">
            <v>14</v>
          </cell>
          <cell r="R288">
            <v>20</v>
          </cell>
          <cell r="S288">
            <v>24</v>
          </cell>
          <cell r="T288">
            <v>16.079999999999998</v>
          </cell>
          <cell r="U288" t="str">
            <v>0</v>
          </cell>
          <cell r="V288" t="str">
            <v>1010320000120</v>
          </cell>
        </row>
        <row r="289">
          <cell r="A289" t="str">
            <v>10</v>
          </cell>
          <cell r="B289" t="str">
            <v>10</v>
          </cell>
          <cell r="C289">
            <v>50498</v>
          </cell>
          <cell r="D289">
            <v>5</v>
          </cell>
          <cell r="E289" t="str">
            <v>100100</v>
          </cell>
          <cell r="F289" t="str">
            <v>101</v>
          </cell>
          <cell r="G289" t="str">
            <v>03</v>
          </cell>
          <cell r="H289" t="str">
            <v>00</v>
          </cell>
          <cell r="I289">
            <v>1045</v>
          </cell>
          <cell r="J289" t="str">
            <v>DEL AGUILA CORDOVA WELLINTON</v>
          </cell>
          <cell r="K289" t="str">
            <v>MIRAFLORES</v>
          </cell>
          <cell r="L289">
            <v>20</v>
          </cell>
          <cell r="M289" t="str">
            <v>04</v>
          </cell>
          <cell r="N289">
            <v>59</v>
          </cell>
          <cell r="O289">
            <v>65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10.33</v>
          </cell>
          <cell r="U289" t="str">
            <v>0</v>
          </cell>
          <cell r="V289" t="str">
            <v>1010320001600</v>
          </cell>
        </row>
        <row r="290">
          <cell r="A290" t="str">
            <v>10</v>
          </cell>
          <cell r="B290" t="str">
            <v>10</v>
          </cell>
          <cell r="C290">
            <v>2348</v>
          </cell>
          <cell r="D290">
            <v>1</v>
          </cell>
          <cell r="E290" t="str">
            <v>100100</v>
          </cell>
          <cell r="F290" t="str">
            <v>101</v>
          </cell>
          <cell r="G290" t="str">
            <v>03</v>
          </cell>
          <cell r="H290" t="str">
            <v>00</v>
          </cell>
          <cell r="I290">
            <v>1054</v>
          </cell>
          <cell r="J290" t="str">
            <v>TERESA QUINTANA</v>
          </cell>
          <cell r="K290" t="str">
            <v>MIRAFLORES MZ-C L-19</v>
          </cell>
          <cell r="L290">
            <v>0</v>
          </cell>
          <cell r="M290" t="str">
            <v>04</v>
          </cell>
          <cell r="N290">
            <v>33</v>
          </cell>
          <cell r="O290">
            <v>42</v>
          </cell>
          <cell r="P290">
            <v>26</v>
          </cell>
          <cell r="Q290">
            <v>0</v>
          </cell>
          <cell r="R290">
            <v>0</v>
          </cell>
          <cell r="S290">
            <v>0</v>
          </cell>
          <cell r="T290">
            <v>8.42</v>
          </cell>
          <cell r="U290" t="str">
            <v>0</v>
          </cell>
          <cell r="V290" t="str">
            <v>1010320001720</v>
          </cell>
        </row>
        <row r="291">
          <cell r="A291" t="str">
            <v>10</v>
          </cell>
          <cell r="B291" t="str">
            <v>10</v>
          </cell>
          <cell r="C291">
            <v>2368</v>
          </cell>
          <cell r="D291">
            <v>9</v>
          </cell>
          <cell r="E291" t="str">
            <v>100100</v>
          </cell>
          <cell r="F291" t="str">
            <v>101</v>
          </cell>
          <cell r="G291" t="str">
            <v>03</v>
          </cell>
          <cell r="H291" t="str">
            <v>00</v>
          </cell>
          <cell r="I291">
            <v>1074</v>
          </cell>
          <cell r="J291" t="str">
            <v>GRACIELA GUEDES</v>
          </cell>
          <cell r="K291" t="str">
            <v>MIRAFLORES 120</v>
          </cell>
          <cell r="L291">
            <v>0</v>
          </cell>
          <cell r="M291" t="str">
            <v>04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205</v>
          </cell>
          <cell r="S291">
            <v>233</v>
          </cell>
          <cell r="T291">
            <v>133</v>
          </cell>
          <cell r="U291" t="str">
            <v>0</v>
          </cell>
          <cell r="V291" t="str">
            <v>1010320001990</v>
          </cell>
        </row>
        <row r="292">
          <cell r="A292" t="str">
            <v>10</v>
          </cell>
          <cell r="B292" t="str">
            <v>10</v>
          </cell>
          <cell r="C292">
            <v>2403</v>
          </cell>
          <cell r="D292">
            <v>4</v>
          </cell>
          <cell r="E292" t="str">
            <v>100100</v>
          </cell>
          <cell r="F292" t="str">
            <v>101</v>
          </cell>
          <cell r="G292" t="str">
            <v>03</v>
          </cell>
          <cell r="H292" t="str">
            <v>00</v>
          </cell>
          <cell r="I292">
            <v>1109</v>
          </cell>
          <cell r="J292" t="str">
            <v>TERESA TUESTA S.</v>
          </cell>
          <cell r="K292" t="str">
            <v>CABO PANTOJA B-26</v>
          </cell>
          <cell r="L292">
            <v>0</v>
          </cell>
          <cell r="M292" t="str">
            <v>04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8.5</v>
          </cell>
          <cell r="U292" t="str">
            <v>0</v>
          </cell>
          <cell r="V292" t="str">
            <v>1010322001180</v>
          </cell>
        </row>
        <row r="293">
          <cell r="A293" t="str">
            <v>10</v>
          </cell>
          <cell r="B293" t="str">
            <v>10</v>
          </cell>
          <cell r="C293">
            <v>2414</v>
          </cell>
          <cell r="D293">
            <v>1</v>
          </cell>
          <cell r="E293" t="str">
            <v>100100</v>
          </cell>
          <cell r="F293" t="str">
            <v>101</v>
          </cell>
          <cell r="G293" t="str">
            <v>03</v>
          </cell>
          <cell r="H293" t="str">
            <v>00</v>
          </cell>
          <cell r="I293">
            <v>1120</v>
          </cell>
          <cell r="J293" t="str">
            <v>ELDA ESPINOZA G.</v>
          </cell>
          <cell r="K293" t="str">
            <v>CABO PANTOJA 1807</v>
          </cell>
          <cell r="L293">
            <v>0</v>
          </cell>
          <cell r="M293" t="str">
            <v>04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 t="str">
            <v>0</v>
          </cell>
          <cell r="V293" t="str">
            <v>1010322001320</v>
          </cell>
        </row>
        <row r="294">
          <cell r="A294" t="str">
            <v>10</v>
          </cell>
          <cell r="B294" t="str">
            <v>10</v>
          </cell>
          <cell r="C294">
            <v>2417</v>
          </cell>
          <cell r="D294">
            <v>4</v>
          </cell>
          <cell r="E294" t="str">
            <v>100100</v>
          </cell>
          <cell r="F294" t="str">
            <v>101</v>
          </cell>
          <cell r="G294" t="str">
            <v>03</v>
          </cell>
          <cell r="H294" t="str">
            <v>00</v>
          </cell>
          <cell r="I294">
            <v>1123</v>
          </cell>
          <cell r="J294" t="str">
            <v>SIU BARDALES</v>
          </cell>
          <cell r="K294" t="str">
            <v>PSJE. 3 DE JUNIO 112</v>
          </cell>
          <cell r="L294">
            <v>0</v>
          </cell>
          <cell r="M294" t="str">
            <v>04</v>
          </cell>
          <cell r="N294">
            <v>164</v>
          </cell>
          <cell r="O294">
            <v>167</v>
          </cell>
          <cell r="P294">
            <v>102</v>
          </cell>
          <cell r="Q294">
            <v>23</v>
          </cell>
          <cell r="R294">
            <v>16</v>
          </cell>
          <cell r="S294">
            <v>20</v>
          </cell>
          <cell r="T294">
            <v>52.08</v>
          </cell>
          <cell r="U294" t="str">
            <v>0</v>
          </cell>
          <cell r="V294" t="str">
            <v>1010323000040</v>
          </cell>
        </row>
        <row r="295">
          <cell r="A295" t="str">
            <v>10</v>
          </cell>
          <cell r="B295" t="str">
            <v>10</v>
          </cell>
          <cell r="C295">
            <v>2427</v>
          </cell>
          <cell r="D295">
            <v>3</v>
          </cell>
          <cell r="E295" t="str">
            <v>100100</v>
          </cell>
          <cell r="F295" t="str">
            <v>101</v>
          </cell>
          <cell r="G295" t="str">
            <v>03</v>
          </cell>
          <cell r="H295" t="str">
            <v>00</v>
          </cell>
          <cell r="I295">
            <v>1133</v>
          </cell>
          <cell r="J295" t="str">
            <v>C.E. 60052</v>
          </cell>
          <cell r="K295" t="str">
            <v>SAN MARTIN       S/N</v>
          </cell>
          <cell r="L295">
            <v>0</v>
          </cell>
          <cell r="M295" t="str">
            <v>04</v>
          </cell>
          <cell r="N295">
            <v>0</v>
          </cell>
          <cell r="O295">
            <v>0</v>
          </cell>
          <cell r="P295">
            <v>436</v>
          </cell>
          <cell r="Q295">
            <v>0</v>
          </cell>
          <cell r="R295">
            <v>400</v>
          </cell>
          <cell r="S295">
            <v>414</v>
          </cell>
          <cell r="T295">
            <v>212.25</v>
          </cell>
          <cell r="U295" t="str">
            <v>0</v>
          </cell>
          <cell r="V295" t="str">
            <v>1010324000020</v>
          </cell>
        </row>
        <row r="296">
          <cell r="A296" t="str">
            <v>10</v>
          </cell>
          <cell r="B296" t="str">
            <v>10</v>
          </cell>
          <cell r="C296">
            <v>2436</v>
          </cell>
          <cell r="D296">
            <v>4</v>
          </cell>
          <cell r="E296" t="str">
            <v>100100</v>
          </cell>
          <cell r="F296" t="str">
            <v>101</v>
          </cell>
          <cell r="G296" t="str">
            <v>03</v>
          </cell>
          <cell r="H296" t="str">
            <v>00</v>
          </cell>
          <cell r="I296">
            <v>1142</v>
          </cell>
          <cell r="J296" t="str">
            <v>ADELA SAHUARICO</v>
          </cell>
          <cell r="K296" t="str">
            <v>AMAZONAS B-52</v>
          </cell>
          <cell r="L296">
            <v>0</v>
          </cell>
          <cell r="M296" t="str">
            <v>04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9</v>
          </cell>
          <cell r="U296" t="str">
            <v>0</v>
          </cell>
          <cell r="V296" t="str">
            <v>1010326000090</v>
          </cell>
        </row>
        <row r="297">
          <cell r="A297" t="str">
            <v>10</v>
          </cell>
          <cell r="B297" t="str">
            <v>10</v>
          </cell>
          <cell r="C297">
            <v>2446</v>
          </cell>
          <cell r="D297">
            <v>3</v>
          </cell>
          <cell r="E297" t="str">
            <v>100100</v>
          </cell>
          <cell r="F297" t="str">
            <v>101</v>
          </cell>
          <cell r="G297" t="str">
            <v>03</v>
          </cell>
          <cell r="H297" t="str">
            <v>00</v>
          </cell>
          <cell r="I297">
            <v>1152</v>
          </cell>
          <cell r="J297" t="str">
            <v>DORA SANCHEZ</v>
          </cell>
          <cell r="K297" t="str">
            <v>AMAZONAS C-32</v>
          </cell>
          <cell r="L297">
            <v>0</v>
          </cell>
          <cell r="M297" t="str">
            <v>04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9</v>
          </cell>
          <cell r="T297">
            <v>59.58</v>
          </cell>
          <cell r="U297" t="str">
            <v>0</v>
          </cell>
          <cell r="V297" t="str">
            <v>1010326000190</v>
          </cell>
        </row>
        <row r="298">
          <cell r="A298" t="str">
            <v>10</v>
          </cell>
          <cell r="B298" t="str">
            <v>10</v>
          </cell>
          <cell r="C298">
            <v>2447</v>
          </cell>
          <cell r="D298">
            <v>1</v>
          </cell>
          <cell r="E298" t="str">
            <v>100100</v>
          </cell>
          <cell r="F298" t="str">
            <v>101</v>
          </cell>
          <cell r="G298" t="str">
            <v>03</v>
          </cell>
          <cell r="H298" t="str">
            <v>00</v>
          </cell>
          <cell r="I298">
            <v>1153</v>
          </cell>
          <cell r="J298" t="str">
            <v>ELVA GUIMARAES MARIN</v>
          </cell>
          <cell r="K298" t="str">
            <v>AMAZONAS D-27</v>
          </cell>
          <cell r="L298">
            <v>0</v>
          </cell>
          <cell r="M298" t="str">
            <v>04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76</v>
          </cell>
          <cell r="T298">
            <v>30.92</v>
          </cell>
          <cell r="U298" t="str">
            <v>0</v>
          </cell>
          <cell r="V298" t="str">
            <v>1010326000210</v>
          </cell>
        </row>
        <row r="299">
          <cell r="A299" t="str">
            <v>10</v>
          </cell>
          <cell r="B299" t="str">
            <v>10</v>
          </cell>
          <cell r="C299">
            <v>2456</v>
          </cell>
          <cell r="D299">
            <v>2</v>
          </cell>
          <cell r="E299" t="str">
            <v>100100</v>
          </cell>
          <cell r="F299" t="str">
            <v>101</v>
          </cell>
          <cell r="G299" t="str">
            <v>03</v>
          </cell>
          <cell r="H299" t="str">
            <v>00</v>
          </cell>
          <cell r="I299">
            <v>1162</v>
          </cell>
          <cell r="J299" t="str">
            <v>SCHERMULY RENGIFO SILVIA LUZ</v>
          </cell>
          <cell r="K299" t="str">
            <v>LAS AMAZONAS    PUNCHANA</v>
          </cell>
          <cell r="L299">
            <v>0</v>
          </cell>
          <cell r="M299" t="str">
            <v>04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16.75</v>
          </cell>
          <cell r="U299" t="str">
            <v>0</v>
          </cell>
          <cell r="V299" t="str">
            <v>1010326000340</v>
          </cell>
        </row>
        <row r="300">
          <cell r="A300" t="str">
            <v>10</v>
          </cell>
          <cell r="B300" t="str">
            <v>10</v>
          </cell>
          <cell r="C300">
            <v>2469</v>
          </cell>
          <cell r="D300">
            <v>5</v>
          </cell>
          <cell r="E300" t="str">
            <v>100100</v>
          </cell>
          <cell r="F300" t="str">
            <v>101</v>
          </cell>
          <cell r="G300" t="str">
            <v>03</v>
          </cell>
          <cell r="H300" t="str">
            <v>00</v>
          </cell>
          <cell r="I300">
            <v>1175</v>
          </cell>
          <cell r="J300" t="str">
            <v>CARMELA REATEGUI</v>
          </cell>
          <cell r="K300" t="str">
            <v>INDEPENDENCIA B-51</v>
          </cell>
          <cell r="L300">
            <v>0</v>
          </cell>
          <cell r="M300" t="str">
            <v>04</v>
          </cell>
          <cell r="N300">
            <v>0</v>
          </cell>
          <cell r="O300">
            <v>0</v>
          </cell>
          <cell r="P300">
            <v>1</v>
          </cell>
          <cell r="Q300">
            <v>1</v>
          </cell>
          <cell r="R300">
            <v>2</v>
          </cell>
          <cell r="S300">
            <v>17</v>
          </cell>
          <cell r="T300">
            <v>17.420000000000002</v>
          </cell>
          <cell r="U300" t="str">
            <v>0</v>
          </cell>
          <cell r="V300" t="str">
            <v>1010328000060</v>
          </cell>
        </row>
        <row r="301">
          <cell r="A301" t="str">
            <v>10</v>
          </cell>
          <cell r="B301" t="str">
            <v>10</v>
          </cell>
          <cell r="C301">
            <v>2519</v>
          </cell>
          <cell r="D301">
            <v>7</v>
          </cell>
          <cell r="E301" t="str">
            <v>100100</v>
          </cell>
          <cell r="F301" t="str">
            <v>101</v>
          </cell>
          <cell r="G301" t="str">
            <v>03</v>
          </cell>
          <cell r="H301" t="str">
            <v>00</v>
          </cell>
          <cell r="I301">
            <v>1225</v>
          </cell>
          <cell r="J301" t="str">
            <v>JUAN PEREZ LOZANO</v>
          </cell>
          <cell r="K301" t="str">
            <v>SANCHEZ CARRION 189</v>
          </cell>
          <cell r="L301">
            <v>0</v>
          </cell>
          <cell r="M301" t="str">
            <v>04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 t="str">
            <v>0</v>
          </cell>
          <cell r="V301" t="str">
            <v>1010329000210</v>
          </cell>
        </row>
        <row r="302">
          <cell r="A302" t="str">
            <v>10</v>
          </cell>
          <cell r="B302" t="str">
            <v>10</v>
          </cell>
          <cell r="C302">
            <v>2538</v>
          </cell>
          <cell r="D302">
            <v>7</v>
          </cell>
          <cell r="E302" t="str">
            <v>100100</v>
          </cell>
          <cell r="F302" t="str">
            <v>101</v>
          </cell>
          <cell r="G302" t="str">
            <v>03</v>
          </cell>
          <cell r="H302" t="str">
            <v>00</v>
          </cell>
          <cell r="I302">
            <v>1244</v>
          </cell>
          <cell r="J302" t="str">
            <v>CARLOS SANTILLAN M.</v>
          </cell>
          <cell r="K302" t="str">
            <v>S.CARRION       C-23</v>
          </cell>
          <cell r="L302">
            <v>0</v>
          </cell>
          <cell r="M302" t="str">
            <v>04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177</v>
          </cell>
          <cell r="S302">
            <v>174</v>
          </cell>
          <cell r="T302">
            <v>77.92</v>
          </cell>
          <cell r="U302" t="str">
            <v>0</v>
          </cell>
          <cell r="V302" t="str">
            <v>1010329001440</v>
          </cell>
        </row>
        <row r="303">
          <cell r="A303" t="str">
            <v>10</v>
          </cell>
          <cell r="B303" t="str">
            <v>10</v>
          </cell>
          <cell r="C303">
            <v>50533</v>
          </cell>
          <cell r="D303">
            <v>9</v>
          </cell>
          <cell r="E303" t="str">
            <v>100100</v>
          </cell>
          <cell r="F303" t="str">
            <v>101</v>
          </cell>
          <cell r="G303" t="str">
            <v>03</v>
          </cell>
          <cell r="H303" t="str">
            <v>00</v>
          </cell>
          <cell r="I303">
            <v>1245</v>
          </cell>
          <cell r="J303" t="str">
            <v>POZO ARTESIAN</v>
          </cell>
          <cell r="K303" t="str">
            <v>S. CARRION</v>
          </cell>
          <cell r="L303">
            <v>40</v>
          </cell>
          <cell r="M303" t="str">
            <v>04</v>
          </cell>
          <cell r="N303">
            <v>93</v>
          </cell>
          <cell r="O303">
            <v>108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16.75</v>
          </cell>
          <cell r="U303" t="str">
            <v>0</v>
          </cell>
          <cell r="V303" t="str">
            <v>1010329001455</v>
          </cell>
        </row>
        <row r="304">
          <cell r="A304" t="str">
            <v>10</v>
          </cell>
          <cell r="B304" t="str">
            <v>10</v>
          </cell>
          <cell r="C304">
            <v>49782</v>
          </cell>
          <cell r="D304">
            <v>6</v>
          </cell>
          <cell r="E304" t="str">
            <v>100100</v>
          </cell>
          <cell r="F304" t="str">
            <v>101</v>
          </cell>
          <cell r="G304" t="str">
            <v>03</v>
          </cell>
          <cell r="H304" t="str">
            <v>00</v>
          </cell>
          <cell r="I304">
            <v>1267</v>
          </cell>
          <cell r="J304" t="str">
            <v>CARDENAS PUSCAN RULLER</v>
          </cell>
          <cell r="K304" t="str">
            <v>LAS LOMAS</v>
          </cell>
          <cell r="L304">
            <v>163</v>
          </cell>
          <cell r="M304" t="str">
            <v>04</v>
          </cell>
          <cell r="N304">
            <v>85</v>
          </cell>
          <cell r="O304">
            <v>100</v>
          </cell>
          <cell r="P304">
            <v>95</v>
          </cell>
          <cell r="Q304">
            <v>82</v>
          </cell>
          <cell r="R304">
            <v>43</v>
          </cell>
          <cell r="S304">
            <v>41</v>
          </cell>
          <cell r="T304">
            <v>37.17</v>
          </cell>
          <cell r="U304" t="str">
            <v>0</v>
          </cell>
          <cell r="V304" t="str">
            <v>1010331000035</v>
          </cell>
        </row>
        <row r="305">
          <cell r="A305" t="str">
            <v>10</v>
          </cell>
          <cell r="B305" t="str">
            <v>10</v>
          </cell>
          <cell r="C305">
            <v>50286</v>
          </cell>
          <cell r="D305">
            <v>4</v>
          </cell>
          <cell r="E305" t="str">
            <v>100100</v>
          </cell>
          <cell r="F305" t="str">
            <v>101</v>
          </cell>
          <cell r="G305" t="str">
            <v>03</v>
          </cell>
          <cell r="H305" t="str">
            <v>00</v>
          </cell>
          <cell r="I305">
            <v>1273</v>
          </cell>
          <cell r="J305" t="str">
            <v>POZO ARTESIAN</v>
          </cell>
          <cell r="K305" t="str">
            <v>LAS LOMAS</v>
          </cell>
          <cell r="L305">
            <v>11</v>
          </cell>
          <cell r="M305" t="str">
            <v>04</v>
          </cell>
          <cell r="N305">
            <v>72</v>
          </cell>
          <cell r="O305">
            <v>80</v>
          </cell>
          <cell r="P305">
            <v>103</v>
          </cell>
          <cell r="Q305">
            <v>78</v>
          </cell>
          <cell r="R305">
            <v>0</v>
          </cell>
          <cell r="S305">
            <v>0</v>
          </cell>
          <cell r="T305">
            <v>27.75</v>
          </cell>
          <cell r="U305" t="str">
            <v>0</v>
          </cell>
          <cell r="V305" t="str">
            <v>1010331000075</v>
          </cell>
        </row>
        <row r="306">
          <cell r="A306" t="str">
            <v>10</v>
          </cell>
          <cell r="B306" t="str">
            <v>10</v>
          </cell>
          <cell r="C306">
            <v>2607</v>
          </cell>
          <cell r="D306">
            <v>0</v>
          </cell>
          <cell r="E306" t="str">
            <v>100100</v>
          </cell>
          <cell r="F306" t="str">
            <v>101</v>
          </cell>
          <cell r="G306" t="str">
            <v>03</v>
          </cell>
          <cell r="H306" t="str">
            <v>00</v>
          </cell>
          <cell r="I306">
            <v>1317</v>
          </cell>
          <cell r="J306" t="str">
            <v>SANTOS FLORES G.</v>
          </cell>
          <cell r="K306" t="str">
            <v>LAS CASTAÑAS    E-21</v>
          </cell>
          <cell r="L306">
            <v>0</v>
          </cell>
          <cell r="M306" t="str">
            <v>04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 t="str">
            <v>0</v>
          </cell>
          <cell r="V306" t="str">
            <v>1010332000210</v>
          </cell>
        </row>
        <row r="307">
          <cell r="A307" t="str">
            <v>10</v>
          </cell>
          <cell r="B307" t="str">
            <v>10</v>
          </cell>
          <cell r="C307">
            <v>2614</v>
          </cell>
          <cell r="D307">
            <v>6</v>
          </cell>
          <cell r="E307" t="str">
            <v>100100</v>
          </cell>
          <cell r="F307" t="str">
            <v>101</v>
          </cell>
          <cell r="G307" t="str">
            <v>03</v>
          </cell>
          <cell r="H307" t="str">
            <v>00</v>
          </cell>
          <cell r="I307">
            <v>1324</v>
          </cell>
          <cell r="J307" t="str">
            <v>FRANCISCO PEREZ T.</v>
          </cell>
          <cell r="K307" t="str">
            <v>LAS CASTAÐAS</v>
          </cell>
          <cell r="L307">
            <v>0</v>
          </cell>
          <cell r="M307" t="str">
            <v>04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8</v>
          </cell>
          <cell r="U307" t="str">
            <v>0</v>
          </cell>
          <cell r="V307" t="str">
            <v>1010332000310</v>
          </cell>
        </row>
        <row r="308">
          <cell r="A308" t="str">
            <v>10</v>
          </cell>
          <cell r="B308" t="str">
            <v>10</v>
          </cell>
          <cell r="C308">
            <v>2624</v>
          </cell>
          <cell r="D308">
            <v>5</v>
          </cell>
          <cell r="E308" t="str">
            <v>100100</v>
          </cell>
          <cell r="F308" t="str">
            <v>101</v>
          </cell>
          <cell r="G308" t="str">
            <v>03</v>
          </cell>
          <cell r="H308" t="str">
            <v>00</v>
          </cell>
          <cell r="I308">
            <v>1334</v>
          </cell>
          <cell r="J308" t="str">
            <v>SILVIA DEL AGUILA</v>
          </cell>
          <cell r="K308" t="str">
            <v>LAS CASTAÐAS    F-19</v>
          </cell>
          <cell r="L308">
            <v>0</v>
          </cell>
          <cell r="M308" t="str">
            <v>04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9.42</v>
          </cell>
          <cell r="U308" t="str">
            <v>0</v>
          </cell>
          <cell r="V308" t="str">
            <v>1010332000470</v>
          </cell>
        </row>
        <row r="309">
          <cell r="A309" t="str">
            <v>10</v>
          </cell>
          <cell r="B309" t="str">
            <v>10</v>
          </cell>
          <cell r="C309">
            <v>2627</v>
          </cell>
          <cell r="D309">
            <v>8</v>
          </cell>
          <cell r="E309" t="str">
            <v>100100</v>
          </cell>
          <cell r="F309" t="str">
            <v>101</v>
          </cell>
          <cell r="G309" t="str">
            <v>03</v>
          </cell>
          <cell r="H309" t="str">
            <v>00</v>
          </cell>
          <cell r="I309">
            <v>1337</v>
          </cell>
          <cell r="J309" t="str">
            <v>MERCEDES COSQUILLO</v>
          </cell>
          <cell r="K309" t="str">
            <v>L/CASTAÐAS 284  F-21</v>
          </cell>
          <cell r="L309">
            <v>0</v>
          </cell>
          <cell r="M309" t="str">
            <v>04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3</v>
          </cell>
          <cell r="S309">
            <v>0</v>
          </cell>
          <cell r="T309">
            <v>0.5</v>
          </cell>
          <cell r="U309" t="str">
            <v>0</v>
          </cell>
          <cell r="V309" t="str">
            <v>1010332000505</v>
          </cell>
        </row>
        <row r="310">
          <cell r="A310" t="str">
            <v>10</v>
          </cell>
          <cell r="B310" t="str">
            <v>10</v>
          </cell>
          <cell r="C310">
            <v>2688</v>
          </cell>
          <cell r="D310">
            <v>0</v>
          </cell>
          <cell r="E310" t="str">
            <v>100100</v>
          </cell>
          <cell r="F310" t="str">
            <v>101</v>
          </cell>
          <cell r="G310" t="str">
            <v>03</v>
          </cell>
          <cell r="H310" t="str">
            <v>00</v>
          </cell>
          <cell r="I310">
            <v>1399</v>
          </cell>
          <cell r="J310" t="str">
            <v>JUAN TUESTA</v>
          </cell>
          <cell r="K310" t="str">
            <v>CAHUIDE 1672</v>
          </cell>
          <cell r="L310">
            <v>0</v>
          </cell>
          <cell r="M310" t="str">
            <v>04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105</v>
          </cell>
          <cell r="T310">
            <v>44.25</v>
          </cell>
          <cell r="U310" t="str">
            <v>0</v>
          </cell>
          <cell r="V310" t="str">
            <v>1010334000250</v>
          </cell>
        </row>
        <row r="311">
          <cell r="A311" t="str">
            <v>10</v>
          </cell>
          <cell r="B311" t="str">
            <v>10</v>
          </cell>
          <cell r="C311">
            <v>2723</v>
          </cell>
          <cell r="D311">
            <v>5</v>
          </cell>
          <cell r="E311" t="str">
            <v>100100</v>
          </cell>
          <cell r="F311" t="str">
            <v>101</v>
          </cell>
          <cell r="G311" t="str">
            <v>03</v>
          </cell>
          <cell r="H311" t="str">
            <v>00</v>
          </cell>
          <cell r="I311">
            <v>1434</v>
          </cell>
          <cell r="J311" t="str">
            <v>RITA MOZOMBITE</v>
          </cell>
          <cell r="K311" t="str">
            <v>CAHUIDE 1</v>
          </cell>
          <cell r="L311">
            <v>0</v>
          </cell>
          <cell r="M311" t="str">
            <v>04</v>
          </cell>
          <cell r="N311">
            <v>0</v>
          </cell>
          <cell r="O311">
            <v>0</v>
          </cell>
          <cell r="P311">
            <v>0</v>
          </cell>
          <cell r="Q311">
            <v>19</v>
          </cell>
          <cell r="R311">
            <v>28</v>
          </cell>
          <cell r="S311">
            <v>22</v>
          </cell>
          <cell r="T311">
            <v>19.75</v>
          </cell>
          <cell r="U311" t="str">
            <v>0</v>
          </cell>
          <cell r="V311" t="str">
            <v>1010334001510</v>
          </cell>
        </row>
        <row r="312">
          <cell r="A312" t="str">
            <v>10</v>
          </cell>
          <cell r="B312" t="str">
            <v>10</v>
          </cell>
          <cell r="C312">
            <v>2761</v>
          </cell>
          <cell r="D312">
            <v>5</v>
          </cell>
          <cell r="E312" t="str">
            <v>100100</v>
          </cell>
          <cell r="F312" t="str">
            <v>101</v>
          </cell>
          <cell r="G312" t="str">
            <v>03</v>
          </cell>
          <cell r="H312" t="str">
            <v>00</v>
          </cell>
          <cell r="I312">
            <v>1472</v>
          </cell>
          <cell r="J312" t="str">
            <v>CESAR CHING RUIZ</v>
          </cell>
          <cell r="K312" t="str">
            <v>PSJE B. AMAZONAS 5-29</v>
          </cell>
          <cell r="L312">
            <v>0</v>
          </cell>
          <cell r="M312" t="str">
            <v>04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0.83</v>
          </cell>
          <cell r="U312" t="str">
            <v>0</v>
          </cell>
          <cell r="V312" t="str">
            <v>1010336001190</v>
          </cell>
        </row>
        <row r="313">
          <cell r="A313" t="str">
            <v>10</v>
          </cell>
          <cell r="B313" t="str">
            <v>10</v>
          </cell>
          <cell r="C313">
            <v>49927</v>
          </cell>
          <cell r="D313">
            <v>7</v>
          </cell>
          <cell r="E313" t="str">
            <v>100100</v>
          </cell>
          <cell r="F313" t="str">
            <v>101</v>
          </cell>
          <cell r="G313" t="str">
            <v>03</v>
          </cell>
          <cell r="H313" t="str">
            <v>00</v>
          </cell>
          <cell r="I313">
            <v>1495</v>
          </cell>
          <cell r="J313" t="str">
            <v>TORRES AMASIFUEN OMAR</v>
          </cell>
          <cell r="K313" t="str">
            <v>BERGUERI</v>
          </cell>
          <cell r="L313">
            <v>15</v>
          </cell>
          <cell r="M313" t="str">
            <v>04</v>
          </cell>
          <cell r="N313">
            <v>75</v>
          </cell>
          <cell r="O313">
            <v>99</v>
          </cell>
          <cell r="P313">
            <v>67</v>
          </cell>
          <cell r="Q313">
            <v>81</v>
          </cell>
          <cell r="R313">
            <v>91</v>
          </cell>
          <cell r="S313">
            <v>0</v>
          </cell>
          <cell r="T313">
            <v>34.42</v>
          </cell>
          <cell r="U313" t="str">
            <v>0</v>
          </cell>
          <cell r="V313" t="str">
            <v>1010337000140</v>
          </cell>
        </row>
        <row r="314">
          <cell r="A314" t="str">
            <v>10</v>
          </cell>
          <cell r="B314" t="str">
            <v>10</v>
          </cell>
          <cell r="C314">
            <v>2791</v>
          </cell>
          <cell r="D314">
            <v>2</v>
          </cell>
          <cell r="E314" t="str">
            <v>100100</v>
          </cell>
          <cell r="F314" t="str">
            <v>101</v>
          </cell>
          <cell r="G314" t="str">
            <v>03</v>
          </cell>
          <cell r="H314" t="str">
            <v>00</v>
          </cell>
          <cell r="I314">
            <v>1503</v>
          </cell>
          <cell r="J314" t="str">
            <v>ALFREDO CASANOVA T.</v>
          </cell>
          <cell r="K314" t="str">
            <v>BERGUIERE       F-02</v>
          </cell>
          <cell r="L314">
            <v>0</v>
          </cell>
          <cell r="M314" t="str">
            <v>04</v>
          </cell>
          <cell r="U314" t="str">
            <v>0</v>
          </cell>
          <cell r="V314" t="str">
            <v>1010337001230</v>
          </cell>
        </row>
        <row r="315">
          <cell r="A315" t="str">
            <v>10</v>
          </cell>
          <cell r="B315" t="str">
            <v>10</v>
          </cell>
          <cell r="C315">
            <v>2809</v>
          </cell>
          <cell r="D315">
            <v>2</v>
          </cell>
          <cell r="E315" t="str">
            <v>100100</v>
          </cell>
          <cell r="F315" t="str">
            <v>101</v>
          </cell>
          <cell r="G315" t="str">
            <v>03</v>
          </cell>
          <cell r="H315" t="str">
            <v>00</v>
          </cell>
          <cell r="I315">
            <v>1522</v>
          </cell>
          <cell r="J315" t="str">
            <v>JULTON SINTY SALAS</v>
          </cell>
          <cell r="K315" t="str">
            <v>5 DICIEMBRE    K-7</v>
          </cell>
          <cell r="L315">
            <v>0</v>
          </cell>
          <cell r="M315" t="str">
            <v>04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50</v>
          </cell>
          <cell r="T315">
            <v>57.5</v>
          </cell>
          <cell r="U315" t="str">
            <v>0</v>
          </cell>
          <cell r="V315" t="str">
            <v>1010339000080</v>
          </cell>
        </row>
        <row r="316">
          <cell r="A316" t="str">
            <v>10</v>
          </cell>
          <cell r="B316" t="str">
            <v>10</v>
          </cell>
          <cell r="C316">
            <v>2823</v>
          </cell>
          <cell r="D316">
            <v>3</v>
          </cell>
          <cell r="E316" t="str">
            <v>100100</v>
          </cell>
          <cell r="F316" t="str">
            <v>101</v>
          </cell>
          <cell r="G316" t="str">
            <v>03</v>
          </cell>
          <cell r="H316" t="str">
            <v>00</v>
          </cell>
          <cell r="I316">
            <v>1536</v>
          </cell>
          <cell r="J316" t="str">
            <v>A. ARANCIBIA CHAVEZ</v>
          </cell>
          <cell r="K316" t="str">
            <v>PSJE 5 DE DICIEMBRE</v>
          </cell>
          <cell r="L316">
            <v>0</v>
          </cell>
          <cell r="M316" t="str">
            <v>04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13.25</v>
          </cell>
          <cell r="U316" t="str">
            <v>0</v>
          </cell>
          <cell r="V316" t="str">
            <v>1010339000230</v>
          </cell>
        </row>
        <row r="317">
          <cell r="A317" t="str">
            <v>10</v>
          </cell>
          <cell r="B317" t="str">
            <v>10</v>
          </cell>
          <cell r="C317">
            <v>2858</v>
          </cell>
          <cell r="D317">
            <v>9</v>
          </cell>
          <cell r="E317" t="str">
            <v>100100</v>
          </cell>
          <cell r="F317" t="str">
            <v>101</v>
          </cell>
          <cell r="G317" t="str">
            <v>03</v>
          </cell>
          <cell r="H317" t="str">
            <v>00</v>
          </cell>
          <cell r="I317">
            <v>1571</v>
          </cell>
          <cell r="J317" t="str">
            <v>LASTENIA DEL AGUILA</v>
          </cell>
          <cell r="K317" t="str">
            <v>5 /DICIEMBRE E-6</v>
          </cell>
          <cell r="L317">
            <v>0</v>
          </cell>
          <cell r="M317" t="str">
            <v>04</v>
          </cell>
          <cell r="N317">
            <v>0</v>
          </cell>
          <cell r="O317">
            <v>0</v>
          </cell>
          <cell r="P317">
            <v>0</v>
          </cell>
          <cell r="Q317">
            <v>63</v>
          </cell>
          <cell r="R317">
            <v>143</v>
          </cell>
          <cell r="S317">
            <v>25</v>
          </cell>
          <cell r="T317">
            <v>60.42</v>
          </cell>
          <cell r="U317" t="str">
            <v>0</v>
          </cell>
          <cell r="V317" t="str">
            <v>1010339001660</v>
          </cell>
        </row>
        <row r="318">
          <cell r="A318" t="str">
            <v>10</v>
          </cell>
          <cell r="B318" t="str">
            <v>10</v>
          </cell>
          <cell r="C318">
            <v>49953</v>
          </cell>
          <cell r="D318">
            <v>3</v>
          </cell>
          <cell r="E318" t="str">
            <v>100100</v>
          </cell>
          <cell r="F318" t="str">
            <v>101</v>
          </cell>
          <cell r="G318" t="str">
            <v>03</v>
          </cell>
          <cell r="H318" t="str">
            <v>00</v>
          </cell>
          <cell r="I318">
            <v>1585</v>
          </cell>
          <cell r="J318" t="str">
            <v>GRANDEZ MORI KLEBER</v>
          </cell>
          <cell r="K318" t="str">
            <v>5 DE DICIEMBRE</v>
          </cell>
          <cell r="L318">
            <v>34</v>
          </cell>
          <cell r="M318" t="str">
            <v>04</v>
          </cell>
          <cell r="N318">
            <v>58</v>
          </cell>
          <cell r="O318">
            <v>72</v>
          </cell>
          <cell r="P318">
            <v>60</v>
          </cell>
          <cell r="Q318">
            <v>62</v>
          </cell>
          <cell r="R318">
            <v>30</v>
          </cell>
          <cell r="S318">
            <v>0</v>
          </cell>
          <cell r="T318">
            <v>23.5</v>
          </cell>
          <cell r="U318" t="str">
            <v>0</v>
          </cell>
          <cell r="V318" t="str">
            <v>1010339001815</v>
          </cell>
        </row>
        <row r="319">
          <cell r="A319" t="str">
            <v>10</v>
          </cell>
          <cell r="B319" t="str">
            <v>10</v>
          </cell>
          <cell r="C319">
            <v>2883</v>
          </cell>
          <cell r="D319">
            <v>7</v>
          </cell>
          <cell r="E319" t="str">
            <v>100100</v>
          </cell>
          <cell r="F319" t="str">
            <v>101</v>
          </cell>
          <cell r="G319" t="str">
            <v>03</v>
          </cell>
          <cell r="H319" t="str">
            <v>00</v>
          </cell>
          <cell r="I319">
            <v>1597</v>
          </cell>
          <cell r="J319" t="str">
            <v>JORGE RENGIFO V.</v>
          </cell>
          <cell r="K319" t="str">
            <v>5 DE DICIEMBRE J-1A</v>
          </cell>
          <cell r="L319">
            <v>0</v>
          </cell>
          <cell r="M319" t="str">
            <v>04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40.42</v>
          </cell>
          <cell r="U319" t="str">
            <v>0</v>
          </cell>
          <cell r="V319" t="str">
            <v>1010339001940</v>
          </cell>
        </row>
        <row r="320">
          <cell r="A320" t="str">
            <v>10</v>
          </cell>
          <cell r="B320" t="str">
            <v>10</v>
          </cell>
          <cell r="C320">
            <v>2890</v>
          </cell>
          <cell r="D320">
            <v>2</v>
          </cell>
          <cell r="E320" t="str">
            <v>100100</v>
          </cell>
          <cell r="F320" t="str">
            <v>101</v>
          </cell>
          <cell r="G320" t="str">
            <v>03</v>
          </cell>
          <cell r="H320" t="str">
            <v>00</v>
          </cell>
          <cell r="I320">
            <v>1605</v>
          </cell>
          <cell r="J320" t="str">
            <v>MARIO GUERRA M.</v>
          </cell>
          <cell r="K320" t="str">
            <v>LAS AMERICAS N-4</v>
          </cell>
          <cell r="L320">
            <v>0</v>
          </cell>
          <cell r="M320" t="str">
            <v>04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0.08</v>
          </cell>
          <cell r="U320" t="str">
            <v>0</v>
          </cell>
          <cell r="V320" t="str">
            <v>1010342000050</v>
          </cell>
        </row>
        <row r="321">
          <cell r="A321" t="str">
            <v>10</v>
          </cell>
          <cell r="B321" t="str">
            <v>10</v>
          </cell>
          <cell r="C321">
            <v>2908</v>
          </cell>
          <cell r="D321">
            <v>2</v>
          </cell>
          <cell r="E321" t="str">
            <v>100100</v>
          </cell>
          <cell r="F321" t="str">
            <v>101</v>
          </cell>
          <cell r="G321" t="str">
            <v>03</v>
          </cell>
          <cell r="H321" t="str">
            <v>00</v>
          </cell>
          <cell r="I321">
            <v>1625</v>
          </cell>
          <cell r="J321" t="str">
            <v>OSWALDO BARDALES TORRES</v>
          </cell>
          <cell r="K321" t="str">
            <v>LAS VEGAS  D-11</v>
          </cell>
          <cell r="L321">
            <v>0</v>
          </cell>
          <cell r="M321" t="str">
            <v>04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5.75</v>
          </cell>
          <cell r="U321" t="str">
            <v>0</v>
          </cell>
          <cell r="V321" t="str">
            <v>1010343000110</v>
          </cell>
        </row>
        <row r="322">
          <cell r="A322" t="str">
            <v>10</v>
          </cell>
          <cell r="B322" t="str">
            <v>10</v>
          </cell>
          <cell r="C322">
            <v>2912</v>
          </cell>
          <cell r="D322">
            <v>4</v>
          </cell>
          <cell r="E322" t="str">
            <v>100100</v>
          </cell>
          <cell r="F322" t="str">
            <v>101</v>
          </cell>
          <cell r="G322" t="str">
            <v>03</v>
          </cell>
          <cell r="H322" t="str">
            <v>00</v>
          </cell>
          <cell r="I322">
            <v>1629</v>
          </cell>
          <cell r="J322" t="str">
            <v>A.BARDALES AQUITUARI</v>
          </cell>
          <cell r="K322" t="str">
            <v>LAS VEGAS N-15</v>
          </cell>
          <cell r="L322">
            <v>0</v>
          </cell>
          <cell r="M322" t="str">
            <v>04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16.25</v>
          </cell>
          <cell r="U322" t="str">
            <v>0</v>
          </cell>
          <cell r="V322" t="str">
            <v>1010343001170</v>
          </cell>
        </row>
        <row r="323">
          <cell r="A323" t="str">
            <v>10</v>
          </cell>
          <cell r="B323" t="str">
            <v>10</v>
          </cell>
          <cell r="C323">
            <v>2942</v>
          </cell>
          <cell r="D323">
            <v>1</v>
          </cell>
          <cell r="E323" t="str">
            <v>100100</v>
          </cell>
          <cell r="F323" t="str">
            <v>101</v>
          </cell>
          <cell r="G323" t="str">
            <v>03</v>
          </cell>
          <cell r="H323" t="str">
            <v>00</v>
          </cell>
          <cell r="I323">
            <v>1659</v>
          </cell>
          <cell r="J323" t="str">
            <v>CLARA FLORES S.</v>
          </cell>
          <cell r="K323" t="str">
            <v>COLONIAL 991</v>
          </cell>
          <cell r="L323">
            <v>0</v>
          </cell>
          <cell r="M323" t="str">
            <v>04</v>
          </cell>
          <cell r="N323">
            <v>0</v>
          </cell>
          <cell r="O323">
            <v>0</v>
          </cell>
          <cell r="P323">
            <v>6</v>
          </cell>
          <cell r="Q323">
            <v>19</v>
          </cell>
          <cell r="R323">
            <v>11</v>
          </cell>
          <cell r="S323">
            <v>0</v>
          </cell>
          <cell r="T323">
            <v>8.33</v>
          </cell>
          <cell r="U323" t="str">
            <v>0</v>
          </cell>
          <cell r="V323" t="str">
            <v>1010344000265</v>
          </cell>
        </row>
        <row r="324">
          <cell r="A324" t="str">
            <v>10</v>
          </cell>
          <cell r="B324" t="str">
            <v>10</v>
          </cell>
          <cell r="C324">
            <v>50815</v>
          </cell>
          <cell r="D324">
            <v>0</v>
          </cell>
          <cell r="E324" t="str">
            <v>100100</v>
          </cell>
          <cell r="F324" t="str">
            <v>101</v>
          </cell>
          <cell r="G324" t="str">
            <v>03</v>
          </cell>
          <cell r="H324" t="str">
            <v>00</v>
          </cell>
          <cell r="I324">
            <v>1661</v>
          </cell>
          <cell r="J324" t="str">
            <v>ENRIQUEZ EGAS ARMANDO TEOFILO</v>
          </cell>
          <cell r="K324" t="str">
            <v>COLONIAL</v>
          </cell>
          <cell r="L324">
            <v>995</v>
          </cell>
          <cell r="M324" t="str">
            <v>04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 t="str">
            <v>0</v>
          </cell>
          <cell r="V324" t="str">
            <v>1010344000295</v>
          </cell>
        </row>
        <row r="325">
          <cell r="A325" t="str">
            <v>10</v>
          </cell>
          <cell r="B325" t="str">
            <v>10</v>
          </cell>
          <cell r="C325">
            <v>2953</v>
          </cell>
          <cell r="D325">
            <v>8</v>
          </cell>
          <cell r="E325" t="str">
            <v>100100</v>
          </cell>
          <cell r="F325" t="str">
            <v>101</v>
          </cell>
          <cell r="G325" t="str">
            <v>03</v>
          </cell>
          <cell r="H325" t="str">
            <v>00</v>
          </cell>
          <cell r="I325">
            <v>1670</v>
          </cell>
          <cell r="J325" t="str">
            <v>BLANCA RIOS GARCIA</v>
          </cell>
          <cell r="K325" t="str">
            <v>COLONIAL 265</v>
          </cell>
          <cell r="L325">
            <v>0</v>
          </cell>
          <cell r="M325" t="str">
            <v>04</v>
          </cell>
          <cell r="N325">
            <v>0</v>
          </cell>
          <cell r="O325">
            <v>0</v>
          </cell>
          <cell r="P325">
            <v>7</v>
          </cell>
          <cell r="Q325">
            <v>5</v>
          </cell>
          <cell r="R325">
            <v>1</v>
          </cell>
          <cell r="S325">
            <v>4</v>
          </cell>
          <cell r="T325">
            <v>4.42</v>
          </cell>
          <cell r="U325" t="str">
            <v>0</v>
          </cell>
          <cell r="V325" t="str">
            <v>1010344000430</v>
          </cell>
        </row>
        <row r="326">
          <cell r="A326" t="str">
            <v>10</v>
          </cell>
          <cell r="B326" t="str">
            <v>10</v>
          </cell>
          <cell r="C326">
            <v>2957</v>
          </cell>
          <cell r="D326">
            <v>9</v>
          </cell>
          <cell r="E326" t="str">
            <v>100100</v>
          </cell>
          <cell r="F326" t="str">
            <v>101</v>
          </cell>
          <cell r="G326" t="str">
            <v>03</v>
          </cell>
          <cell r="H326" t="str">
            <v>00</v>
          </cell>
          <cell r="I326">
            <v>1674</v>
          </cell>
          <cell r="J326" t="str">
            <v>FEDERICO MAJIN M.</v>
          </cell>
          <cell r="K326" t="str">
            <v>COLONIAL 285</v>
          </cell>
          <cell r="L326">
            <v>0</v>
          </cell>
          <cell r="M326" t="str">
            <v>04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6</v>
          </cell>
          <cell r="T326">
            <v>26.08</v>
          </cell>
          <cell r="U326" t="str">
            <v>0</v>
          </cell>
          <cell r="V326" t="str">
            <v>1010344000480</v>
          </cell>
        </row>
        <row r="327">
          <cell r="A327" t="str">
            <v>10</v>
          </cell>
          <cell r="B327" t="str">
            <v>10</v>
          </cell>
          <cell r="C327">
            <v>2994</v>
          </cell>
          <cell r="D327">
            <v>2</v>
          </cell>
          <cell r="E327" t="str">
            <v>100100</v>
          </cell>
          <cell r="F327" t="str">
            <v>101</v>
          </cell>
          <cell r="G327" t="str">
            <v>03</v>
          </cell>
          <cell r="H327" t="str">
            <v>00</v>
          </cell>
          <cell r="I327">
            <v>1711</v>
          </cell>
          <cell r="J327" t="str">
            <v>RODRIGUEZ UBILLUZ LUZ MARIA</v>
          </cell>
          <cell r="K327" t="str">
            <v>COLONIAL</v>
          </cell>
          <cell r="L327">
            <v>1131</v>
          </cell>
          <cell r="M327" t="str">
            <v>04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 t="str">
            <v>0</v>
          </cell>
          <cell r="V327" t="str">
            <v>1010344001850</v>
          </cell>
        </row>
        <row r="328">
          <cell r="A328" t="str">
            <v>10</v>
          </cell>
          <cell r="B328" t="str">
            <v>10</v>
          </cell>
          <cell r="C328">
            <v>2997</v>
          </cell>
          <cell r="D328">
            <v>5</v>
          </cell>
          <cell r="E328" t="str">
            <v>100100</v>
          </cell>
          <cell r="F328" t="str">
            <v>101</v>
          </cell>
          <cell r="G328" t="str">
            <v>03</v>
          </cell>
          <cell r="H328" t="str">
            <v>00</v>
          </cell>
          <cell r="I328">
            <v>1714</v>
          </cell>
          <cell r="J328" t="str">
            <v>AZUCENA I. NAJAR C.</v>
          </cell>
          <cell r="K328" t="str">
            <v>COLONIAL 1126</v>
          </cell>
          <cell r="L328">
            <v>0</v>
          </cell>
          <cell r="M328" t="str">
            <v>04</v>
          </cell>
          <cell r="N328">
            <v>0</v>
          </cell>
          <cell r="O328">
            <v>0</v>
          </cell>
          <cell r="P328">
            <v>45</v>
          </cell>
          <cell r="Q328">
            <v>7</v>
          </cell>
          <cell r="R328">
            <v>95</v>
          </cell>
          <cell r="S328">
            <v>123</v>
          </cell>
          <cell r="T328">
            <v>68.83</v>
          </cell>
          <cell r="U328" t="str">
            <v>0</v>
          </cell>
          <cell r="V328" t="str">
            <v>1010344001920</v>
          </cell>
        </row>
        <row r="329">
          <cell r="A329" t="str">
            <v>10</v>
          </cell>
          <cell r="B329" t="str">
            <v>10</v>
          </cell>
          <cell r="C329">
            <v>49824</v>
          </cell>
          <cell r="D329">
            <v>6</v>
          </cell>
          <cell r="E329" t="str">
            <v>100100</v>
          </cell>
          <cell r="F329" t="str">
            <v>101</v>
          </cell>
          <cell r="G329" t="str">
            <v>03</v>
          </cell>
          <cell r="H329" t="str">
            <v>00</v>
          </cell>
          <cell r="I329">
            <v>1745</v>
          </cell>
          <cell r="J329" t="str">
            <v>CARDENAS BARTRA MERCEDES</v>
          </cell>
          <cell r="K329" t="str">
            <v>COLONIAL</v>
          </cell>
          <cell r="L329">
            <v>972</v>
          </cell>
          <cell r="M329" t="str">
            <v>04</v>
          </cell>
          <cell r="N329">
            <v>0</v>
          </cell>
          <cell r="O329">
            <v>0</v>
          </cell>
          <cell r="P329">
            <v>0</v>
          </cell>
          <cell r="Q329">
            <v>61</v>
          </cell>
          <cell r="R329">
            <v>85</v>
          </cell>
          <cell r="S329">
            <v>0</v>
          </cell>
          <cell r="T329">
            <v>12.17</v>
          </cell>
          <cell r="U329" t="str">
            <v>0</v>
          </cell>
          <cell r="V329" t="str">
            <v>1010344002215</v>
          </cell>
        </row>
        <row r="330">
          <cell r="A330" t="str">
            <v>10</v>
          </cell>
          <cell r="B330" t="str">
            <v>10</v>
          </cell>
          <cell r="C330">
            <v>3055</v>
          </cell>
          <cell r="D330">
            <v>1</v>
          </cell>
          <cell r="E330" t="str">
            <v>100100</v>
          </cell>
          <cell r="F330" t="str">
            <v>101</v>
          </cell>
          <cell r="G330" t="str">
            <v>03</v>
          </cell>
          <cell r="H330" t="str">
            <v>00</v>
          </cell>
          <cell r="I330">
            <v>1774</v>
          </cell>
          <cell r="J330" t="str">
            <v>JUAN PEREZ</v>
          </cell>
          <cell r="K330" t="str">
            <v>23 DE SETIEMBRE</v>
          </cell>
          <cell r="L330">
            <v>0</v>
          </cell>
          <cell r="M330" t="str">
            <v>04</v>
          </cell>
          <cell r="N330">
            <v>0</v>
          </cell>
          <cell r="O330">
            <v>0</v>
          </cell>
          <cell r="P330">
            <v>0</v>
          </cell>
          <cell r="Q330">
            <v>62.82</v>
          </cell>
          <cell r="R330">
            <v>0</v>
          </cell>
          <cell r="S330">
            <v>9</v>
          </cell>
          <cell r="T330">
            <v>23.9</v>
          </cell>
          <cell r="U330" t="str">
            <v>0</v>
          </cell>
          <cell r="V330" t="str">
            <v>1010345000030</v>
          </cell>
        </row>
        <row r="331">
          <cell r="A331" t="str">
            <v>10</v>
          </cell>
          <cell r="B331" t="str">
            <v>10</v>
          </cell>
          <cell r="C331">
            <v>3056</v>
          </cell>
          <cell r="D331">
            <v>9</v>
          </cell>
          <cell r="E331" t="str">
            <v>100100</v>
          </cell>
          <cell r="F331" t="str">
            <v>101</v>
          </cell>
          <cell r="G331" t="str">
            <v>03</v>
          </cell>
          <cell r="H331" t="str">
            <v>00</v>
          </cell>
          <cell r="I331">
            <v>1775</v>
          </cell>
          <cell r="J331" t="str">
            <v>JAVA MORI ROSALVINA</v>
          </cell>
          <cell r="K331" t="str">
            <v>23 DE SETIEMBRE  # 33</v>
          </cell>
          <cell r="L331">
            <v>0</v>
          </cell>
          <cell r="M331" t="str">
            <v>04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1.67</v>
          </cell>
          <cell r="U331" t="str">
            <v>0</v>
          </cell>
          <cell r="V331" t="str">
            <v>1010345000035</v>
          </cell>
        </row>
        <row r="332">
          <cell r="A332" t="str">
            <v>10</v>
          </cell>
          <cell r="B332" t="str">
            <v>10</v>
          </cell>
          <cell r="C332">
            <v>3077</v>
          </cell>
          <cell r="D332">
            <v>5</v>
          </cell>
          <cell r="E332" t="str">
            <v>100100</v>
          </cell>
          <cell r="F332" t="str">
            <v>101</v>
          </cell>
          <cell r="G332" t="str">
            <v>03</v>
          </cell>
          <cell r="H332" t="str">
            <v>00</v>
          </cell>
          <cell r="I332">
            <v>1796</v>
          </cell>
          <cell r="J332" t="str">
            <v>KLEBER GANDEZ M.</v>
          </cell>
          <cell r="K332" t="str">
            <v>PSJE.23 DE SETIEMBRE</v>
          </cell>
          <cell r="L332">
            <v>0</v>
          </cell>
          <cell r="M332" t="str">
            <v>04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15.83</v>
          </cell>
          <cell r="U332" t="str">
            <v>0</v>
          </cell>
          <cell r="V332" t="str">
            <v>1010345001330</v>
          </cell>
        </row>
        <row r="333">
          <cell r="A333" t="str">
            <v>10</v>
          </cell>
          <cell r="B333" t="str">
            <v>10</v>
          </cell>
          <cell r="C333">
            <v>3083</v>
          </cell>
          <cell r="D333">
            <v>3</v>
          </cell>
          <cell r="E333" t="str">
            <v>100100</v>
          </cell>
          <cell r="F333" t="str">
            <v>101</v>
          </cell>
          <cell r="G333" t="str">
            <v>03</v>
          </cell>
          <cell r="H333" t="str">
            <v>00</v>
          </cell>
          <cell r="I333">
            <v>1802</v>
          </cell>
          <cell r="J333" t="str">
            <v>VICTOR CAHUAZA SALAS</v>
          </cell>
          <cell r="K333" t="str">
            <v>23 DE SETIEMBRE   03</v>
          </cell>
          <cell r="L333">
            <v>0</v>
          </cell>
          <cell r="M333" t="str">
            <v>04</v>
          </cell>
          <cell r="N333">
            <v>0</v>
          </cell>
          <cell r="O333">
            <v>0</v>
          </cell>
          <cell r="P333">
            <v>15</v>
          </cell>
          <cell r="Q333">
            <v>8</v>
          </cell>
          <cell r="R333">
            <v>12</v>
          </cell>
          <cell r="S333">
            <v>21</v>
          </cell>
          <cell r="T333">
            <v>14.42</v>
          </cell>
          <cell r="U333" t="str">
            <v>0</v>
          </cell>
          <cell r="V333" t="str">
            <v>1010345001390</v>
          </cell>
        </row>
        <row r="334">
          <cell r="A334" t="str">
            <v>10</v>
          </cell>
          <cell r="B334" t="str">
            <v>10</v>
          </cell>
          <cell r="C334">
            <v>3084</v>
          </cell>
          <cell r="D334">
            <v>1</v>
          </cell>
          <cell r="E334" t="str">
            <v>100100</v>
          </cell>
          <cell r="F334" t="str">
            <v>101</v>
          </cell>
          <cell r="G334" t="str">
            <v>03</v>
          </cell>
          <cell r="H334" t="str">
            <v>00</v>
          </cell>
          <cell r="I334">
            <v>1803</v>
          </cell>
          <cell r="J334" t="str">
            <v>M. GABANCHO DIAZ</v>
          </cell>
          <cell r="K334" t="str">
            <v>PJE.23 D.SET.M-E1395</v>
          </cell>
          <cell r="L334">
            <v>0</v>
          </cell>
          <cell r="M334" t="str">
            <v>04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1.75</v>
          </cell>
          <cell r="U334" t="str">
            <v>0</v>
          </cell>
          <cell r="V334" t="str">
            <v>1010345001395</v>
          </cell>
        </row>
        <row r="335">
          <cell r="A335" t="str">
            <v>10</v>
          </cell>
          <cell r="B335" t="str">
            <v>10</v>
          </cell>
          <cell r="C335">
            <v>3085</v>
          </cell>
          <cell r="D335">
            <v>8</v>
          </cell>
          <cell r="E335" t="str">
            <v>100100</v>
          </cell>
          <cell r="F335" t="str">
            <v>101</v>
          </cell>
          <cell r="G335" t="str">
            <v>03</v>
          </cell>
          <cell r="H335" t="str">
            <v>00</v>
          </cell>
          <cell r="I335">
            <v>1804</v>
          </cell>
          <cell r="J335" t="str">
            <v>ERNESTO FATAMA</v>
          </cell>
          <cell r="K335" t="str">
            <v>PJE.23 SETIEMBRE</v>
          </cell>
          <cell r="L335">
            <v>0</v>
          </cell>
          <cell r="M335" t="str">
            <v>04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29</v>
          </cell>
          <cell r="T335">
            <v>19.579999999999998</v>
          </cell>
          <cell r="U335" t="str">
            <v>0</v>
          </cell>
          <cell r="V335" t="str">
            <v>1010345001410</v>
          </cell>
        </row>
        <row r="336">
          <cell r="A336" t="str">
            <v>10</v>
          </cell>
          <cell r="B336" t="str">
            <v>10</v>
          </cell>
          <cell r="C336">
            <v>3103</v>
          </cell>
          <cell r="D336">
            <v>9</v>
          </cell>
          <cell r="E336" t="str">
            <v>100100</v>
          </cell>
          <cell r="F336" t="str">
            <v>101</v>
          </cell>
          <cell r="G336" t="str">
            <v>03</v>
          </cell>
          <cell r="H336" t="str">
            <v>00</v>
          </cell>
          <cell r="I336">
            <v>1822</v>
          </cell>
          <cell r="J336" t="str">
            <v>LILY SAQUIRAY A.</v>
          </cell>
          <cell r="K336" t="str">
            <v>S.PEDRO S.PABLOA-L-1</v>
          </cell>
          <cell r="L336">
            <v>0</v>
          </cell>
          <cell r="M336" t="str">
            <v>04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 t="str">
            <v>0</v>
          </cell>
          <cell r="V336" t="str">
            <v>1010350000010</v>
          </cell>
        </row>
        <row r="337">
          <cell r="A337" t="str">
            <v>10</v>
          </cell>
          <cell r="B337" t="str">
            <v>10</v>
          </cell>
          <cell r="C337">
            <v>3139</v>
          </cell>
          <cell r="D337">
            <v>3</v>
          </cell>
          <cell r="E337" t="str">
            <v>100100</v>
          </cell>
          <cell r="F337" t="str">
            <v>101</v>
          </cell>
          <cell r="G337" t="str">
            <v>03</v>
          </cell>
          <cell r="H337" t="str">
            <v>00</v>
          </cell>
          <cell r="I337">
            <v>1858</v>
          </cell>
          <cell r="J337" t="str">
            <v>PEDRO ARMAS PANAIFO</v>
          </cell>
          <cell r="K337" t="str">
            <v>S.PEDRO S.PABLO B-40</v>
          </cell>
          <cell r="L337">
            <v>0</v>
          </cell>
          <cell r="M337" t="str">
            <v>04</v>
          </cell>
          <cell r="N337">
            <v>74</v>
          </cell>
          <cell r="O337">
            <v>81</v>
          </cell>
          <cell r="P337">
            <v>53</v>
          </cell>
          <cell r="Q337">
            <v>17</v>
          </cell>
          <cell r="R337">
            <v>0</v>
          </cell>
          <cell r="S337">
            <v>0</v>
          </cell>
          <cell r="T337">
            <v>18.829999999999998</v>
          </cell>
          <cell r="U337" t="str">
            <v>0</v>
          </cell>
          <cell r="V337" t="str">
            <v>1010351000190</v>
          </cell>
        </row>
        <row r="338">
          <cell r="A338" t="str">
            <v>10</v>
          </cell>
          <cell r="B338" t="str">
            <v>10</v>
          </cell>
          <cell r="C338">
            <v>3155</v>
          </cell>
          <cell r="D338">
            <v>9</v>
          </cell>
          <cell r="E338" t="str">
            <v>100100</v>
          </cell>
          <cell r="F338" t="str">
            <v>101</v>
          </cell>
          <cell r="G338" t="str">
            <v>03</v>
          </cell>
          <cell r="H338" t="str">
            <v>00</v>
          </cell>
          <cell r="I338">
            <v>1875</v>
          </cell>
          <cell r="J338" t="str">
            <v>ALBERT LINARES SALAS</v>
          </cell>
          <cell r="K338" t="str">
            <v>S.PEDRO Y S.PABLO B-41</v>
          </cell>
          <cell r="L338">
            <v>0</v>
          </cell>
          <cell r="M338" t="str">
            <v>04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1.75</v>
          </cell>
          <cell r="U338" t="str">
            <v>0</v>
          </cell>
          <cell r="V338" t="str">
            <v>1010351001060</v>
          </cell>
        </row>
        <row r="339">
          <cell r="A339" t="str">
            <v>10</v>
          </cell>
          <cell r="B339" t="str">
            <v>10</v>
          </cell>
          <cell r="C339">
            <v>3162</v>
          </cell>
          <cell r="D339">
            <v>5</v>
          </cell>
          <cell r="E339" t="str">
            <v>100100</v>
          </cell>
          <cell r="F339" t="str">
            <v>101</v>
          </cell>
          <cell r="G339" t="str">
            <v>03</v>
          </cell>
          <cell r="H339" t="str">
            <v>00</v>
          </cell>
          <cell r="I339">
            <v>1882</v>
          </cell>
          <cell r="J339" t="str">
            <v>JOSE CLAUSSI P.</v>
          </cell>
          <cell r="K339" t="str">
            <v>S.PEDRO Y S.PABLO C-76</v>
          </cell>
          <cell r="L339">
            <v>0</v>
          </cell>
          <cell r="M339" t="str">
            <v>04</v>
          </cell>
          <cell r="N339">
            <v>0</v>
          </cell>
          <cell r="O339">
            <v>0</v>
          </cell>
          <cell r="P339">
            <v>1</v>
          </cell>
          <cell r="Q339">
            <v>0</v>
          </cell>
          <cell r="R339">
            <v>0</v>
          </cell>
          <cell r="S339">
            <v>2</v>
          </cell>
          <cell r="T339">
            <v>1.33</v>
          </cell>
          <cell r="U339" t="str">
            <v>0</v>
          </cell>
          <cell r="V339" t="str">
            <v>1010351001180</v>
          </cell>
        </row>
        <row r="340">
          <cell r="A340" t="str">
            <v>10</v>
          </cell>
          <cell r="B340" t="str">
            <v>10</v>
          </cell>
          <cell r="C340">
            <v>3167</v>
          </cell>
          <cell r="D340">
            <v>4</v>
          </cell>
          <cell r="E340" t="str">
            <v>100100</v>
          </cell>
          <cell r="F340" t="str">
            <v>101</v>
          </cell>
          <cell r="G340" t="str">
            <v>03</v>
          </cell>
          <cell r="H340" t="str">
            <v>00</v>
          </cell>
          <cell r="I340">
            <v>1887</v>
          </cell>
          <cell r="J340" t="str">
            <v>MERCEDES NOLORBE</v>
          </cell>
          <cell r="K340" t="str">
            <v>S.PEDRO Y S.PABLO C-81</v>
          </cell>
          <cell r="L340">
            <v>0</v>
          </cell>
          <cell r="M340" t="str">
            <v>04</v>
          </cell>
          <cell r="N340">
            <v>0</v>
          </cell>
          <cell r="O340">
            <v>0</v>
          </cell>
          <cell r="P340">
            <v>11</v>
          </cell>
          <cell r="Q340">
            <v>5</v>
          </cell>
          <cell r="R340">
            <v>6</v>
          </cell>
          <cell r="S340">
            <v>0</v>
          </cell>
          <cell r="T340">
            <v>5.83</v>
          </cell>
          <cell r="U340" t="str">
            <v>0</v>
          </cell>
          <cell r="V340" t="str">
            <v>1010351001230</v>
          </cell>
        </row>
        <row r="341">
          <cell r="A341" t="str">
            <v>10</v>
          </cell>
          <cell r="B341" t="str">
            <v>10</v>
          </cell>
          <cell r="C341">
            <v>3189</v>
          </cell>
          <cell r="D341">
            <v>8</v>
          </cell>
          <cell r="E341" t="str">
            <v>100100</v>
          </cell>
          <cell r="F341" t="str">
            <v>101</v>
          </cell>
          <cell r="G341" t="str">
            <v>03</v>
          </cell>
          <cell r="H341" t="str">
            <v>00</v>
          </cell>
          <cell r="I341">
            <v>1909</v>
          </cell>
          <cell r="J341" t="str">
            <v>HUGO DAVILA L.</v>
          </cell>
          <cell r="K341" t="str">
            <v>PSJE. CAJAMARCA L-22</v>
          </cell>
          <cell r="L341">
            <v>0</v>
          </cell>
          <cell r="M341" t="str">
            <v>04</v>
          </cell>
          <cell r="N341">
            <v>0</v>
          </cell>
          <cell r="O341">
            <v>0</v>
          </cell>
          <cell r="P341">
            <v>0</v>
          </cell>
          <cell r="Q341">
            <v>14</v>
          </cell>
          <cell r="R341">
            <v>36</v>
          </cell>
          <cell r="S341">
            <v>19</v>
          </cell>
          <cell r="T341">
            <v>12.33</v>
          </cell>
          <cell r="U341" t="str">
            <v>0</v>
          </cell>
          <cell r="V341" t="str">
            <v>1010356000070</v>
          </cell>
        </row>
        <row r="342">
          <cell r="A342" t="str">
            <v>10</v>
          </cell>
          <cell r="B342" t="str">
            <v>10</v>
          </cell>
          <cell r="C342">
            <v>3213</v>
          </cell>
          <cell r="D342">
            <v>6</v>
          </cell>
          <cell r="E342" t="str">
            <v>100100</v>
          </cell>
          <cell r="F342" t="str">
            <v>101</v>
          </cell>
          <cell r="G342" t="str">
            <v>03</v>
          </cell>
          <cell r="H342" t="str">
            <v>00</v>
          </cell>
          <cell r="I342">
            <v>1933</v>
          </cell>
          <cell r="J342" t="str">
            <v>MANUEL TENAZOA L.</v>
          </cell>
          <cell r="K342" t="str">
            <v>AHM.03 DE JUN.-CAJAM</v>
          </cell>
          <cell r="L342">
            <v>0</v>
          </cell>
          <cell r="M342" t="str">
            <v>04</v>
          </cell>
          <cell r="N342">
            <v>0</v>
          </cell>
          <cell r="O342">
            <v>0</v>
          </cell>
          <cell r="P342">
            <v>9</v>
          </cell>
          <cell r="Q342">
            <v>8</v>
          </cell>
          <cell r="R342">
            <v>9</v>
          </cell>
          <cell r="S342">
            <v>14</v>
          </cell>
          <cell r="T342">
            <v>13.75</v>
          </cell>
          <cell r="U342" t="str">
            <v>0</v>
          </cell>
          <cell r="V342" t="str">
            <v>1010356000390</v>
          </cell>
        </row>
        <row r="343">
          <cell r="A343" t="str">
            <v>10</v>
          </cell>
          <cell r="B343" t="str">
            <v>10</v>
          </cell>
          <cell r="C343">
            <v>3215</v>
          </cell>
          <cell r="D343">
            <v>1</v>
          </cell>
          <cell r="E343" t="str">
            <v>100100</v>
          </cell>
          <cell r="F343" t="str">
            <v>101</v>
          </cell>
          <cell r="G343" t="str">
            <v>03</v>
          </cell>
          <cell r="H343" t="str">
            <v>00</v>
          </cell>
          <cell r="I343">
            <v>1935</v>
          </cell>
          <cell r="J343" t="str">
            <v>MARGARITA IZQUIERDO</v>
          </cell>
          <cell r="K343" t="str">
            <v>PSJE. CAJAMARCA S/N</v>
          </cell>
          <cell r="L343">
            <v>0</v>
          </cell>
          <cell r="M343" t="str">
            <v>04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 t="str">
            <v>0</v>
          </cell>
          <cell r="V343" t="str">
            <v>1010356000410</v>
          </cell>
        </row>
        <row r="344">
          <cell r="A344" t="str">
            <v>10</v>
          </cell>
          <cell r="B344" t="str">
            <v>10</v>
          </cell>
          <cell r="C344">
            <v>3225</v>
          </cell>
          <cell r="D344">
            <v>0</v>
          </cell>
          <cell r="E344" t="str">
            <v>100100</v>
          </cell>
          <cell r="F344" t="str">
            <v>101</v>
          </cell>
          <cell r="G344" t="str">
            <v>03</v>
          </cell>
          <cell r="H344" t="str">
            <v>00</v>
          </cell>
          <cell r="I344">
            <v>1945</v>
          </cell>
          <cell r="J344" t="str">
            <v>ANTONIO GUIVIN</v>
          </cell>
          <cell r="K344" t="str">
            <v>PSJE. CAJAMARCA 536</v>
          </cell>
          <cell r="L344">
            <v>0</v>
          </cell>
          <cell r="M344" t="str">
            <v>04</v>
          </cell>
          <cell r="N344">
            <v>0</v>
          </cell>
          <cell r="O344">
            <v>0</v>
          </cell>
          <cell r="P344">
            <v>1</v>
          </cell>
          <cell r="Q344">
            <v>0</v>
          </cell>
          <cell r="R344">
            <v>1</v>
          </cell>
          <cell r="S344">
            <v>0</v>
          </cell>
          <cell r="T344">
            <v>0.42</v>
          </cell>
          <cell r="U344" t="str">
            <v>0</v>
          </cell>
          <cell r="V344" t="str">
            <v>1010356001110</v>
          </cell>
        </row>
        <row r="345">
          <cell r="A345" t="str">
            <v>10</v>
          </cell>
          <cell r="B345" t="str">
            <v>10</v>
          </cell>
          <cell r="C345">
            <v>3227</v>
          </cell>
          <cell r="D345">
            <v>6</v>
          </cell>
          <cell r="E345" t="str">
            <v>100100</v>
          </cell>
          <cell r="F345" t="str">
            <v>101</v>
          </cell>
          <cell r="G345" t="str">
            <v>03</v>
          </cell>
          <cell r="H345" t="str">
            <v>00</v>
          </cell>
          <cell r="I345">
            <v>1947</v>
          </cell>
          <cell r="J345" t="str">
            <v>CONSUELO ALIAGA</v>
          </cell>
          <cell r="K345" t="str">
            <v>AHM.03 DE JUN.-J.GAR</v>
          </cell>
          <cell r="L345">
            <v>0</v>
          </cell>
          <cell r="M345" t="str">
            <v>04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8</v>
          </cell>
          <cell r="U345" t="str">
            <v>0</v>
          </cell>
          <cell r="V345" t="str">
            <v>1010356001130</v>
          </cell>
        </row>
        <row r="346">
          <cell r="A346" t="str">
            <v>10</v>
          </cell>
          <cell r="B346" t="str">
            <v>10</v>
          </cell>
          <cell r="C346">
            <v>3228</v>
          </cell>
          <cell r="D346">
            <v>4</v>
          </cell>
          <cell r="E346" t="str">
            <v>100100</v>
          </cell>
          <cell r="F346" t="str">
            <v>101</v>
          </cell>
          <cell r="G346" t="str">
            <v>03</v>
          </cell>
          <cell r="H346" t="str">
            <v>00</v>
          </cell>
          <cell r="I346">
            <v>1948</v>
          </cell>
          <cell r="J346" t="str">
            <v>ORFELINDA ROMAINA T.</v>
          </cell>
          <cell r="K346" t="str">
            <v>PSJE. CAJAMARCA 524</v>
          </cell>
          <cell r="L346">
            <v>0</v>
          </cell>
          <cell r="M346" t="str">
            <v>04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2</v>
          </cell>
          <cell r="T346">
            <v>7.42</v>
          </cell>
          <cell r="U346" t="str">
            <v>0</v>
          </cell>
          <cell r="V346" t="str">
            <v>1010356001140</v>
          </cell>
        </row>
        <row r="347">
          <cell r="A347" t="str">
            <v>10</v>
          </cell>
          <cell r="B347" t="str">
            <v>10</v>
          </cell>
          <cell r="C347">
            <v>3229</v>
          </cell>
          <cell r="D347">
            <v>2</v>
          </cell>
          <cell r="E347" t="str">
            <v>100100</v>
          </cell>
          <cell r="F347" t="str">
            <v>101</v>
          </cell>
          <cell r="G347" t="str">
            <v>03</v>
          </cell>
          <cell r="H347" t="str">
            <v>00</v>
          </cell>
          <cell r="I347">
            <v>1949</v>
          </cell>
          <cell r="J347" t="str">
            <v>MORALES SANCHEZ MALVINA</v>
          </cell>
          <cell r="K347" t="str">
            <v>PSJE. CAJAMARCA 529</v>
          </cell>
          <cell r="L347">
            <v>0</v>
          </cell>
          <cell r="M347" t="str">
            <v>04</v>
          </cell>
          <cell r="N347">
            <v>0</v>
          </cell>
          <cell r="O347">
            <v>11</v>
          </cell>
          <cell r="P347">
            <v>10</v>
          </cell>
          <cell r="Q347">
            <v>8</v>
          </cell>
          <cell r="R347">
            <v>8</v>
          </cell>
          <cell r="S347">
            <v>9</v>
          </cell>
          <cell r="T347">
            <v>8.67</v>
          </cell>
          <cell r="U347" t="str">
            <v>0</v>
          </cell>
          <cell r="V347" t="str">
            <v>1010356001150</v>
          </cell>
        </row>
        <row r="348">
          <cell r="A348" t="str">
            <v>10</v>
          </cell>
          <cell r="B348" t="str">
            <v>10</v>
          </cell>
          <cell r="C348">
            <v>3246</v>
          </cell>
          <cell r="D348">
            <v>6</v>
          </cell>
          <cell r="E348" t="str">
            <v>100100</v>
          </cell>
          <cell r="F348" t="str">
            <v>101</v>
          </cell>
          <cell r="G348" t="str">
            <v>03</v>
          </cell>
          <cell r="H348" t="str">
            <v>00</v>
          </cell>
          <cell r="I348">
            <v>1966</v>
          </cell>
          <cell r="J348" t="str">
            <v>MARIO MELO T.</v>
          </cell>
          <cell r="K348" t="str">
            <v>AHM. P. NORES 6/ 5 DE DIC</v>
          </cell>
          <cell r="L348">
            <v>0</v>
          </cell>
          <cell r="M348" t="str">
            <v>04</v>
          </cell>
          <cell r="N348">
            <v>20</v>
          </cell>
          <cell r="O348">
            <v>33</v>
          </cell>
          <cell r="P348">
            <v>19</v>
          </cell>
          <cell r="Q348">
            <v>16</v>
          </cell>
          <cell r="R348">
            <v>0</v>
          </cell>
          <cell r="S348">
            <v>0</v>
          </cell>
          <cell r="T348">
            <v>7.33</v>
          </cell>
          <cell r="U348" t="str">
            <v>0</v>
          </cell>
          <cell r="V348" t="str">
            <v>1010357000020</v>
          </cell>
        </row>
        <row r="349">
          <cell r="A349" t="str">
            <v>10</v>
          </cell>
          <cell r="B349" t="str">
            <v>10</v>
          </cell>
          <cell r="C349">
            <v>3255</v>
          </cell>
          <cell r="D349">
            <v>7</v>
          </cell>
          <cell r="E349" t="str">
            <v>100100</v>
          </cell>
          <cell r="F349" t="str">
            <v>101</v>
          </cell>
          <cell r="G349" t="str">
            <v>03</v>
          </cell>
          <cell r="H349" t="str">
            <v>00</v>
          </cell>
          <cell r="I349">
            <v>1975</v>
          </cell>
          <cell r="J349" t="str">
            <v>MARTIN ALVARADO V.</v>
          </cell>
          <cell r="K349" t="str">
            <v>AHM. P. NORES /5 DE DICIE</v>
          </cell>
          <cell r="L349">
            <v>0</v>
          </cell>
          <cell r="M349" t="str">
            <v>04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>0</v>
          </cell>
          <cell r="V349" t="str">
            <v>1010357000160</v>
          </cell>
        </row>
        <row r="350">
          <cell r="A350" t="str">
            <v>10</v>
          </cell>
          <cell r="B350" t="str">
            <v>10</v>
          </cell>
          <cell r="C350">
            <v>3260</v>
          </cell>
          <cell r="D350">
            <v>7</v>
          </cell>
          <cell r="E350" t="str">
            <v>100100</v>
          </cell>
          <cell r="F350" t="str">
            <v>101</v>
          </cell>
          <cell r="G350" t="str">
            <v>03</v>
          </cell>
          <cell r="H350" t="str">
            <v>00</v>
          </cell>
          <cell r="I350">
            <v>1980</v>
          </cell>
          <cell r="J350" t="str">
            <v>SEGUNDO AMASIFUEN</v>
          </cell>
          <cell r="K350" t="str">
            <v>AHM. P. NORES/PSJE. MILAG</v>
          </cell>
          <cell r="L350">
            <v>0</v>
          </cell>
          <cell r="M350" t="str">
            <v>04</v>
          </cell>
          <cell r="N350">
            <v>23</v>
          </cell>
          <cell r="O350">
            <v>26</v>
          </cell>
          <cell r="P350">
            <v>6</v>
          </cell>
          <cell r="Q350">
            <v>1</v>
          </cell>
          <cell r="R350">
            <v>11</v>
          </cell>
          <cell r="S350">
            <v>7</v>
          </cell>
          <cell r="T350">
            <v>10.08</v>
          </cell>
          <cell r="U350" t="str">
            <v>0</v>
          </cell>
          <cell r="V350" t="str">
            <v>1010358000070</v>
          </cell>
        </row>
        <row r="351">
          <cell r="A351" t="str">
            <v>10</v>
          </cell>
          <cell r="B351" t="str">
            <v>10</v>
          </cell>
          <cell r="C351">
            <v>3267</v>
          </cell>
          <cell r="D351">
            <v>2</v>
          </cell>
          <cell r="E351" t="str">
            <v>100100</v>
          </cell>
          <cell r="F351" t="str">
            <v>101</v>
          </cell>
          <cell r="G351" t="str">
            <v>03</v>
          </cell>
          <cell r="H351" t="str">
            <v>00</v>
          </cell>
          <cell r="I351">
            <v>1987</v>
          </cell>
          <cell r="J351" t="str">
            <v>JOSE GUTIERREZ A.</v>
          </cell>
          <cell r="K351" t="str">
            <v>AHM.  P.NORES 23 DE SETIE</v>
          </cell>
          <cell r="L351">
            <v>0</v>
          </cell>
          <cell r="M351" t="str">
            <v>04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1</v>
          </cell>
          <cell r="S351">
            <v>11</v>
          </cell>
          <cell r="T351">
            <v>10.5</v>
          </cell>
          <cell r="U351" t="str">
            <v>0</v>
          </cell>
          <cell r="V351" t="str">
            <v>1010359000050</v>
          </cell>
        </row>
        <row r="352">
          <cell r="A352" t="str">
            <v>10</v>
          </cell>
          <cell r="B352" t="str">
            <v>10</v>
          </cell>
          <cell r="C352">
            <v>3274</v>
          </cell>
          <cell r="D352">
            <v>8</v>
          </cell>
          <cell r="E352" t="str">
            <v>100100</v>
          </cell>
          <cell r="F352" t="str">
            <v>101</v>
          </cell>
          <cell r="G352" t="str">
            <v>03</v>
          </cell>
          <cell r="H352" t="str">
            <v>00</v>
          </cell>
          <cell r="I352">
            <v>1994</v>
          </cell>
          <cell r="J352" t="str">
            <v>TERESA CHUNGER T.</v>
          </cell>
          <cell r="K352" t="str">
            <v>A.H.M. P.NORES 23 SET</v>
          </cell>
          <cell r="L352">
            <v>0</v>
          </cell>
          <cell r="M352" t="str">
            <v>04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2.25</v>
          </cell>
          <cell r="U352" t="str">
            <v>0</v>
          </cell>
          <cell r="V352" t="str">
            <v>1010359000140</v>
          </cell>
        </row>
        <row r="353">
          <cell r="A353" t="str">
            <v>10</v>
          </cell>
          <cell r="B353" t="str">
            <v>10</v>
          </cell>
          <cell r="C353">
            <v>3288</v>
          </cell>
          <cell r="D353">
            <v>8</v>
          </cell>
          <cell r="E353" t="str">
            <v>100100</v>
          </cell>
          <cell r="F353" t="str">
            <v>101</v>
          </cell>
          <cell r="G353" t="str">
            <v>03</v>
          </cell>
          <cell r="H353" t="str">
            <v>00</v>
          </cell>
          <cell r="I353">
            <v>2008</v>
          </cell>
          <cell r="J353" t="str">
            <v>GUNTHER CHUJUTALLI</v>
          </cell>
          <cell r="K353" t="str">
            <v>A.H.M. PILAR NORES</v>
          </cell>
          <cell r="L353">
            <v>0</v>
          </cell>
          <cell r="M353" t="str">
            <v>04</v>
          </cell>
          <cell r="N353">
            <v>0</v>
          </cell>
          <cell r="O353">
            <v>30</v>
          </cell>
          <cell r="P353">
            <v>30</v>
          </cell>
          <cell r="Q353">
            <v>4</v>
          </cell>
          <cell r="R353">
            <v>0</v>
          </cell>
          <cell r="S353">
            <v>0</v>
          </cell>
          <cell r="T353">
            <v>5.33</v>
          </cell>
          <cell r="U353" t="str">
            <v>0</v>
          </cell>
          <cell r="V353" t="str">
            <v>1010359000280</v>
          </cell>
        </row>
        <row r="354">
          <cell r="A354" t="str">
            <v>10</v>
          </cell>
          <cell r="B354" t="str">
            <v>10</v>
          </cell>
          <cell r="C354">
            <v>3290</v>
          </cell>
          <cell r="D354">
            <v>4</v>
          </cell>
          <cell r="E354" t="str">
            <v>100100</v>
          </cell>
          <cell r="F354" t="str">
            <v>101</v>
          </cell>
          <cell r="G354" t="str">
            <v>03</v>
          </cell>
          <cell r="H354" t="str">
            <v>00</v>
          </cell>
          <cell r="I354">
            <v>2010</v>
          </cell>
          <cell r="J354" t="str">
            <v>NEY ESCOBEDO F.</v>
          </cell>
          <cell r="K354" t="str">
            <v>A.H.M. PILAR NORES</v>
          </cell>
          <cell r="L354">
            <v>0</v>
          </cell>
          <cell r="M354" t="str">
            <v>04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0.08</v>
          </cell>
          <cell r="U354" t="str">
            <v>0</v>
          </cell>
          <cell r="V354" t="str">
            <v>1010359000300</v>
          </cell>
        </row>
        <row r="355">
          <cell r="A355" t="str">
            <v>10</v>
          </cell>
          <cell r="B355" t="str">
            <v>10</v>
          </cell>
          <cell r="C355">
            <v>3304</v>
          </cell>
          <cell r="D355">
            <v>3</v>
          </cell>
          <cell r="E355" t="str">
            <v>100100</v>
          </cell>
          <cell r="F355" t="str">
            <v>101</v>
          </cell>
          <cell r="G355" t="str">
            <v>03</v>
          </cell>
          <cell r="H355" t="str">
            <v>00</v>
          </cell>
          <cell r="I355">
            <v>2024</v>
          </cell>
          <cell r="J355" t="str">
            <v>MAXIMO TAMANI C.</v>
          </cell>
          <cell r="K355" t="str">
            <v>A.H.M. PILAR NORES 23 DE</v>
          </cell>
          <cell r="L355">
            <v>0</v>
          </cell>
          <cell r="M355" t="str">
            <v>04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42</v>
          </cell>
          <cell r="T355">
            <v>26.5</v>
          </cell>
          <cell r="U355" t="str">
            <v>0</v>
          </cell>
          <cell r="V355" t="str">
            <v>1010359000490</v>
          </cell>
        </row>
        <row r="356">
          <cell r="A356" t="str">
            <v>10</v>
          </cell>
          <cell r="B356" t="str">
            <v>10</v>
          </cell>
          <cell r="C356">
            <v>3305</v>
          </cell>
          <cell r="D356">
            <v>0</v>
          </cell>
          <cell r="E356" t="str">
            <v>100100</v>
          </cell>
          <cell r="F356" t="str">
            <v>101</v>
          </cell>
          <cell r="G356" t="str">
            <v>03</v>
          </cell>
          <cell r="H356" t="str">
            <v>00</v>
          </cell>
          <cell r="I356">
            <v>2025</v>
          </cell>
          <cell r="J356" t="str">
            <v>PETRONILA TELLO C.</v>
          </cell>
          <cell r="K356" t="str">
            <v>A.H.M. PILAR NORES 23 DE</v>
          </cell>
          <cell r="L356">
            <v>0</v>
          </cell>
          <cell r="M356" t="str">
            <v>04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1.92</v>
          </cell>
          <cell r="U356" t="str">
            <v>0</v>
          </cell>
          <cell r="V356" t="str">
            <v>1010359000500</v>
          </cell>
        </row>
        <row r="357">
          <cell r="A357" t="str">
            <v>10</v>
          </cell>
          <cell r="B357" t="str">
            <v>10</v>
          </cell>
          <cell r="C357">
            <v>3324</v>
          </cell>
          <cell r="D357">
            <v>1</v>
          </cell>
          <cell r="E357" t="str">
            <v>100100</v>
          </cell>
          <cell r="F357" t="str">
            <v>101</v>
          </cell>
          <cell r="G357" t="str">
            <v>03</v>
          </cell>
          <cell r="H357" t="str">
            <v>00</v>
          </cell>
          <cell r="I357">
            <v>2044</v>
          </cell>
          <cell r="J357" t="str">
            <v>JOSE VILLANUEVA F.</v>
          </cell>
          <cell r="K357" t="str">
            <v>23 DE SETIEMBRE C-33</v>
          </cell>
          <cell r="L357">
            <v>0</v>
          </cell>
          <cell r="M357" t="str">
            <v>04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 t="str">
            <v>0</v>
          </cell>
          <cell r="V357" t="str">
            <v>1010359001110</v>
          </cell>
        </row>
        <row r="358">
          <cell r="A358" t="str">
            <v>10</v>
          </cell>
          <cell r="B358" t="str">
            <v>10</v>
          </cell>
          <cell r="C358">
            <v>50420</v>
          </cell>
          <cell r="D358">
            <v>9</v>
          </cell>
          <cell r="E358" t="str">
            <v>100100</v>
          </cell>
          <cell r="F358" t="str">
            <v>101</v>
          </cell>
          <cell r="G358" t="str">
            <v>03</v>
          </cell>
          <cell r="H358" t="str">
            <v>00</v>
          </cell>
          <cell r="I358">
            <v>2051</v>
          </cell>
          <cell r="J358" t="str">
            <v>SANGAMA FLORES ELOYSA</v>
          </cell>
          <cell r="K358" t="str">
            <v>23 DE SETIEMBRE</v>
          </cell>
          <cell r="L358">
            <v>23</v>
          </cell>
          <cell r="M358" t="str">
            <v>04</v>
          </cell>
          <cell r="N358">
            <v>21</v>
          </cell>
          <cell r="O358">
            <v>23</v>
          </cell>
          <cell r="P358">
            <v>27</v>
          </cell>
          <cell r="Q358">
            <v>0</v>
          </cell>
          <cell r="R358">
            <v>0</v>
          </cell>
          <cell r="S358">
            <v>0</v>
          </cell>
          <cell r="T358">
            <v>5.92</v>
          </cell>
          <cell r="U358" t="str">
            <v>0</v>
          </cell>
          <cell r="V358" t="str">
            <v>1010359001485</v>
          </cell>
        </row>
        <row r="359">
          <cell r="A359" t="str">
            <v>10</v>
          </cell>
          <cell r="B359" t="str">
            <v>10</v>
          </cell>
          <cell r="C359">
            <v>3333</v>
          </cell>
          <cell r="D359">
            <v>2</v>
          </cell>
          <cell r="E359" t="str">
            <v>100100</v>
          </cell>
          <cell r="F359" t="str">
            <v>101</v>
          </cell>
          <cell r="G359" t="str">
            <v>03</v>
          </cell>
          <cell r="H359" t="str">
            <v>00</v>
          </cell>
          <cell r="I359">
            <v>2054</v>
          </cell>
          <cell r="J359" t="str">
            <v>MIGUEL CAMPOS S.</v>
          </cell>
          <cell r="K359" t="str">
            <v>AHM. P. NORES/23 DE SET.</v>
          </cell>
          <cell r="L359">
            <v>0</v>
          </cell>
          <cell r="M359" t="str">
            <v>04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1.25</v>
          </cell>
          <cell r="U359" t="str">
            <v>0</v>
          </cell>
          <cell r="V359" t="str">
            <v>1010359001520</v>
          </cell>
        </row>
        <row r="360">
          <cell r="A360" t="str">
            <v>10</v>
          </cell>
          <cell r="B360" t="str">
            <v>10</v>
          </cell>
          <cell r="C360">
            <v>3363</v>
          </cell>
          <cell r="D360">
            <v>9</v>
          </cell>
          <cell r="E360" t="str">
            <v>100100</v>
          </cell>
          <cell r="F360" t="str">
            <v>101</v>
          </cell>
          <cell r="G360" t="str">
            <v>03</v>
          </cell>
          <cell r="H360" t="str">
            <v>00</v>
          </cell>
          <cell r="I360">
            <v>2084</v>
          </cell>
          <cell r="J360" t="str">
            <v>SEGUNDO LAVI M.</v>
          </cell>
          <cell r="K360" t="str">
            <v>VICTORIA F-20</v>
          </cell>
          <cell r="L360">
            <v>0</v>
          </cell>
          <cell r="M360" t="str">
            <v>04</v>
          </cell>
          <cell r="N360">
            <v>0</v>
          </cell>
          <cell r="O360">
            <v>0</v>
          </cell>
          <cell r="P360">
            <v>14.42</v>
          </cell>
          <cell r="Q360">
            <v>11.58</v>
          </cell>
          <cell r="R360">
            <v>5</v>
          </cell>
          <cell r="S360">
            <v>2</v>
          </cell>
          <cell r="T360">
            <v>11.33</v>
          </cell>
          <cell r="U360" t="str">
            <v>0</v>
          </cell>
          <cell r="V360" t="str">
            <v>1010360000020</v>
          </cell>
        </row>
        <row r="361">
          <cell r="A361" t="str">
            <v>10</v>
          </cell>
          <cell r="B361" t="str">
            <v>10</v>
          </cell>
          <cell r="C361">
            <v>3368</v>
          </cell>
          <cell r="D361">
            <v>8</v>
          </cell>
          <cell r="E361" t="str">
            <v>100100</v>
          </cell>
          <cell r="F361" t="str">
            <v>101</v>
          </cell>
          <cell r="G361" t="str">
            <v>03</v>
          </cell>
          <cell r="H361" t="str">
            <v>00</v>
          </cell>
          <cell r="I361">
            <v>2089</v>
          </cell>
          <cell r="J361" t="str">
            <v>BLANCA ROBALINO V.</v>
          </cell>
          <cell r="K361" t="str">
            <v>AHM.P.NORES    L-07</v>
          </cell>
          <cell r="L361">
            <v>0</v>
          </cell>
          <cell r="M361" t="str">
            <v>04</v>
          </cell>
          <cell r="N361">
            <v>0</v>
          </cell>
          <cell r="O361">
            <v>0</v>
          </cell>
          <cell r="P361">
            <v>4</v>
          </cell>
          <cell r="Q361">
            <v>3</v>
          </cell>
          <cell r="R361">
            <v>11</v>
          </cell>
          <cell r="S361">
            <v>2</v>
          </cell>
          <cell r="T361">
            <v>2.08</v>
          </cell>
          <cell r="U361" t="str">
            <v>0</v>
          </cell>
          <cell r="V361" t="str">
            <v>1010360000080</v>
          </cell>
        </row>
        <row r="362">
          <cell r="A362" t="str">
            <v>10</v>
          </cell>
          <cell r="B362" t="str">
            <v>10</v>
          </cell>
          <cell r="C362">
            <v>3370</v>
          </cell>
          <cell r="D362">
            <v>4</v>
          </cell>
          <cell r="E362" t="str">
            <v>100100</v>
          </cell>
          <cell r="F362" t="str">
            <v>101</v>
          </cell>
          <cell r="G362" t="str">
            <v>03</v>
          </cell>
          <cell r="H362" t="str">
            <v>00</v>
          </cell>
          <cell r="I362">
            <v>2091</v>
          </cell>
          <cell r="J362" t="str">
            <v>REYNERIO TALEXIO T.</v>
          </cell>
          <cell r="K362" t="str">
            <v>CALL VICTORIA 199</v>
          </cell>
          <cell r="L362">
            <v>0</v>
          </cell>
          <cell r="M362" t="str">
            <v>04</v>
          </cell>
          <cell r="N362">
            <v>4</v>
          </cell>
          <cell r="O362">
            <v>11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1.25</v>
          </cell>
          <cell r="U362" t="str">
            <v>0</v>
          </cell>
          <cell r="V362" t="str">
            <v>1010360000120</v>
          </cell>
        </row>
        <row r="363">
          <cell r="A363" t="str">
            <v>10</v>
          </cell>
          <cell r="B363" t="str">
            <v>10</v>
          </cell>
          <cell r="C363">
            <v>50330</v>
          </cell>
          <cell r="D363">
            <v>0</v>
          </cell>
          <cell r="E363" t="str">
            <v>100100</v>
          </cell>
          <cell r="F363" t="str">
            <v>101</v>
          </cell>
          <cell r="G363" t="str">
            <v>03</v>
          </cell>
          <cell r="H363" t="str">
            <v>00</v>
          </cell>
          <cell r="I363">
            <v>2100</v>
          </cell>
          <cell r="J363" t="str">
            <v>PSJE.  5  DE DICIEMBRE</v>
          </cell>
          <cell r="K363" t="str">
            <v>A. H. M. P. NORES</v>
          </cell>
          <cell r="L363">
            <v>10</v>
          </cell>
          <cell r="M363" t="str">
            <v>04</v>
          </cell>
          <cell r="N363">
            <v>0</v>
          </cell>
          <cell r="O363">
            <v>105</v>
          </cell>
          <cell r="P363">
            <v>260</v>
          </cell>
          <cell r="Q363">
            <v>0</v>
          </cell>
          <cell r="R363">
            <v>0</v>
          </cell>
          <cell r="S363">
            <v>0</v>
          </cell>
          <cell r="T363">
            <v>30.42</v>
          </cell>
          <cell r="U363" t="str">
            <v>0</v>
          </cell>
          <cell r="V363" t="str">
            <v>1010360000225</v>
          </cell>
        </row>
        <row r="364">
          <cell r="A364" t="str">
            <v>10</v>
          </cell>
          <cell r="B364" t="str">
            <v>10</v>
          </cell>
          <cell r="C364">
            <v>3386</v>
          </cell>
          <cell r="D364">
            <v>0</v>
          </cell>
          <cell r="E364" t="str">
            <v>100100</v>
          </cell>
          <cell r="F364" t="str">
            <v>101</v>
          </cell>
          <cell r="G364" t="str">
            <v>03</v>
          </cell>
          <cell r="H364" t="str">
            <v>00</v>
          </cell>
          <cell r="I364">
            <v>2108</v>
          </cell>
          <cell r="J364" t="str">
            <v>ROGER GARCIA CH.</v>
          </cell>
          <cell r="K364" t="str">
            <v>AHM  P.NORES-VICTORIA</v>
          </cell>
          <cell r="L364">
            <v>0</v>
          </cell>
          <cell r="M364" t="str">
            <v>04</v>
          </cell>
          <cell r="N364">
            <v>0</v>
          </cell>
          <cell r="O364">
            <v>20</v>
          </cell>
          <cell r="P364">
            <v>10</v>
          </cell>
          <cell r="Q364">
            <v>8</v>
          </cell>
          <cell r="R364">
            <v>8</v>
          </cell>
          <cell r="S364">
            <v>8</v>
          </cell>
          <cell r="T364">
            <v>7.75</v>
          </cell>
          <cell r="U364" t="str">
            <v>0</v>
          </cell>
          <cell r="V364" t="str">
            <v>1010360000990</v>
          </cell>
        </row>
        <row r="365">
          <cell r="A365" t="str">
            <v>10</v>
          </cell>
          <cell r="B365" t="str">
            <v>10</v>
          </cell>
          <cell r="C365">
            <v>3400</v>
          </cell>
          <cell r="D365">
            <v>9</v>
          </cell>
          <cell r="E365" t="str">
            <v>100100</v>
          </cell>
          <cell r="F365" t="str">
            <v>101</v>
          </cell>
          <cell r="G365" t="str">
            <v>03</v>
          </cell>
          <cell r="H365" t="str">
            <v>00</v>
          </cell>
          <cell r="I365">
            <v>2123</v>
          </cell>
          <cell r="J365" t="str">
            <v>JOEL ROJAS P.</v>
          </cell>
          <cell r="K365" t="str">
            <v>ALIANZA</v>
          </cell>
          <cell r="L365">
            <v>0</v>
          </cell>
          <cell r="M365" t="str">
            <v>04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9</v>
          </cell>
          <cell r="T365">
            <v>10.42</v>
          </cell>
          <cell r="U365" t="str">
            <v>0</v>
          </cell>
          <cell r="V365" t="str">
            <v>1010361001270</v>
          </cell>
        </row>
        <row r="366">
          <cell r="A366" t="str">
            <v>10</v>
          </cell>
          <cell r="B366" t="str">
            <v>10</v>
          </cell>
          <cell r="C366">
            <v>3409</v>
          </cell>
          <cell r="D366">
            <v>0</v>
          </cell>
          <cell r="E366" t="str">
            <v>100100</v>
          </cell>
          <cell r="F366" t="str">
            <v>101</v>
          </cell>
          <cell r="G366" t="str">
            <v>03</v>
          </cell>
          <cell r="H366" t="str">
            <v>00</v>
          </cell>
          <cell r="I366">
            <v>2133</v>
          </cell>
          <cell r="J366" t="str">
            <v>CORNELIO VELA D.</v>
          </cell>
          <cell r="K366" t="str">
            <v>AHM.P.NORES-ALZA</v>
          </cell>
          <cell r="L366">
            <v>0</v>
          </cell>
          <cell r="M366" t="str">
            <v>04</v>
          </cell>
          <cell r="N366">
            <v>0</v>
          </cell>
          <cell r="O366">
            <v>0</v>
          </cell>
          <cell r="P366">
            <v>1</v>
          </cell>
          <cell r="Q366">
            <v>10</v>
          </cell>
          <cell r="R366">
            <v>29</v>
          </cell>
          <cell r="S366">
            <v>25</v>
          </cell>
          <cell r="T366">
            <v>21.92</v>
          </cell>
          <cell r="U366" t="str">
            <v>0</v>
          </cell>
          <cell r="V366" t="str">
            <v>1010361001380</v>
          </cell>
        </row>
        <row r="367">
          <cell r="A367" t="str">
            <v>10</v>
          </cell>
          <cell r="B367" t="str">
            <v>10</v>
          </cell>
          <cell r="C367">
            <v>3413</v>
          </cell>
          <cell r="D367">
            <v>2</v>
          </cell>
          <cell r="E367" t="str">
            <v>100100</v>
          </cell>
          <cell r="F367" t="str">
            <v>101</v>
          </cell>
          <cell r="G367" t="str">
            <v>03</v>
          </cell>
          <cell r="H367" t="str">
            <v>00</v>
          </cell>
          <cell r="I367">
            <v>2137</v>
          </cell>
          <cell r="J367" t="str">
            <v>GLORIA GATICA Y.</v>
          </cell>
          <cell r="K367" t="str">
            <v>A.H.M 28 DE JULIO/PSJE. I</v>
          </cell>
          <cell r="L367">
            <v>0</v>
          </cell>
          <cell r="M367" t="str">
            <v>04</v>
          </cell>
          <cell r="N367">
            <v>84</v>
          </cell>
          <cell r="O367">
            <v>87</v>
          </cell>
          <cell r="P367">
            <v>60</v>
          </cell>
          <cell r="Q367">
            <v>53</v>
          </cell>
          <cell r="R367">
            <v>90</v>
          </cell>
          <cell r="S367">
            <v>70</v>
          </cell>
          <cell r="T367">
            <v>39.5</v>
          </cell>
          <cell r="U367" t="str">
            <v>0</v>
          </cell>
          <cell r="V367" t="str">
            <v>1010362000010</v>
          </cell>
        </row>
        <row r="368">
          <cell r="A368" t="str">
            <v>10</v>
          </cell>
          <cell r="B368" t="str">
            <v>10</v>
          </cell>
          <cell r="C368">
            <v>3415</v>
          </cell>
          <cell r="D368">
            <v>7</v>
          </cell>
          <cell r="E368" t="str">
            <v>100100</v>
          </cell>
          <cell r="F368" t="str">
            <v>101</v>
          </cell>
          <cell r="G368" t="str">
            <v>03</v>
          </cell>
          <cell r="H368" t="str">
            <v>00</v>
          </cell>
          <cell r="I368">
            <v>2139</v>
          </cell>
          <cell r="J368" t="str">
            <v>JUAN FIGUEREDO R.</v>
          </cell>
          <cell r="K368" t="str">
            <v>A.H.M 28 DE JULIO/PSJE. I</v>
          </cell>
          <cell r="L368">
            <v>0</v>
          </cell>
          <cell r="M368" t="str">
            <v>04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0.92</v>
          </cell>
          <cell r="U368" t="str">
            <v>0</v>
          </cell>
          <cell r="V368" t="str">
            <v>1010362000030</v>
          </cell>
        </row>
        <row r="369">
          <cell r="A369" t="str">
            <v>10</v>
          </cell>
          <cell r="B369" t="str">
            <v>10</v>
          </cell>
          <cell r="C369">
            <v>3417</v>
          </cell>
          <cell r="D369">
            <v>3</v>
          </cell>
          <cell r="E369" t="str">
            <v>100100</v>
          </cell>
          <cell r="F369" t="str">
            <v>101</v>
          </cell>
          <cell r="G369" t="str">
            <v>03</v>
          </cell>
          <cell r="H369" t="str">
            <v>00</v>
          </cell>
          <cell r="I369">
            <v>2141</v>
          </cell>
          <cell r="J369" t="str">
            <v>IGLESIA EVANGELICA</v>
          </cell>
          <cell r="K369" t="str">
            <v>A.H.M 28 DE JULIO/PSJE. I</v>
          </cell>
          <cell r="L369">
            <v>0</v>
          </cell>
          <cell r="M369" t="str">
            <v>04</v>
          </cell>
          <cell r="N369">
            <v>0</v>
          </cell>
          <cell r="O369">
            <v>0</v>
          </cell>
          <cell r="P369">
            <v>21</v>
          </cell>
          <cell r="Q369">
            <v>21</v>
          </cell>
          <cell r="R369">
            <v>25</v>
          </cell>
          <cell r="S369">
            <v>21</v>
          </cell>
          <cell r="T369">
            <v>17.829999999999998</v>
          </cell>
          <cell r="U369" t="str">
            <v>0</v>
          </cell>
          <cell r="V369" t="str">
            <v>1010362000050</v>
          </cell>
        </row>
        <row r="370">
          <cell r="A370" t="str">
            <v>10</v>
          </cell>
          <cell r="B370" t="str">
            <v>10</v>
          </cell>
          <cell r="C370">
            <v>3421</v>
          </cell>
          <cell r="D370">
            <v>5</v>
          </cell>
          <cell r="E370" t="str">
            <v>100100</v>
          </cell>
          <cell r="F370" t="str">
            <v>101</v>
          </cell>
          <cell r="G370" t="str">
            <v>03</v>
          </cell>
          <cell r="H370" t="str">
            <v>00</v>
          </cell>
          <cell r="I370">
            <v>2145</v>
          </cell>
          <cell r="J370" t="str">
            <v>EMA PEREZ P.</v>
          </cell>
          <cell r="K370" t="str">
            <v>A.H.M 28 DE JULIO/PSJE. I</v>
          </cell>
          <cell r="L370">
            <v>0</v>
          </cell>
          <cell r="M370" t="str">
            <v>04</v>
          </cell>
          <cell r="N370">
            <v>0</v>
          </cell>
          <cell r="O370">
            <v>25</v>
          </cell>
          <cell r="P370">
            <v>24</v>
          </cell>
          <cell r="Q370">
            <v>20</v>
          </cell>
          <cell r="R370">
            <v>19</v>
          </cell>
          <cell r="S370">
            <v>16</v>
          </cell>
          <cell r="T370">
            <v>18.079999999999998</v>
          </cell>
          <cell r="U370" t="str">
            <v>0</v>
          </cell>
          <cell r="V370" t="str">
            <v>1010362000130</v>
          </cell>
        </row>
        <row r="371">
          <cell r="A371" t="str">
            <v>10</v>
          </cell>
          <cell r="B371" t="str">
            <v>10</v>
          </cell>
          <cell r="C371">
            <v>50379</v>
          </cell>
          <cell r="D371">
            <v>7</v>
          </cell>
          <cell r="E371" t="str">
            <v>100100</v>
          </cell>
          <cell r="F371" t="str">
            <v>101</v>
          </cell>
          <cell r="G371" t="str">
            <v>03</v>
          </cell>
          <cell r="H371" t="str">
            <v>00</v>
          </cell>
          <cell r="I371">
            <v>2188</v>
          </cell>
          <cell r="J371" t="str">
            <v>A.H.M.  LA SALUD</v>
          </cell>
          <cell r="K371" t="str">
            <v>CALL AMAZONAS</v>
          </cell>
          <cell r="L371">
            <v>20</v>
          </cell>
          <cell r="M371" t="str">
            <v>04</v>
          </cell>
          <cell r="N371">
            <v>158</v>
          </cell>
          <cell r="O371">
            <v>192</v>
          </cell>
          <cell r="P371">
            <v>180</v>
          </cell>
          <cell r="Q371">
            <v>185</v>
          </cell>
          <cell r="R371">
            <v>0</v>
          </cell>
          <cell r="S371">
            <v>0</v>
          </cell>
          <cell r="T371">
            <v>59.58</v>
          </cell>
          <cell r="U371" t="str">
            <v>0</v>
          </cell>
          <cell r="V371" t="str">
            <v>1010363001482</v>
          </cell>
        </row>
        <row r="372">
          <cell r="A372" t="str">
            <v>10</v>
          </cell>
          <cell r="B372" t="str">
            <v>10</v>
          </cell>
          <cell r="C372">
            <v>3468</v>
          </cell>
          <cell r="D372">
            <v>6</v>
          </cell>
          <cell r="E372" t="str">
            <v>100100</v>
          </cell>
          <cell r="F372" t="str">
            <v>101</v>
          </cell>
          <cell r="G372" t="str">
            <v>03</v>
          </cell>
          <cell r="H372" t="str">
            <v>00</v>
          </cell>
          <cell r="I372">
            <v>2193</v>
          </cell>
          <cell r="J372" t="str">
            <v>CESAR CACHIQUE PINEDO</v>
          </cell>
          <cell r="K372" t="str">
            <v>12 APOSTOLES   22</v>
          </cell>
          <cell r="L372">
            <v>0</v>
          </cell>
          <cell r="M372" t="str">
            <v>04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4</v>
          </cell>
          <cell r="T372">
            <v>5.75</v>
          </cell>
          <cell r="U372" t="str">
            <v>0</v>
          </cell>
          <cell r="V372" t="str">
            <v>1010364000120</v>
          </cell>
        </row>
        <row r="373">
          <cell r="A373" t="str">
            <v>10</v>
          </cell>
          <cell r="B373" t="str">
            <v>10</v>
          </cell>
          <cell r="C373">
            <v>3484</v>
          </cell>
          <cell r="D373">
            <v>3</v>
          </cell>
          <cell r="E373" t="str">
            <v>100100</v>
          </cell>
          <cell r="F373" t="str">
            <v>101</v>
          </cell>
          <cell r="G373" t="str">
            <v>03</v>
          </cell>
          <cell r="H373" t="str">
            <v>00</v>
          </cell>
          <cell r="I373">
            <v>2209</v>
          </cell>
          <cell r="J373" t="str">
            <v>TERESA MANUYAMA I.</v>
          </cell>
          <cell r="K373" t="str">
            <v>JESUS NNAZARENO  B-23</v>
          </cell>
          <cell r="L373">
            <v>0</v>
          </cell>
          <cell r="M373" t="str">
            <v>04</v>
          </cell>
          <cell r="N373">
            <v>0</v>
          </cell>
          <cell r="O373">
            <v>0</v>
          </cell>
          <cell r="P373">
            <v>1</v>
          </cell>
          <cell r="Q373">
            <v>6</v>
          </cell>
          <cell r="R373">
            <v>15</v>
          </cell>
          <cell r="S373">
            <v>20</v>
          </cell>
          <cell r="T373">
            <v>21.33</v>
          </cell>
          <cell r="U373" t="str">
            <v>0</v>
          </cell>
          <cell r="V373" t="str">
            <v>1010365001000</v>
          </cell>
        </row>
        <row r="374">
          <cell r="A374" t="str">
            <v>10</v>
          </cell>
          <cell r="B374" t="str">
            <v>10</v>
          </cell>
          <cell r="C374">
            <v>3489</v>
          </cell>
          <cell r="D374">
            <v>2</v>
          </cell>
          <cell r="E374" t="str">
            <v>100100</v>
          </cell>
          <cell r="F374" t="str">
            <v>101</v>
          </cell>
          <cell r="G374" t="str">
            <v>03</v>
          </cell>
          <cell r="H374" t="str">
            <v>00</v>
          </cell>
          <cell r="I374">
            <v>2214</v>
          </cell>
          <cell r="J374" t="str">
            <v>MERIN CHOTA RUIZ</v>
          </cell>
          <cell r="K374" t="str">
            <v>JESUS NAZARENO    B LT- 1</v>
          </cell>
          <cell r="L374">
            <v>0</v>
          </cell>
          <cell r="M374" t="str">
            <v>04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 t="str">
            <v>0</v>
          </cell>
          <cell r="V374" t="str">
            <v>1010365001060</v>
          </cell>
        </row>
        <row r="375">
          <cell r="A375" t="str">
            <v>10</v>
          </cell>
          <cell r="B375" t="str">
            <v>10</v>
          </cell>
          <cell r="C375">
            <v>3497</v>
          </cell>
          <cell r="D375">
            <v>5</v>
          </cell>
          <cell r="E375" t="str">
            <v>100100</v>
          </cell>
          <cell r="F375" t="str">
            <v>101</v>
          </cell>
          <cell r="G375" t="str">
            <v>03</v>
          </cell>
          <cell r="H375" t="str">
            <v>00</v>
          </cell>
          <cell r="I375">
            <v>2222</v>
          </cell>
          <cell r="J375" t="str">
            <v>MANUEL SALAS A.</v>
          </cell>
          <cell r="K375" t="str">
            <v>S.MARTIN-J.NAZAR # 34</v>
          </cell>
          <cell r="L375">
            <v>0</v>
          </cell>
          <cell r="M375" t="str">
            <v>04</v>
          </cell>
          <cell r="N375">
            <v>0</v>
          </cell>
          <cell r="O375">
            <v>0</v>
          </cell>
          <cell r="P375">
            <v>137</v>
          </cell>
          <cell r="Q375">
            <v>146</v>
          </cell>
          <cell r="R375">
            <v>174</v>
          </cell>
          <cell r="S375">
            <v>152</v>
          </cell>
          <cell r="T375">
            <v>133.41999999999999</v>
          </cell>
          <cell r="U375" t="str">
            <v>0</v>
          </cell>
          <cell r="V375" t="str">
            <v>1010365001150</v>
          </cell>
        </row>
        <row r="376">
          <cell r="A376" t="str">
            <v>10</v>
          </cell>
          <cell r="B376" t="str">
            <v>10</v>
          </cell>
          <cell r="C376">
            <v>3499</v>
          </cell>
          <cell r="D376">
            <v>1</v>
          </cell>
          <cell r="E376" t="str">
            <v>100100</v>
          </cell>
          <cell r="F376" t="str">
            <v>101</v>
          </cell>
          <cell r="G376" t="str">
            <v>03</v>
          </cell>
          <cell r="H376" t="str">
            <v>00</v>
          </cell>
          <cell r="I376">
            <v>2224</v>
          </cell>
          <cell r="J376" t="str">
            <v>LITA RUIZ CURICHINBA</v>
          </cell>
          <cell r="K376" t="str">
            <v>SAN MARTIN   J. NAZARENO</v>
          </cell>
          <cell r="L376">
            <v>0</v>
          </cell>
          <cell r="M376" t="str">
            <v>04</v>
          </cell>
          <cell r="N376">
            <v>0</v>
          </cell>
          <cell r="O376">
            <v>62</v>
          </cell>
          <cell r="P376">
            <v>52</v>
          </cell>
          <cell r="Q376">
            <v>65</v>
          </cell>
          <cell r="R376">
            <v>34</v>
          </cell>
          <cell r="S376">
            <v>46</v>
          </cell>
          <cell r="T376">
            <v>37.33</v>
          </cell>
          <cell r="U376" t="str">
            <v>0</v>
          </cell>
          <cell r="V376" t="str">
            <v>1010365001170</v>
          </cell>
        </row>
        <row r="377">
          <cell r="A377" t="str">
            <v>10</v>
          </cell>
          <cell r="B377" t="str">
            <v>10</v>
          </cell>
          <cell r="C377">
            <v>3506</v>
          </cell>
          <cell r="D377">
            <v>3</v>
          </cell>
          <cell r="E377" t="str">
            <v>100100</v>
          </cell>
          <cell r="F377" t="str">
            <v>101</v>
          </cell>
          <cell r="G377" t="str">
            <v>03</v>
          </cell>
          <cell r="H377" t="str">
            <v>00</v>
          </cell>
          <cell r="I377">
            <v>2231</v>
          </cell>
          <cell r="J377" t="str">
            <v>LUCILA LOZANO A.</v>
          </cell>
          <cell r="K377" t="str">
            <v>5 DE JULIO  9</v>
          </cell>
          <cell r="L377">
            <v>0</v>
          </cell>
          <cell r="M377" t="str">
            <v>04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 t="str">
            <v>0</v>
          </cell>
          <cell r="V377" t="str">
            <v>1010366000080</v>
          </cell>
        </row>
        <row r="378">
          <cell r="A378" t="str">
            <v>10</v>
          </cell>
          <cell r="B378" t="str">
            <v>10</v>
          </cell>
          <cell r="C378">
            <v>3508</v>
          </cell>
          <cell r="D378">
            <v>9</v>
          </cell>
          <cell r="E378" t="str">
            <v>100100</v>
          </cell>
          <cell r="F378" t="str">
            <v>101</v>
          </cell>
          <cell r="G378" t="str">
            <v>03</v>
          </cell>
          <cell r="H378" t="str">
            <v>00</v>
          </cell>
          <cell r="I378">
            <v>2233</v>
          </cell>
          <cell r="J378" t="str">
            <v>JENNY PEREZ C.</v>
          </cell>
          <cell r="K378" t="str">
            <v>5 DE JULIO 12</v>
          </cell>
          <cell r="L378">
            <v>0</v>
          </cell>
          <cell r="M378" t="str">
            <v>04</v>
          </cell>
          <cell r="N378">
            <v>0</v>
          </cell>
          <cell r="O378">
            <v>16</v>
          </cell>
          <cell r="P378">
            <v>9</v>
          </cell>
          <cell r="Q378">
            <v>4</v>
          </cell>
          <cell r="R378">
            <v>15</v>
          </cell>
          <cell r="S378">
            <v>16</v>
          </cell>
          <cell r="T378">
            <v>11.92</v>
          </cell>
          <cell r="U378" t="str">
            <v>0</v>
          </cell>
          <cell r="V378" t="str">
            <v>1010366000110</v>
          </cell>
        </row>
        <row r="379">
          <cell r="A379" t="str">
            <v>10</v>
          </cell>
          <cell r="B379" t="str">
            <v>10</v>
          </cell>
          <cell r="C379">
            <v>3512</v>
          </cell>
          <cell r="D379">
            <v>1</v>
          </cell>
          <cell r="E379" t="str">
            <v>100100</v>
          </cell>
          <cell r="F379" t="str">
            <v>101</v>
          </cell>
          <cell r="G379" t="str">
            <v>03</v>
          </cell>
          <cell r="H379" t="str">
            <v>00</v>
          </cell>
          <cell r="I379">
            <v>2237</v>
          </cell>
          <cell r="J379" t="str">
            <v>MARCOS MOZOMBITE</v>
          </cell>
          <cell r="K379" t="str">
            <v>AHM  NTRA.SRA.SALUD</v>
          </cell>
          <cell r="L379">
            <v>0</v>
          </cell>
          <cell r="M379" t="str">
            <v>04</v>
          </cell>
          <cell r="N379">
            <v>18</v>
          </cell>
          <cell r="O379">
            <v>25</v>
          </cell>
          <cell r="P379">
            <v>30</v>
          </cell>
          <cell r="Q379">
            <v>21</v>
          </cell>
          <cell r="R379">
            <v>0</v>
          </cell>
          <cell r="S379">
            <v>0</v>
          </cell>
          <cell r="T379">
            <v>7.92</v>
          </cell>
          <cell r="U379" t="str">
            <v>0</v>
          </cell>
          <cell r="V379" t="str">
            <v>1010366000180</v>
          </cell>
        </row>
        <row r="380">
          <cell r="A380" t="str">
            <v>10</v>
          </cell>
          <cell r="B380" t="str">
            <v>10</v>
          </cell>
          <cell r="C380">
            <v>3522</v>
          </cell>
          <cell r="D380">
            <v>0</v>
          </cell>
          <cell r="E380" t="str">
            <v>100100</v>
          </cell>
          <cell r="F380" t="str">
            <v>101</v>
          </cell>
          <cell r="G380" t="str">
            <v>03</v>
          </cell>
          <cell r="H380" t="str">
            <v>00</v>
          </cell>
          <cell r="I380">
            <v>2247</v>
          </cell>
          <cell r="J380" t="str">
            <v>MOZOMBITE RAMIREZ JULIAN</v>
          </cell>
          <cell r="K380" t="str">
            <v>5 DE JULIO # 7</v>
          </cell>
          <cell r="L380">
            <v>0</v>
          </cell>
          <cell r="M380" t="str">
            <v>04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4.08</v>
          </cell>
          <cell r="U380" t="str">
            <v>0</v>
          </cell>
          <cell r="V380" t="str">
            <v>1010366001050</v>
          </cell>
        </row>
        <row r="381">
          <cell r="A381" t="str">
            <v>10</v>
          </cell>
          <cell r="B381" t="str">
            <v>10</v>
          </cell>
          <cell r="C381">
            <v>3523</v>
          </cell>
          <cell r="D381">
            <v>8</v>
          </cell>
          <cell r="E381" t="str">
            <v>100100</v>
          </cell>
          <cell r="F381" t="str">
            <v>101</v>
          </cell>
          <cell r="G381" t="str">
            <v>03</v>
          </cell>
          <cell r="H381" t="str">
            <v>00</v>
          </cell>
          <cell r="I381">
            <v>2248</v>
          </cell>
          <cell r="J381" t="str">
            <v>MOISES RENGIFO Y.</v>
          </cell>
          <cell r="K381" t="str">
            <v>5 DEJULIO  25</v>
          </cell>
          <cell r="L381">
            <v>0</v>
          </cell>
          <cell r="M381" t="str">
            <v>04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18</v>
          </cell>
          <cell r="T381">
            <v>6.92</v>
          </cell>
          <cell r="U381" t="str">
            <v>0</v>
          </cell>
          <cell r="V381" t="str">
            <v>1010366001070</v>
          </cell>
        </row>
        <row r="382">
          <cell r="A382" t="str">
            <v>10</v>
          </cell>
          <cell r="B382" t="str">
            <v>10</v>
          </cell>
          <cell r="C382">
            <v>3527</v>
          </cell>
          <cell r="D382">
            <v>9</v>
          </cell>
          <cell r="E382" t="str">
            <v>100100</v>
          </cell>
          <cell r="F382" t="str">
            <v>101</v>
          </cell>
          <cell r="G382" t="str">
            <v>03</v>
          </cell>
          <cell r="H382" t="str">
            <v>00</v>
          </cell>
          <cell r="I382">
            <v>2252</v>
          </cell>
          <cell r="J382" t="str">
            <v>MARDEN CAPINOA N.</v>
          </cell>
          <cell r="K382" t="str">
            <v>5 DE JULIO  C-15</v>
          </cell>
          <cell r="L382">
            <v>0</v>
          </cell>
          <cell r="M382" t="str">
            <v>04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21</v>
          </cell>
          <cell r="T382">
            <v>7</v>
          </cell>
          <cell r="U382" t="str">
            <v>0</v>
          </cell>
          <cell r="V382" t="str">
            <v>1010366001130</v>
          </cell>
        </row>
        <row r="383">
          <cell r="A383" t="str">
            <v>10</v>
          </cell>
          <cell r="B383" t="str">
            <v>10</v>
          </cell>
          <cell r="C383">
            <v>3555</v>
          </cell>
          <cell r="D383">
            <v>0</v>
          </cell>
          <cell r="E383" t="str">
            <v>100100</v>
          </cell>
          <cell r="F383" t="str">
            <v>101</v>
          </cell>
          <cell r="G383" t="str">
            <v>03</v>
          </cell>
          <cell r="H383" t="str">
            <v>00</v>
          </cell>
          <cell r="I383">
            <v>2281</v>
          </cell>
          <cell r="J383" t="str">
            <v>MARTHA GRANDEZ V.</v>
          </cell>
          <cell r="K383" t="str">
            <v>AHM.PETROPERU S.A. 9</v>
          </cell>
          <cell r="L383">
            <v>0</v>
          </cell>
          <cell r="M383" t="str">
            <v>04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 t="str">
            <v>0</v>
          </cell>
          <cell r="V383" t="str">
            <v>1010368000010</v>
          </cell>
        </row>
        <row r="384">
          <cell r="A384" t="str">
            <v>10</v>
          </cell>
          <cell r="B384" t="str">
            <v>10</v>
          </cell>
          <cell r="C384">
            <v>3558</v>
          </cell>
          <cell r="D384">
            <v>4</v>
          </cell>
          <cell r="E384" t="str">
            <v>100100</v>
          </cell>
          <cell r="F384" t="str">
            <v>101</v>
          </cell>
          <cell r="G384" t="str">
            <v>03</v>
          </cell>
          <cell r="H384" t="str">
            <v>00</v>
          </cell>
          <cell r="I384">
            <v>2284</v>
          </cell>
          <cell r="J384" t="str">
            <v>MAXIMO MEJIA H.</v>
          </cell>
          <cell r="K384" t="str">
            <v>AHM.PETROPERU S.A  12</v>
          </cell>
          <cell r="L384">
            <v>0</v>
          </cell>
          <cell r="M384" t="str">
            <v>04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0.08</v>
          </cell>
          <cell r="U384" t="str">
            <v>0</v>
          </cell>
          <cell r="V384" t="str">
            <v>1010368000035</v>
          </cell>
        </row>
        <row r="385">
          <cell r="A385" t="str">
            <v>10</v>
          </cell>
          <cell r="B385" t="str">
            <v>10</v>
          </cell>
          <cell r="C385">
            <v>3641</v>
          </cell>
          <cell r="D385">
            <v>8</v>
          </cell>
          <cell r="E385" t="str">
            <v>100100</v>
          </cell>
          <cell r="F385" t="str">
            <v>101</v>
          </cell>
          <cell r="G385" t="str">
            <v>20</v>
          </cell>
          <cell r="H385" t="str">
            <v>00</v>
          </cell>
          <cell r="I385">
            <v>66</v>
          </cell>
          <cell r="J385" t="str">
            <v>HAYDEE BORIA RUBIO VDA. DE ABE</v>
          </cell>
          <cell r="K385" t="str">
            <v>JR. LORETO 220</v>
          </cell>
          <cell r="L385">
            <v>0</v>
          </cell>
          <cell r="M385" t="str">
            <v>04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 t="str">
            <v>1</v>
          </cell>
          <cell r="V385" t="str">
            <v>1012002000400</v>
          </cell>
        </row>
        <row r="386">
          <cell r="A386" t="str">
            <v>10</v>
          </cell>
          <cell r="B386" t="str">
            <v>10</v>
          </cell>
          <cell r="C386">
            <v>20364</v>
          </cell>
          <cell r="D386">
            <v>6</v>
          </cell>
          <cell r="E386" t="str">
            <v>100100</v>
          </cell>
          <cell r="F386" t="str">
            <v>101</v>
          </cell>
          <cell r="G386" t="str">
            <v>20</v>
          </cell>
          <cell r="H386" t="str">
            <v>00</v>
          </cell>
          <cell r="I386">
            <v>117</v>
          </cell>
          <cell r="J386" t="str">
            <v>ARI 'S BURGER SCR.LTDA.</v>
          </cell>
          <cell r="K386" t="str">
            <v>JR. PROSPERO 127</v>
          </cell>
          <cell r="L386">
            <v>0</v>
          </cell>
          <cell r="M386" t="str">
            <v>05</v>
          </cell>
          <cell r="N386">
            <v>11832</v>
          </cell>
          <cell r="O386">
            <v>12004</v>
          </cell>
          <cell r="P386">
            <v>6946</v>
          </cell>
          <cell r="Q386">
            <v>10926</v>
          </cell>
          <cell r="R386">
            <v>0</v>
          </cell>
          <cell r="S386">
            <v>0</v>
          </cell>
          <cell r="T386">
            <v>3475.67</v>
          </cell>
          <cell r="U386" t="str">
            <v>0</v>
          </cell>
          <cell r="V386" t="str">
            <v>1012004000470</v>
          </cell>
        </row>
        <row r="387">
          <cell r="A387" t="str">
            <v>10</v>
          </cell>
          <cell r="B387" t="str">
            <v>10</v>
          </cell>
          <cell r="C387">
            <v>3691</v>
          </cell>
          <cell r="D387">
            <v>3</v>
          </cell>
          <cell r="E387" t="str">
            <v>100100</v>
          </cell>
          <cell r="F387" t="str">
            <v>101</v>
          </cell>
          <cell r="G387" t="str">
            <v>20</v>
          </cell>
          <cell r="H387" t="str">
            <v>00</v>
          </cell>
          <cell r="I387">
            <v>123</v>
          </cell>
          <cell r="J387" t="str">
            <v>BALANCEADOS SAN FRANCISCO S.A.</v>
          </cell>
          <cell r="K387" t="str">
            <v>AV. DEL EJERCITO 1148</v>
          </cell>
          <cell r="L387">
            <v>0</v>
          </cell>
          <cell r="M387" t="str">
            <v>04</v>
          </cell>
          <cell r="N387">
            <v>0</v>
          </cell>
          <cell r="O387">
            <v>0</v>
          </cell>
          <cell r="P387">
            <v>2638.35</v>
          </cell>
          <cell r="Q387">
            <v>3048.35</v>
          </cell>
          <cell r="R387">
            <v>2939.09</v>
          </cell>
          <cell r="S387">
            <v>3354</v>
          </cell>
          <cell r="T387">
            <v>998.32</v>
          </cell>
          <cell r="U387" t="str">
            <v>1</v>
          </cell>
          <cell r="V387" t="str">
            <v>1012005000130</v>
          </cell>
        </row>
        <row r="388">
          <cell r="A388" t="str">
            <v>10</v>
          </cell>
          <cell r="B388" t="str">
            <v>10</v>
          </cell>
          <cell r="C388">
            <v>3736</v>
          </cell>
          <cell r="D388">
            <v>6</v>
          </cell>
          <cell r="E388" t="str">
            <v>100100</v>
          </cell>
          <cell r="F388" t="str">
            <v>101</v>
          </cell>
          <cell r="G388" t="str">
            <v>20</v>
          </cell>
          <cell r="H388" t="str">
            <v>00</v>
          </cell>
          <cell r="I388">
            <v>169</v>
          </cell>
          <cell r="J388" t="str">
            <v>VITA FORCE S.A.</v>
          </cell>
          <cell r="K388" t="str">
            <v>CARRETERA GUAYABAMBA  A-1</v>
          </cell>
          <cell r="L388">
            <v>0</v>
          </cell>
          <cell r="M388" t="str">
            <v>04</v>
          </cell>
          <cell r="N388">
            <v>0</v>
          </cell>
          <cell r="O388">
            <v>437.13</v>
          </cell>
          <cell r="P388">
            <v>770.85</v>
          </cell>
          <cell r="Q388">
            <v>829.97</v>
          </cell>
          <cell r="R388">
            <v>910.21</v>
          </cell>
          <cell r="S388">
            <v>955</v>
          </cell>
          <cell r="T388">
            <v>763.62</v>
          </cell>
          <cell r="U388" t="str">
            <v>1</v>
          </cell>
          <cell r="V388" t="str">
            <v>1012007000280</v>
          </cell>
        </row>
        <row r="389">
          <cell r="A389" t="str">
            <v>10</v>
          </cell>
          <cell r="B389" t="str">
            <v>10</v>
          </cell>
          <cell r="C389">
            <v>3764</v>
          </cell>
          <cell r="D389">
            <v>8</v>
          </cell>
          <cell r="E389" t="str">
            <v>100100</v>
          </cell>
          <cell r="F389" t="str">
            <v>101</v>
          </cell>
          <cell r="G389" t="str">
            <v>20</v>
          </cell>
          <cell r="H389" t="str">
            <v>00</v>
          </cell>
          <cell r="I389">
            <v>199</v>
          </cell>
          <cell r="J389" t="str">
            <v>INDUSTRIA POSTES ORIENTE S.A.</v>
          </cell>
          <cell r="K389" t="str">
            <v>LOS ANGELES A-1/SAN JUAN</v>
          </cell>
          <cell r="L389">
            <v>0</v>
          </cell>
          <cell r="M389" t="str">
            <v>04</v>
          </cell>
          <cell r="N389">
            <v>0</v>
          </cell>
          <cell r="O389">
            <v>166.86</v>
          </cell>
          <cell r="P389">
            <v>335.78</v>
          </cell>
          <cell r="Q389">
            <v>404.79</v>
          </cell>
          <cell r="R389">
            <v>337.84</v>
          </cell>
          <cell r="S389">
            <v>646.84</v>
          </cell>
          <cell r="T389">
            <v>513.54999999999995</v>
          </cell>
          <cell r="U389" t="str">
            <v>0</v>
          </cell>
          <cell r="V389" t="str">
            <v>1012008000120</v>
          </cell>
        </row>
        <row r="390">
          <cell r="A390" t="str">
            <v>10</v>
          </cell>
          <cell r="B390" t="str">
            <v>10</v>
          </cell>
          <cell r="C390">
            <v>3783</v>
          </cell>
          <cell r="D390">
            <v>8</v>
          </cell>
          <cell r="E390" t="str">
            <v>100100</v>
          </cell>
          <cell r="F390" t="str">
            <v>101</v>
          </cell>
          <cell r="G390" t="str">
            <v>20</v>
          </cell>
          <cell r="H390" t="str">
            <v>00</v>
          </cell>
          <cell r="I390">
            <v>217</v>
          </cell>
          <cell r="J390" t="str">
            <v>INVERSIONES SELVA S.R.L.</v>
          </cell>
          <cell r="K390" t="str">
            <v>COMUNIDAD DE RUMOCOCHA S/</v>
          </cell>
          <cell r="L390">
            <v>0</v>
          </cell>
          <cell r="M390" t="str">
            <v>04</v>
          </cell>
          <cell r="N390">
            <v>0</v>
          </cell>
          <cell r="O390">
            <v>0</v>
          </cell>
          <cell r="P390">
            <v>0</v>
          </cell>
          <cell r="Q390">
            <v>34.85</v>
          </cell>
          <cell r="R390">
            <v>2164.8000000000002</v>
          </cell>
          <cell r="S390">
            <v>16128</v>
          </cell>
          <cell r="T390">
            <v>4215.3</v>
          </cell>
          <cell r="U390" t="str">
            <v>0</v>
          </cell>
          <cell r="V390" t="str">
            <v>1012008000300</v>
          </cell>
        </row>
        <row r="391">
          <cell r="A391" t="str">
            <v>10</v>
          </cell>
          <cell r="B391" t="str">
            <v>10</v>
          </cell>
          <cell r="C391">
            <v>50712</v>
          </cell>
          <cell r="D391">
            <v>9</v>
          </cell>
          <cell r="E391" t="str">
            <v>100100</v>
          </cell>
          <cell r="F391" t="str">
            <v>101</v>
          </cell>
          <cell r="G391" t="str">
            <v>20</v>
          </cell>
          <cell r="H391" t="str">
            <v>00</v>
          </cell>
          <cell r="I391">
            <v>222</v>
          </cell>
          <cell r="J391" t="str">
            <v>G.L.P. AMAZONICO SAC.</v>
          </cell>
          <cell r="K391" t="str">
            <v>CASERIO STA.CLARA S/N.</v>
          </cell>
          <cell r="L391">
            <v>0</v>
          </cell>
          <cell r="M391" t="str">
            <v>04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 t="str">
            <v>0</v>
          </cell>
          <cell r="V391" t="str">
            <v>1012008000360</v>
          </cell>
        </row>
        <row r="392">
          <cell r="A392" t="str">
            <v>10</v>
          </cell>
          <cell r="B392" t="str">
            <v>10</v>
          </cell>
          <cell r="C392">
            <v>50713</v>
          </cell>
          <cell r="D392">
            <v>7</v>
          </cell>
          <cell r="E392" t="str">
            <v>100100</v>
          </cell>
          <cell r="F392" t="str">
            <v>101</v>
          </cell>
          <cell r="G392" t="str">
            <v>20</v>
          </cell>
          <cell r="H392" t="str">
            <v>00</v>
          </cell>
          <cell r="I392">
            <v>222</v>
          </cell>
          <cell r="J392" t="str">
            <v>COMPL.DEP.RECREACIONAL IQT.</v>
          </cell>
          <cell r="K392" t="str">
            <v>CARRETERA STO.TOMAS KM-1.</v>
          </cell>
          <cell r="L392">
            <v>0</v>
          </cell>
          <cell r="M392" t="str">
            <v>05</v>
          </cell>
          <cell r="N392">
            <v>4715</v>
          </cell>
          <cell r="O392">
            <v>10020.4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1227.95</v>
          </cell>
          <cell r="U392" t="str">
            <v>0</v>
          </cell>
          <cell r="V392" t="str">
            <v>1012008000370</v>
          </cell>
        </row>
        <row r="393">
          <cell r="A393" t="str">
            <v>10</v>
          </cell>
          <cell r="B393" t="str">
            <v>10</v>
          </cell>
          <cell r="C393">
            <v>7678</v>
          </cell>
          <cell r="D393">
            <v>6</v>
          </cell>
          <cell r="E393" t="str">
            <v>100100</v>
          </cell>
          <cell r="F393" t="str">
            <v>101</v>
          </cell>
          <cell r="G393" t="str">
            <v>20</v>
          </cell>
          <cell r="H393" t="str">
            <v>00</v>
          </cell>
          <cell r="I393">
            <v>3952</v>
          </cell>
          <cell r="J393" t="str">
            <v>BELLSOUTH PERU S.A.</v>
          </cell>
          <cell r="K393" t="str">
            <v>YAVARI 653</v>
          </cell>
          <cell r="L393">
            <v>0</v>
          </cell>
          <cell r="M393" t="str">
            <v>04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102</v>
          </cell>
          <cell r="S393">
            <v>0</v>
          </cell>
          <cell r="T393">
            <v>117.58</v>
          </cell>
          <cell r="U393" t="str">
            <v>0</v>
          </cell>
          <cell r="V393" t="str">
            <v>1012002000450</v>
          </cell>
        </row>
        <row r="394">
          <cell r="A394" t="str">
            <v>10</v>
          </cell>
          <cell r="B394" t="str">
            <v>10</v>
          </cell>
          <cell r="C394">
            <v>7678</v>
          </cell>
          <cell r="D394">
            <v>6</v>
          </cell>
          <cell r="E394" t="str">
            <v>100100</v>
          </cell>
          <cell r="F394" t="str">
            <v>101</v>
          </cell>
          <cell r="G394" t="str">
            <v>20</v>
          </cell>
          <cell r="H394" t="str">
            <v>00</v>
          </cell>
          <cell r="I394">
            <v>3952</v>
          </cell>
          <cell r="J394" t="str">
            <v>BELLSOUTH PERU S.A.</v>
          </cell>
          <cell r="K394" t="str">
            <v>YAVARI 653</v>
          </cell>
          <cell r="L394">
            <v>0</v>
          </cell>
          <cell r="M394" t="str">
            <v>05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 t="str">
            <v>0</v>
          </cell>
          <cell r="V394" t="str">
            <v>1012002000450</v>
          </cell>
        </row>
        <row r="395">
          <cell r="A395" t="str">
            <v>10</v>
          </cell>
          <cell r="B395" t="str">
            <v>10</v>
          </cell>
          <cell r="C395">
            <v>7678</v>
          </cell>
          <cell r="D395">
            <v>6</v>
          </cell>
          <cell r="E395" t="str">
            <v>100100</v>
          </cell>
          <cell r="F395" t="str">
            <v>101</v>
          </cell>
          <cell r="G395" t="str">
            <v>20</v>
          </cell>
          <cell r="H395" t="str">
            <v>00</v>
          </cell>
          <cell r="I395">
            <v>3952</v>
          </cell>
          <cell r="J395" t="str">
            <v>BELLSOUTH PERU S.A.</v>
          </cell>
          <cell r="K395" t="str">
            <v>YAVARI 653</v>
          </cell>
          <cell r="L395">
            <v>0</v>
          </cell>
          <cell r="M395" t="str">
            <v>06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 t="str">
            <v>0</v>
          </cell>
          <cell r="V395" t="str">
            <v>1012002000450</v>
          </cell>
        </row>
        <row r="396">
          <cell r="A396" t="str">
            <v>10</v>
          </cell>
          <cell r="B396" t="str">
            <v>10</v>
          </cell>
          <cell r="C396">
            <v>3808</v>
          </cell>
          <cell r="D396">
            <v>3</v>
          </cell>
          <cell r="E396" t="str">
            <v>100100</v>
          </cell>
          <cell r="F396" t="str">
            <v>102</v>
          </cell>
          <cell r="G396" t="str">
            <v>04</v>
          </cell>
          <cell r="H396" t="str">
            <v>00</v>
          </cell>
          <cell r="I396">
            <v>18</v>
          </cell>
          <cell r="J396" t="str">
            <v>LILO PANDURO INUMA</v>
          </cell>
          <cell r="K396" t="str">
            <v>PSJE.LA PAZ 203</v>
          </cell>
          <cell r="L396">
            <v>0</v>
          </cell>
          <cell r="M396" t="str">
            <v>04</v>
          </cell>
          <cell r="N396">
            <v>0</v>
          </cell>
          <cell r="O396">
            <v>25</v>
          </cell>
          <cell r="P396">
            <v>225</v>
          </cell>
          <cell r="Q396">
            <v>213</v>
          </cell>
          <cell r="R396">
            <v>216</v>
          </cell>
          <cell r="S396">
            <v>164</v>
          </cell>
          <cell r="T396">
            <v>138.75</v>
          </cell>
          <cell r="U396" t="str">
            <v>0</v>
          </cell>
          <cell r="V396" t="str">
            <v>1020413000160</v>
          </cell>
        </row>
        <row r="397">
          <cell r="A397" t="str">
            <v>10</v>
          </cell>
          <cell r="B397" t="str">
            <v>10</v>
          </cell>
          <cell r="C397">
            <v>3826</v>
          </cell>
          <cell r="D397">
            <v>5</v>
          </cell>
          <cell r="E397" t="str">
            <v>100100</v>
          </cell>
          <cell r="F397" t="str">
            <v>102</v>
          </cell>
          <cell r="G397" t="str">
            <v>04</v>
          </cell>
          <cell r="H397" t="str">
            <v>00</v>
          </cell>
          <cell r="I397">
            <v>37</v>
          </cell>
          <cell r="J397" t="str">
            <v>LEONARDO ARIMUYA</v>
          </cell>
          <cell r="K397" t="str">
            <v>PSJE LA PAZ 21</v>
          </cell>
          <cell r="L397">
            <v>0</v>
          </cell>
          <cell r="M397" t="str">
            <v>04</v>
          </cell>
          <cell r="N397">
            <v>0</v>
          </cell>
          <cell r="O397">
            <v>20</v>
          </cell>
          <cell r="P397">
            <v>25</v>
          </cell>
          <cell r="Q397">
            <v>8</v>
          </cell>
          <cell r="R397">
            <v>0</v>
          </cell>
          <cell r="S397">
            <v>80</v>
          </cell>
          <cell r="T397">
            <v>11.42</v>
          </cell>
          <cell r="U397" t="str">
            <v>0</v>
          </cell>
          <cell r="V397" t="str">
            <v>1020413000310</v>
          </cell>
        </row>
        <row r="398">
          <cell r="A398" t="str">
            <v>10</v>
          </cell>
          <cell r="B398" t="str">
            <v>10</v>
          </cell>
          <cell r="C398">
            <v>3859</v>
          </cell>
          <cell r="D398">
            <v>6</v>
          </cell>
          <cell r="E398" t="str">
            <v>100100</v>
          </cell>
          <cell r="F398" t="str">
            <v>102</v>
          </cell>
          <cell r="G398" t="str">
            <v>04</v>
          </cell>
          <cell r="H398" t="str">
            <v>00</v>
          </cell>
          <cell r="I398">
            <v>71</v>
          </cell>
          <cell r="J398" t="str">
            <v>FRANCISCO DEL AGUILA</v>
          </cell>
          <cell r="K398" t="str">
            <v>PSJE.LA PAZ 1010</v>
          </cell>
          <cell r="L398">
            <v>0</v>
          </cell>
          <cell r="M398" t="str">
            <v>04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238</v>
          </cell>
          <cell r="S398">
            <v>254</v>
          </cell>
          <cell r="T398">
            <v>163.83000000000001</v>
          </cell>
          <cell r="U398" t="str">
            <v>0</v>
          </cell>
          <cell r="V398" t="str">
            <v>1020413000630</v>
          </cell>
        </row>
        <row r="399">
          <cell r="A399" t="str">
            <v>10</v>
          </cell>
          <cell r="B399" t="str">
            <v>10</v>
          </cell>
          <cell r="C399">
            <v>3891</v>
          </cell>
          <cell r="D399">
            <v>9</v>
          </cell>
          <cell r="E399" t="str">
            <v>100100</v>
          </cell>
          <cell r="F399" t="str">
            <v>102</v>
          </cell>
          <cell r="G399" t="str">
            <v>04</v>
          </cell>
          <cell r="H399" t="str">
            <v>00</v>
          </cell>
          <cell r="I399">
            <v>103</v>
          </cell>
          <cell r="J399" t="str">
            <v>ALEJANDRINA REATEGUI</v>
          </cell>
          <cell r="K399" t="str">
            <v>PSJE. UNION S/N</v>
          </cell>
          <cell r="L399">
            <v>0</v>
          </cell>
          <cell r="M399" t="str">
            <v>04</v>
          </cell>
          <cell r="N399">
            <v>0</v>
          </cell>
          <cell r="O399">
            <v>19</v>
          </cell>
          <cell r="P399">
            <v>78</v>
          </cell>
          <cell r="Q399">
            <v>60</v>
          </cell>
          <cell r="R399">
            <v>57</v>
          </cell>
          <cell r="S399">
            <v>25</v>
          </cell>
          <cell r="T399">
            <v>27</v>
          </cell>
          <cell r="U399" t="str">
            <v>0</v>
          </cell>
          <cell r="V399" t="str">
            <v>1020414000090</v>
          </cell>
        </row>
        <row r="400">
          <cell r="A400" t="str">
            <v>10</v>
          </cell>
          <cell r="B400" t="str">
            <v>10</v>
          </cell>
          <cell r="C400">
            <v>3904</v>
          </cell>
          <cell r="D400">
            <v>0</v>
          </cell>
          <cell r="E400" t="str">
            <v>100100</v>
          </cell>
          <cell r="F400" t="str">
            <v>102</v>
          </cell>
          <cell r="G400" t="str">
            <v>04</v>
          </cell>
          <cell r="H400" t="str">
            <v>00</v>
          </cell>
          <cell r="I400">
            <v>116</v>
          </cell>
          <cell r="J400" t="str">
            <v>ANGELICA RAMIREZ</v>
          </cell>
          <cell r="K400" t="str">
            <v>PSJE. UNION  S.A. 34</v>
          </cell>
          <cell r="L400">
            <v>0</v>
          </cell>
          <cell r="M400" t="str">
            <v>04</v>
          </cell>
          <cell r="N400">
            <v>0</v>
          </cell>
          <cell r="O400">
            <v>4</v>
          </cell>
          <cell r="P400">
            <v>31</v>
          </cell>
          <cell r="Q400">
            <v>31</v>
          </cell>
          <cell r="R400">
            <v>37</v>
          </cell>
          <cell r="S400">
            <v>41</v>
          </cell>
          <cell r="T400">
            <v>29.5</v>
          </cell>
          <cell r="U400" t="str">
            <v>0</v>
          </cell>
          <cell r="V400" t="str">
            <v>1020414000220</v>
          </cell>
        </row>
        <row r="401">
          <cell r="A401" t="str">
            <v>10</v>
          </cell>
          <cell r="B401" t="str">
            <v>10</v>
          </cell>
          <cell r="C401">
            <v>3940</v>
          </cell>
          <cell r="D401">
            <v>4</v>
          </cell>
          <cell r="E401" t="str">
            <v>100100</v>
          </cell>
          <cell r="F401" t="str">
            <v>102</v>
          </cell>
          <cell r="G401" t="str">
            <v>04</v>
          </cell>
          <cell r="H401" t="str">
            <v>00</v>
          </cell>
          <cell r="I401">
            <v>152</v>
          </cell>
          <cell r="J401" t="str">
            <v>DAVID L.PANDURO R.</v>
          </cell>
          <cell r="K401" t="str">
            <v>PSJE TRUJILLO 368</v>
          </cell>
          <cell r="L401">
            <v>0</v>
          </cell>
          <cell r="M401" t="str">
            <v>04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8.33</v>
          </cell>
          <cell r="U401" t="str">
            <v>0</v>
          </cell>
          <cell r="V401" t="str">
            <v>1020414001560</v>
          </cell>
        </row>
        <row r="402">
          <cell r="A402" t="str">
            <v>10</v>
          </cell>
          <cell r="B402" t="str">
            <v>10</v>
          </cell>
          <cell r="C402">
            <v>3956</v>
          </cell>
          <cell r="D402">
            <v>0</v>
          </cell>
          <cell r="E402" t="str">
            <v>100100</v>
          </cell>
          <cell r="F402" t="str">
            <v>102</v>
          </cell>
          <cell r="G402" t="str">
            <v>04</v>
          </cell>
          <cell r="H402" t="str">
            <v>00</v>
          </cell>
          <cell r="I402">
            <v>168</v>
          </cell>
          <cell r="J402" t="str">
            <v>MIRIAN MARIN</v>
          </cell>
          <cell r="K402" t="str">
            <v>PSJE. TRUJILLO   118</v>
          </cell>
          <cell r="L402">
            <v>0</v>
          </cell>
          <cell r="M402" t="str">
            <v>04</v>
          </cell>
          <cell r="N402">
            <v>0</v>
          </cell>
          <cell r="O402">
            <v>74</v>
          </cell>
          <cell r="P402">
            <v>101</v>
          </cell>
          <cell r="Q402">
            <v>89</v>
          </cell>
          <cell r="R402">
            <v>105</v>
          </cell>
          <cell r="S402">
            <v>115</v>
          </cell>
          <cell r="T402">
            <v>90.92</v>
          </cell>
          <cell r="U402" t="str">
            <v>0</v>
          </cell>
          <cell r="V402" t="str">
            <v>1020414001730</v>
          </cell>
        </row>
        <row r="403">
          <cell r="A403" t="str">
            <v>10</v>
          </cell>
          <cell r="B403" t="str">
            <v>10</v>
          </cell>
          <cell r="C403">
            <v>3985</v>
          </cell>
          <cell r="D403">
            <v>9</v>
          </cell>
          <cell r="E403" t="str">
            <v>100100</v>
          </cell>
          <cell r="F403" t="str">
            <v>102</v>
          </cell>
          <cell r="G403" t="str">
            <v>04</v>
          </cell>
          <cell r="H403" t="str">
            <v>00</v>
          </cell>
          <cell r="I403">
            <v>199</v>
          </cell>
          <cell r="J403" t="str">
            <v>ANGELA HIDALGO</v>
          </cell>
          <cell r="K403" t="str">
            <v>R.ESPINAR 519</v>
          </cell>
          <cell r="L403">
            <v>0</v>
          </cell>
          <cell r="M403" t="str">
            <v>04</v>
          </cell>
          <cell r="N403">
            <v>55</v>
          </cell>
          <cell r="O403">
            <v>56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15.25</v>
          </cell>
          <cell r="U403" t="str">
            <v>0</v>
          </cell>
          <cell r="V403" t="str">
            <v>1020415000180</v>
          </cell>
        </row>
        <row r="404">
          <cell r="A404" t="str">
            <v>10</v>
          </cell>
          <cell r="B404" t="str">
            <v>10</v>
          </cell>
          <cell r="C404">
            <v>4012</v>
          </cell>
          <cell r="D404">
            <v>1</v>
          </cell>
          <cell r="E404" t="str">
            <v>100100</v>
          </cell>
          <cell r="F404" t="str">
            <v>102</v>
          </cell>
          <cell r="G404" t="str">
            <v>04</v>
          </cell>
          <cell r="H404" t="str">
            <v>00</v>
          </cell>
          <cell r="I404">
            <v>227</v>
          </cell>
          <cell r="J404" t="str">
            <v>CLELIA RUBIO</v>
          </cell>
          <cell r="K404" t="str">
            <v>CUZCO 620</v>
          </cell>
          <cell r="L404">
            <v>0</v>
          </cell>
          <cell r="M404" t="str">
            <v>04</v>
          </cell>
          <cell r="N404">
            <v>0</v>
          </cell>
          <cell r="O404">
            <v>58</v>
          </cell>
          <cell r="P404">
            <v>0</v>
          </cell>
          <cell r="Q404">
            <v>16</v>
          </cell>
          <cell r="R404">
            <v>0</v>
          </cell>
          <cell r="S404">
            <v>3</v>
          </cell>
          <cell r="T404">
            <v>9.58</v>
          </cell>
          <cell r="U404" t="str">
            <v>0</v>
          </cell>
          <cell r="V404" t="str">
            <v>1020415000480</v>
          </cell>
        </row>
        <row r="405">
          <cell r="A405" t="str">
            <v>10</v>
          </cell>
          <cell r="B405" t="str">
            <v>10</v>
          </cell>
          <cell r="C405">
            <v>4018</v>
          </cell>
          <cell r="D405">
            <v>8</v>
          </cell>
          <cell r="E405" t="str">
            <v>100100</v>
          </cell>
          <cell r="F405" t="str">
            <v>102</v>
          </cell>
          <cell r="G405" t="str">
            <v>04</v>
          </cell>
          <cell r="H405" t="str">
            <v>00</v>
          </cell>
          <cell r="I405">
            <v>233</v>
          </cell>
          <cell r="J405" t="str">
            <v>CAMBUNUNQUI  ROMAYNA  LIDIA</v>
          </cell>
          <cell r="K405" t="str">
            <v>CUZCO  #  612</v>
          </cell>
          <cell r="L405">
            <v>0</v>
          </cell>
          <cell r="M405" t="str">
            <v>04</v>
          </cell>
          <cell r="N405">
            <v>0</v>
          </cell>
          <cell r="O405">
            <v>161</v>
          </cell>
          <cell r="P405">
            <v>0</v>
          </cell>
          <cell r="Q405">
            <v>1</v>
          </cell>
          <cell r="R405">
            <v>20</v>
          </cell>
          <cell r="S405">
            <v>19</v>
          </cell>
          <cell r="T405">
            <v>26.75</v>
          </cell>
          <cell r="U405" t="str">
            <v>0</v>
          </cell>
          <cell r="V405" t="str">
            <v>1020415000532</v>
          </cell>
        </row>
        <row r="406">
          <cell r="A406" t="str">
            <v>10</v>
          </cell>
          <cell r="B406" t="str">
            <v>10</v>
          </cell>
          <cell r="C406">
            <v>4025</v>
          </cell>
          <cell r="D406">
            <v>3</v>
          </cell>
          <cell r="E406" t="str">
            <v>100100</v>
          </cell>
          <cell r="F406" t="str">
            <v>102</v>
          </cell>
          <cell r="G406" t="str">
            <v>04</v>
          </cell>
          <cell r="H406" t="str">
            <v>00</v>
          </cell>
          <cell r="I406">
            <v>241</v>
          </cell>
          <cell r="J406" t="str">
            <v>JULIO QUIROZ NOLORBE</v>
          </cell>
          <cell r="K406" t="str">
            <v>CUZCO            552</v>
          </cell>
          <cell r="L406">
            <v>0</v>
          </cell>
          <cell r="M406" t="str">
            <v>04</v>
          </cell>
          <cell r="N406">
            <v>0</v>
          </cell>
          <cell r="O406">
            <v>16</v>
          </cell>
          <cell r="P406">
            <v>60</v>
          </cell>
          <cell r="Q406">
            <v>0</v>
          </cell>
          <cell r="R406">
            <v>47</v>
          </cell>
          <cell r="S406">
            <v>30</v>
          </cell>
          <cell r="T406">
            <v>28.42</v>
          </cell>
          <cell r="U406" t="str">
            <v>0</v>
          </cell>
          <cell r="V406" t="str">
            <v>1020415000640</v>
          </cell>
        </row>
        <row r="407">
          <cell r="A407" t="str">
            <v>10</v>
          </cell>
          <cell r="B407" t="str">
            <v>10</v>
          </cell>
          <cell r="C407">
            <v>4042</v>
          </cell>
          <cell r="D407">
            <v>8</v>
          </cell>
          <cell r="E407" t="str">
            <v>100100</v>
          </cell>
          <cell r="F407" t="str">
            <v>102</v>
          </cell>
          <cell r="G407" t="str">
            <v>04</v>
          </cell>
          <cell r="H407" t="str">
            <v>00</v>
          </cell>
          <cell r="I407">
            <v>258</v>
          </cell>
          <cell r="J407" t="str">
            <v>RAFAEL RODRIGUEZ</v>
          </cell>
          <cell r="K407" t="str">
            <v>CUZCO 1018</v>
          </cell>
          <cell r="L407">
            <v>0</v>
          </cell>
          <cell r="M407" t="str">
            <v>04</v>
          </cell>
          <cell r="N407">
            <v>122</v>
          </cell>
          <cell r="O407">
            <v>125</v>
          </cell>
          <cell r="P407">
            <v>30</v>
          </cell>
          <cell r="Q407">
            <v>24</v>
          </cell>
          <cell r="R407">
            <v>7</v>
          </cell>
          <cell r="S407">
            <v>45</v>
          </cell>
          <cell r="T407">
            <v>48.17</v>
          </cell>
          <cell r="U407" t="str">
            <v>0</v>
          </cell>
          <cell r="V407" t="str">
            <v>1020415000850</v>
          </cell>
        </row>
        <row r="408">
          <cell r="A408" t="str">
            <v>10</v>
          </cell>
          <cell r="B408" t="str">
            <v>10</v>
          </cell>
          <cell r="C408">
            <v>4043</v>
          </cell>
          <cell r="D408">
            <v>6</v>
          </cell>
          <cell r="E408" t="str">
            <v>100100</v>
          </cell>
          <cell r="F408" t="str">
            <v>102</v>
          </cell>
          <cell r="G408" t="str">
            <v>04</v>
          </cell>
          <cell r="H408" t="str">
            <v>00</v>
          </cell>
          <cell r="I408">
            <v>259</v>
          </cell>
          <cell r="J408" t="str">
            <v>GOMEZ LANCHA MARGARITA E.</v>
          </cell>
          <cell r="K408" t="str">
            <v>CUSCO 23 IQUITOS</v>
          </cell>
          <cell r="L408">
            <v>0</v>
          </cell>
          <cell r="M408" t="str">
            <v>04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2.25</v>
          </cell>
          <cell r="U408" t="str">
            <v>0</v>
          </cell>
          <cell r="V408" t="str">
            <v>1020415000855</v>
          </cell>
        </row>
        <row r="409">
          <cell r="A409" t="str">
            <v>10</v>
          </cell>
          <cell r="B409" t="str">
            <v>10</v>
          </cell>
          <cell r="C409">
            <v>4059</v>
          </cell>
          <cell r="D409">
            <v>2</v>
          </cell>
          <cell r="E409" t="str">
            <v>100100</v>
          </cell>
          <cell r="F409" t="str">
            <v>102</v>
          </cell>
          <cell r="G409" t="str">
            <v>04</v>
          </cell>
          <cell r="H409" t="str">
            <v>00</v>
          </cell>
          <cell r="I409">
            <v>275</v>
          </cell>
          <cell r="J409" t="str">
            <v>Z. LOZANO SANCHEZ</v>
          </cell>
          <cell r="K409" t="str">
            <v>CUZCO 128</v>
          </cell>
          <cell r="L409">
            <v>0</v>
          </cell>
          <cell r="M409" t="str">
            <v>04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37</v>
          </cell>
          <cell r="S409">
            <v>129</v>
          </cell>
          <cell r="T409">
            <v>50.92</v>
          </cell>
          <cell r="U409" t="str">
            <v>0</v>
          </cell>
          <cell r="V409" t="str">
            <v>1020415001010</v>
          </cell>
        </row>
        <row r="410">
          <cell r="A410" t="str">
            <v>10</v>
          </cell>
          <cell r="B410" t="str">
            <v>10</v>
          </cell>
          <cell r="C410">
            <v>4070</v>
          </cell>
          <cell r="D410">
            <v>9</v>
          </cell>
          <cell r="E410" t="str">
            <v>100100</v>
          </cell>
          <cell r="F410" t="str">
            <v>102</v>
          </cell>
          <cell r="G410" t="str">
            <v>04</v>
          </cell>
          <cell r="H410" t="str">
            <v>00</v>
          </cell>
          <cell r="I410">
            <v>286</v>
          </cell>
          <cell r="J410" t="str">
            <v>WALTER DEL AGUILA</v>
          </cell>
          <cell r="K410" t="str">
            <v>CUZCO</v>
          </cell>
          <cell r="L410">
            <v>0</v>
          </cell>
          <cell r="M410" t="str">
            <v>04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1.33</v>
          </cell>
          <cell r="U410" t="str">
            <v>0</v>
          </cell>
          <cell r="V410" t="str">
            <v>1020415002120</v>
          </cell>
        </row>
        <row r="411">
          <cell r="A411" t="str">
            <v>10</v>
          </cell>
          <cell r="B411" t="str">
            <v>10</v>
          </cell>
          <cell r="C411">
            <v>4100</v>
          </cell>
          <cell r="D411">
            <v>4</v>
          </cell>
          <cell r="E411" t="str">
            <v>100100</v>
          </cell>
          <cell r="F411" t="str">
            <v>102</v>
          </cell>
          <cell r="G411" t="str">
            <v>04</v>
          </cell>
          <cell r="H411" t="str">
            <v>00</v>
          </cell>
          <cell r="I411">
            <v>316</v>
          </cell>
          <cell r="J411" t="str">
            <v>FERMIN CURICHIMBA</v>
          </cell>
          <cell r="K411" t="str">
            <v>CUSCO 613</v>
          </cell>
          <cell r="L411">
            <v>0</v>
          </cell>
          <cell r="M411" t="str">
            <v>04</v>
          </cell>
          <cell r="N411">
            <v>123</v>
          </cell>
          <cell r="O411">
            <v>130</v>
          </cell>
          <cell r="P411">
            <v>39</v>
          </cell>
          <cell r="Q411">
            <v>42</v>
          </cell>
          <cell r="R411">
            <v>33</v>
          </cell>
          <cell r="S411">
            <v>55</v>
          </cell>
          <cell r="T411">
            <v>61</v>
          </cell>
          <cell r="U411" t="str">
            <v>0</v>
          </cell>
          <cell r="V411" t="str">
            <v>1020415002440</v>
          </cell>
        </row>
        <row r="412">
          <cell r="A412" t="str">
            <v>10</v>
          </cell>
          <cell r="B412" t="str">
            <v>10</v>
          </cell>
          <cell r="C412">
            <v>4135</v>
          </cell>
          <cell r="D412">
            <v>0</v>
          </cell>
          <cell r="E412" t="str">
            <v>100100</v>
          </cell>
          <cell r="F412" t="str">
            <v>102</v>
          </cell>
          <cell r="G412" t="str">
            <v>04</v>
          </cell>
          <cell r="H412" t="str">
            <v>00</v>
          </cell>
          <cell r="I412">
            <v>351</v>
          </cell>
          <cell r="J412" t="str">
            <v>PANDURO TORRES ANA</v>
          </cell>
          <cell r="K412" t="str">
            <v>R.  ESPINAR   MZ. N-11</v>
          </cell>
          <cell r="L412">
            <v>0</v>
          </cell>
          <cell r="M412" t="str">
            <v>04</v>
          </cell>
          <cell r="N412">
            <v>87</v>
          </cell>
          <cell r="O412">
            <v>98</v>
          </cell>
          <cell r="P412">
            <v>53</v>
          </cell>
          <cell r="Q412">
            <v>4</v>
          </cell>
          <cell r="R412">
            <v>4</v>
          </cell>
          <cell r="S412">
            <v>18</v>
          </cell>
          <cell r="T412">
            <v>26.08</v>
          </cell>
          <cell r="U412" t="str">
            <v>0</v>
          </cell>
          <cell r="V412" t="str">
            <v>1020415002786</v>
          </cell>
        </row>
        <row r="413">
          <cell r="A413" t="str">
            <v>10</v>
          </cell>
          <cell r="B413" t="str">
            <v>10</v>
          </cell>
          <cell r="C413">
            <v>4141</v>
          </cell>
          <cell r="D413">
            <v>8</v>
          </cell>
          <cell r="E413" t="str">
            <v>100100</v>
          </cell>
          <cell r="F413" t="str">
            <v>102</v>
          </cell>
          <cell r="G413" t="str">
            <v>04</v>
          </cell>
          <cell r="H413" t="str">
            <v>00</v>
          </cell>
          <cell r="I413">
            <v>357</v>
          </cell>
          <cell r="J413" t="str">
            <v>ANGEL MONCAYO PEREZ</v>
          </cell>
          <cell r="K413" t="str">
            <v>ESPINAR 611</v>
          </cell>
          <cell r="L413">
            <v>0</v>
          </cell>
          <cell r="M413" t="str">
            <v>04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56</v>
          </cell>
          <cell r="S413">
            <v>14</v>
          </cell>
          <cell r="T413">
            <v>24.83</v>
          </cell>
          <cell r="U413" t="str">
            <v>0</v>
          </cell>
          <cell r="V413" t="str">
            <v>1020415002850</v>
          </cell>
        </row>
        <row r="414">
          <cell r="A414" t="str">
            <v>10</v>
          </cell>
          <cell r="B414" t="str">
            <v>10</v>
          </cell>
          <cell r="C414">
            <v>4144</v>
          </cell>
          <cell r="D414">
            <v>2</v>
          </cell>
          <cell r="E414" t="str">
            <v>100100</v>
          </cell>
          <cell r="F414" t="str">
            <v>102</v>
          </cell>
          <cell r="G414" t="str">
            <v>04</v>
          </cell>
          <cell r="H414" t="str">
            <v>00</v>
          </cell>
          <cell r="I414">
            <v>360</v>
          </cell>
          <cell r="J414" t="str">
            <v>LADISLAO CASTRO</v>
          </cell>
          <cell r="K414" t="str">
            <v>R.ESPINAR 603</v>
          </cell>
          <cell r="L414">
            <v>0</v>
          </cell>
          <cell r="M414" t="str">
            <v>04</v>
          </cell>
          <cell r="N414">
            <v>199</v>
          </cell>
          <cell r="O414">
            <v>214</v>
          </cell>
          <cell r="P414">
            <v>35</v>
          </cell>
          <cell r="Q414">
            <v>43</v>
          </cell>
          <cell r="R414">
            <v>42</v>
          </cell>
          <cell r="S414">
            <v>47</v>
          </cell>
          <cell r="T414">
            <v>67.92</v>
          </cell>
          <cell r="U414" t="str">
            <v>0</v>
          </cell>
          <cell r="V414" t="str">
            <v>1020415002890</v>
          </cell>
        </row>
        <row r="415">
          <cell r="A415" t="str">
            <v>10</v>
          </cell>
          <cell r="B415" t="str">
            <v>10</v>
          </cell>
          <cell r="C415">
            <v>4169</v>
          </cell>
          <cell r="D415">
            <v>9</v>
          </cell>
          <cell r="E415" t="str">
            <v>100100</v>
          </cell>
          <cell r="F415" t="str">
            <v>102</v>
          </cell>
          <cell r="G415" t="str">
            <v>04</v>
          </cell>
          <cell r="H415" t="str">
            <v>00</v>
          </cell>
          <cell r="I415">
            <v>385</v>
          </cell>
          <cell r="J415" t="str">
            <v>LOCAL COMUNAL P.J.</v>
          </cell>
          <cell r="K415" t="str">
            <v>PSJE.CUZCO 70</v>
          </cell>
          <cell r="L415">
            <v>0</v>
          </cell>
          <cell r="M415" t="str">
            <v>04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4</v>
          </cell>
          <cell r="T415">
            <v>1.5</v>
          </cell>
          <cell r="U415" t="str">
            <v>0</v>
          </cell>
          <cell r="V415" t="str">
            <v>1020416000130</v>
          </cell>
        </row>
        <row r="416">
          <cell r="A416" t="str">
            <v>10</v>
          </cell>
          <cell r="B416" t="str">
            <v>10</v>
          </cell>
          <cell r="C416">
            <v>4174</v>
          </cell>
          <cell r="D416">
            <v>9</v>
          </cell>
          <cell r="E416" t="str">
            <v>100100</v>
          </cell>
          <cell r="F416" t="str">
            <v>102</v>
          </cell>
          <cell r="G416" t="str">
            <v>04</v>
          </cell>
          <cell r="H416" t="str">
            <v>00</v>
          </cell>
          <cell r="I416">
            <v>390</v>
          </cell>
          <cell r="J416" t="str">
            <v>NICOLAS REATEGUI.Y.</v>
          </cell>
          <cell r="K416" t="str">
            <v>PSJE.CUZCO 42</v>
          </cell>
          <cell r="L416">
            <v>0</v>
          </cell>
          <cell r="M416" t="str">
            <v>04</v>
          </cell>
          <cell r="N416">
            <v>0</v>
          </cell>
          <cell r="O416">
            <v>0</v>
          </cell>
          <cell r="P416">
            <v>0</v>
          </cell>
          <cell r="Q416">
            <v>40</v>
          </cell>
          <cell r="R416">
            <v>90</v>
          </cell>
          <cell r="S416">
            <v>90</v>
          </cell>
          <cell r="T416">
            <v>44.83</v>
          </cell>
          <cell r="U416" t="str">
            <v>0</v>
          </cell>
          <cell r="V416" t="str">
            <v>1020416000190</v>
          </cell>
        </row>
        <row r="417">
          <cell r="A417" t="str">
            <v>10</v>
          </cell>
          <cell r="B417" t="str">
            <v>10</v>
          </cell>
          <cell r="C417">
            <v>4176</v>
          </cell>
          <cell r="D417">
            <v>4</v>
          </cell>
          <cell r="E417" t="str">
            <v>100100</v>
          </cell>
          <cell r="F417" t="str">
            <v>102</v>
          </cell>
          <cell r="G417" t="str">
            <v>04</v>
          </cell>
          <cell r="H417" t="str">
            <v>00</v>
          </cell>
          <cell r="I417">
            <v>392</v>
          </cell>
          <cell r="J417" t="str">
            <v>PATRICIA M. NIGRO WONG</v>
          </cell>
          <cell r="K417" t="str">
            <v>PSJE. CUZCO/ SAN ANTONIO</v>
          </cell>
          <cell r="L417">
            <v>0</v>
          </cell>
          <cell r="M417" t="str">
            <v>04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114</v>
          </cell>
          <cell r="T417">
            <v>65.5</v>
          </cell>
          <cell r="U417" t="str">
            <v>0</v>
          </cell>
          <cell r="V417" t="str">
            <v>1020416000205</v>
          </cell>
        </row>
        <row r="418">
          <cell r="A418" t="str">
            <v>10</v>
          </cell>
          <cell r="B418" t="str">
            <v>10</v>
          </cell>
          <cell r="C418">
            <v>4190</v>
          </cell>
          <cell r="D418">
            <v>5</v>
          </cell>
          <cell r="E418" t="str">
            <v>100100</v>
          </cell>
          <cell r="F418" t="str">
            <v>102</v>
          </cell>
          <cell r="G418" t="str">
            <v>04</v>
          </cell>
          <cell r="H418" t="str">
            <v>00</v>
          </cell>
          <cell r="I418">
            <v>406</v>
          </cell>
          <cell r="J418" t="str">
            <v>SANCHEZ MANIHUARI PEDRO</v>
          </cell>
          <cell r="K418" t="str">
            <v>PSJE. CUZCO  #  890</v>
          </cell>
          <cell r="L418">
            <v>0</v>
          </cell>
          <cell r="M418" t="str">
            <v>04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28</v>
          </cell>
          <cell r="S418">
            <v>37</v>
          </cell>
          <cell r="T418">
            <v>28</v>
          </cell>
          <cell r="U418" t="str">
            <v>0</v>
          </cell>
          <cell r="V418" t="str">
            <v>1020416001334</v>
          </cell>
        </row>
        <row r="419">
          <cell r="A419" t="str">
            <v>10</v>
          </cell>
          <cell r="B419" t="str">
            <v>10</v>
          </cell>
          <cell r="C419">
            <v>4195</v>
          </cell>
          <cell r="D419">
            <v>4</v>
          </cell>
          <cell r="E419" t="str">
            <v>100100</v>
          </cell>
          <cell r="F419" t="str">
            <v>102</v>
          </cell>
          <cell r="G419" t="str">
            <v>04</v>
          </cell>
          <cell r="H419" t="str">
            <v>00</v>
          </cell>
          <cell r="I419">
            <v>411</v>
          </cell>
          <cell r="J419" t="str">
            <v>DOLORES MOZOMBITE</v>
          </cell>
          <cell r="K419" t="str">
            <v>CUZCO 852</v>
          </cell>
          <cell r="L419">
            <v>0</v>
          </cell>
          <cell r="M419" t="str">
            <v>04</v>
          </cell>
          <cell r="N419">
            <v>0</v>
          </cell>
          <cell r="O419">
            <v>0</v>
          </cell>
          <cell r="P419">
            <v>15</v>
          </cell>
          <cell r="Q419">
            <v>1</v>
          </cell>
          <cell r="R419">
            <v>16</v>
          </cell>
          <cell r="S419">
            <v>25</v>
          </cell>
          <cell r="T419">
            <v>19.420000000000002</v>
          </cell>
          <cell r="U419" t="str">
            <v>0</v>
          </cell>
          <cell r="V419" t="str">
            <v>1020416001390</v>
          </cell>
        </row>
        <row r="420">
          <cell r="A420" t="str">
            <v>10</v>
          </cell>
          <cell r="B420" t="str">
            <v>10</v>
          </cell>
          <cell r="C420">
            <v>4199</v>
          </cell>
          <cell r="D420">
            <v>6</v>
          </cell>
          <cell r="E420" t="str">
            <v>100100</v>
          </cell>
          <cell r="F420" t="str">
            <v>102</v>
          </cell>
          <cell r="G420" t="str">
            <v>04</v>
          </cell>
          <cell r="H420" t="str">
            <v>00</v>
          </cell>
          <cell r="I420">
            <v>416</v>
          </cell>
          <cell r="J420" t="str">
            <v>MIRZA TRIGOSO P.</v>
          </cell>
          <cell r="K420" t="str">
            <v>PSJE.CUZCO K-24</v>
          </cell>
          <cell r="L420">
            <v>0</v>
          </cell>
          <cell r="M420" t="str">
            <v>04</v>
          </cell>
          <cell r="N420">
            <v>0</v>
          </cell>
          <cell r="O420">
            <v>36</v>
          </cell>
          <cell r="P420">
            <v>100</v>
          </cell>
          <cell r="Q420">
            <v>99</v>
          </cell>
          <cell r="R420">
            <v>81</v>
          </cell>
          <cell r="S420">
            <v>73</v>
          </cell>
          <cell r="T420">
            <v>50.83</v>
          </cell>
          <cell r="U420" t="str">
            <v>0</v>
          </cell>
          <cell r="V420" t="str">
            <v>1020416001430</v>
          </cell>
        </row>
        <row r="421">
          <cell r="A421" t="str">
            <v>10</v>
          </cell>
          <cell r="B421" t="str">
            <v>10</v>
          </cell>
          <cell r="C421">
            <v>4220</v>
          </cell>
          <cell r="D421">
            <v>0</v>
          </cell>
          <cell r="E421" t="str">
            <v>100100</v>
          </cell>
          <cell r="F421" t="str">
            <v>102</v>
          </cell>
          <cell r="G421" t="str">
            <v>04</v>
          </cell>
          <cell r="H421" t="str">
            <v>00</v>
          </cell>
          <cell r="I421">
            <v>437</v>
          </cell>
          <cell r="J421" t="str">
            <v>ALBERTO LOPEZ T.</v>
          </cell>
          <cell r="K421" t="str">
            <v>PSJE.15 DE SETIEMBRE 100</v>
          </cell>
          <cell r="L421">
            <v>0</v>
          </cell>
          <cell r="M421" t="str">
            <v>04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81.8</v>
          </cell>
          <cell r="U421" t="str">
            <v>1</v>
          </cell>
          <cell r="V421" t="str">
            <v>1020416001675</v>
          </cell>
        </row>
        <row r="422">
          <cell r="A422" t="str">
            <v>10</v>
          </cell>
          <cell r="B422" t="str">
            <v>10</v>
          </cell>
          <cell r="C422">
            <v>4226</v>
          </cell>
          <cell r="D422">
            <v>7</v>
          </cell>
          <cell r="E422" t="str">
            <v>100100</v>
          </cell>
          <cell r="F422" t="str">
            <v>102</v>
          </cell>
          <cell r="G422" t="str">
            <v>04</v>
          </cell>
          <cell r="H422" t="str">
            <v>00</v>
          </cell>
          <cell r="I422">
            <v>444</v>
          </cell>
          <cell r="J422" t="str">
            <v>BEATRIZ DEL AGUILA</v>
          </cell>
          <cell r="K422" t="str">
            <v>C.PANTOJA 169</v>
          </cell>
          <cell r="L422">
            <v>0</v>
          </cell>
          <cell r="M422" t="str">
            <v>04</v>
          </cell>
          <cell r="N422">
            <v>0</v>
          </cell>
          <cell r="O422">
            <v>0</v>
          </cell>
          <cell r="P422">
            <v>106</v>
          </cell>
          <cell r="Q422">
            <v>150</v>
          </cell>
          <cell r="R422">
            <v>105</v>
          </cell>
          <cell r="S422">
            <v>112</v>
          </cell>
          <cell r="T422">
            <v>90.5</v>
          </cell>
          <cell r="U422" t="str">
            <v>0</v>
          </cell>
          <cell r="V422" t="str">
            <v>1020417000070</v>
          </cell>
        </row>
        <row r="423">
          <cell r="A423" t="str">
            <v>10</v>
          </cell>
          <cell r="B423" t="str">
            <v>10</v>
          </cell>
          <cell r="C423">
            <v>4243</v>
          </cell>
          <cell r="D423">
            <v>2</v>
          </cell>
          <cell r="E423" t="str">
            <v>100100</v>
          </cell>
          <cell r="F423" t="str">
            <v>102</v>
          </cell>
          <cell r="G423" t="str">
            <v>04</v>
          </cell>
          <cell r="H423" t="str">
            <v>00</v>
          </cell>
          <cell r="I423">
            <v>461</v>
          </cell>
          <cell r="J423" t="str">
            <v>YOLANDA AMARAL M.</v>
          </cell>
          <cell r="K423" t="str">
            <v>C.PANTOJA 713</v>
          </cell>
          <cell r="L423">
            <v>0</v>
          </cell>
          <cell r="M423" t="str">
            <v>04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5</v>
          </cell>
          <cell r="S423">
            <v>14</v>
          </cell>
          <cell r="T423">
            <v>12.25</v>
          </cell>
          <cell r="U423" t="str">
            <v>0</v>
          </cell>
          <cell r="V423" t="str">
            <v>1020417000290</v>
          </cell>
        </row>
        <row r="424">
          <cell r="A424" t="str">
            <v>10</v>
          </cell>
          <cell r="B424" t="str">
            <v>10</v>
          </cell>
          <cell r="C424">
            <v>4252</v>
          </cell>
          <cell r="D424">
            <v>3</v>
          </cell>
          <cell r="E424" t="str">
            <v>100100</v>
          </cell>
          <cell r="F424" t="str">
            <v>102</v>
          </cell>
          <cell r="G424" t="str">
            <v>04</v>
          </cell>
          <cell r="H424" t="str">
            <v>00</v>
          </cell>
          <cell r="I424">
            <v>470</v>
          </cell>
          <cell r="J424" t="str">
            <v>MARICAHUA PUTAPAÐA ZORAYA</v>
          </cell>
          <cell r="K424" t="str">
            <v>MISTI   MZ. A-  K-43</v>
          </cell>
          <cell r="L424">
            <v>0</v>
          </cell>
          <cell r="M424" t="str">
            <v>04</v>
          </cell>
          <cell r="N424">
            <v>0</v>
          </cell>
          <cell r="O424">
            <v>0</v>
          </cell>
          <cell r="P424">
            <v>61</v>
          </cell>
          <cell r="Q424">
            <v>51</v>
          </cell>
          <cell r="R424">
            <v>72</v>
          </cell>
          <cell r="S424">
            <v>48</v>
          </cell>
          <cell r="T424">
            <v>46.17</v>
          </cell>
          <cell r="U424" t="str">
            <v>0</v>
          </cell>
          <cell r="V424" t="str">
            <v>1020417000389</v>
          </cell>
        </row>
        <row r="425">
          <cell r="A425" t="str">
            <v>10</v>
          </cell>
          <cell r="B425" t="str">
            <v>10</v>
          </cell>
          <cell r="C425">
            <v>4254</v>
          </cell>
          <cell r="D425">
            <v>9</v>
          </cell>
          <cell r="E425" t="str">
            <v>100100</v>
          </cell>
          <cell r="F425" t="str">
            <v>102</v>
          </cell>
          <cell r="G425" t="str">
            <v>04</v>
          </cell>
          <cell r="H425" t="str">
            <v>00</v>
          </cell>
          <cell r="I425">
            <v>472</v>
          </cell>
          <cell r="J425" t="str">
            <v>F.SILVANO MANIHUARI</v>
          </cell>
          <cell r="K425" t="str">
            <v>MISTI 45</v>
          </cell>
          <cell r="L425">
            <v>0</v>
          </cell>
          <cell r="M425" t="str">
            <v>04</v>
          </cell>
          <cell r="N425">
            <v>0</v>
          </cell>
          <cell r="O425">
            <v>0</v>
          </cell>
          <cell r="P425">
            <v>30</v>
          </cell>
          <cell r="Q425">
            <v>0</v>
          </cell>
          <cell r="R425">
            <v>0</v>
          </cell>
          <cell r="S425">
            <v>0</v>
          </cell>
          <cell r="T425">
            <v>8</v>
          </cell>
          <cell r="U425" t="str">
            <v>0</v>
          </cell>
          <cell r="V425" t="str">
            <v>1020417000410</v>
          </cell>
        </row>
        <row r="426">
          <cell r="A426" t="str">
            <v>10</v>
          </cell>
          <cell r="B426" t="str">
            <v>10</v>
          </cell>
          <cell r="C426">
            <v>4256</v>
          </cell>
          <cell r="D426">
            <v>4</v>
          </cell>
          <cell r="E426" t="str">
            <v>100100</v>
          </cell>
          <cell r="F426" t="str">
            <v>102</v>
          </cell>
          <cell r="G426" t="str">
            <v>04</v>
          </cell>
          <cell r="H426" t="str">
            <v>00</v>
          </cell>
          <cell r="I426">
            <v>474</v>
          </cell>
          <cell r="J426" t="str">
            <v>LUZ CAYNAMARI DE I.</v>
          </cell>
          <cell r="K426" t="str">
            <v>MISTI K-40</v>
          </cell>
          <cell r="L426">
            <v>0</v>
          </cell>
          <cell r="M426" t="str">
            <v>04</v>
          </cell>
          <cell r="N426">
            <v>0</v>
          </cell>
          <cell r="O426">
            <v>0</v>
          </cell>
          <cell r="P426">
            <v>0</v>
          </cell>
          <cell r="Q426">
            <v>32</v>
          </cell>
          <cell r="R426">
            <v>3</v>
          </cell>
          <cell r="S426">
            <v>0</v>
          </cell>
          <cell r="T426">
            <v>4.92</v>
          </cell>
          <cell r="U426" t="str">
            <v>0</v>
          </cell>
          <cell r="V426" t="str">
            <v>1020417000440</v>
          </cell>
        </row>
        <row r="427">
          <cell r="A427" t="str">
            <v>10</v>
          </cell>
          <cell r="B427" t="str">
            <v>10</v>
          </cell>
          <cell r="C427">
            <v>4275</v>
          </cell>
          <cell r="D427">
            <v>4</v>
          </cell>
          <cell r="E427" t="str">
            <v>100100</v>
          </cell>
          <cell r="F427" t="str">
            <v>102</v>
          </cell>
          <cell r="G427" t="str">
            <v>04</v>
          </cell>
          <cell r="H427" t="str">
            <v>00</v>
          </cell>
          <cell r="I427">
            <v>493</v>
          </cell>
          <cell r="J427" t="str">
            <v>VICTOR CHOTA RUIZ</v>
          </cell>
          <cell r="K427" t="str">
            <v>MISTI        200-B</v>
          </cell>
          <cell r="L427">
            <v>0</v>
          </cell>
          <cell r="M427" t="str">
            <v>04</v>
          </cell>
          <cell r="N427">
            <v>31</v>
          </cell>
          <cell r="O427">
            <v>35</v>
          </cell>
          <cell r="P427">
            <v>17</v>
          </cell>
          <cell r="Q427">
            <v>25</v>
          </cell>
          <cell r="R427">
            <v>7</v>
          </cell>
          <cell r="S427">
            <v>0</v>
          </cell>
          <cell r="T427">
            <v>10</v>
          </cell>
          <cell r="U427" t="str">
            <v>0</v>
          </cell>
          <cell r="V427" t="str">
            <v>1020417000645</v>
          </cell>
        </row>
        <row r="428">
          <cell r="A428" t="str">
            <v>10</v>
          </cell>
          <cell r="B428" t="str">
            <v>10</v>
          </cell>
          <cell r="C428">
            <v>49723</v>
          </cell>
          <cell r="D428">
            <v>0</v>
          </cell>
          <cell r="E428" t="str">
            <v>100100</v>
          </cell>
          <cell r="F428" t="str">
            <v>102</v>
          </cell>
          <cell r="G428" t="str">
            <v>04</v>
          </cell>
          <cell r="H428" t="str">
            <v>00</v>
          </cell>
          <cell r="I428">
            <v>547</v>
          </cell>
          <cell r="J428" t="str">
            <v>ASPAJO DAVILA MANUEL</v>
          </cell>
          <cell r="K428" t="str">
            <v>CONCORDIA</v>
          </cell>
          <cell r="L428">
            <v>24</v>
          </cell>
          <cell r="M428" t="str">
            <v>04</v>
          </cell>
          <cell r="N428">
            <v>47</v>
          </cell>
          <cell r="O428">
            <v>55</v>
          </cell>
          <cell r="P428">
            <v>52</v>
          </cell>
          <cell r="Q428">
            <v>44</v>
          </cell>
          <cell r="R428">
            <v>76</v>
          </cell>
          <cell r="S428">
            <v>0</v>
          </cell>
          <cell r="T428">
            <v>22.83</v>
          </cell>
          <cell r="U428" t="str">
            <v>0</v>
          </cell>
          <cell r="V428" t="str">
            <v>1020417001220</v>
          </cell>
        </row>
        <row r="429">
          <cell r="A429" t="str">
            <v>10</v>
          </cell>
          <cell r="B429" t="str">
            <v>10</v>
          </cell>
          <cell r="C429">
            <v>4329</v>
          </cell>
          <cell r="D429">
            <v>9</v>
          </cell>
          <cell r="E429" t="str">
            <v>100100</v>
          </cell>
          <cell r="F429" t="str">
            <v>102</v>
          </cell>
          <cell r="G429" t="str">
            <v>04</v>
          </cell>
          <cell r="H429" t="str">
            <v>00</v>
          </cell>
          <cell r="I429">
            <v>548</v>
          </cell>
          <cell r="J429" t="str">
            <v>ADITA MANGINURI M.</v>
          </cell>
          <cell r="K429" t="str">
            <v>CONCORDIA 27</v>
          </cell>
          <cell r="L429">
            <v>0</v>
          </cell>
          <cell r="M429" t="str">
            <v>04</v>
          </cell>
          <cell r="N429">
            <v>0</v>
          </cell>
          <cell r="O429">
            <v>0</v>
          </cell>
          <cell r="P429">
            <v>0</v>
          </cell>
          <cell r="Q429">
            <v>41</v>
          </cell>
          <cell r="R429">
            <v>46</v>
          </cell>
          <cell r="S429">
            <v>76</v>
          </cell>
          <cell r="T429">
            <v>51.83</v>
          </cell>
          <cell r="U429" t="str">
            <v>0</v>
          </cell>
          <cell r="V429" t="str">
            <v>1020417001225</v>
          </cell>
        </row>
        <row r="430">
          <cell r="A430" t="str">
            <v>10</v>
          </cell>
          <cell r="B430" t="str">
            <v>10</v>
          </cell>
          <cell r="C430">
            <v>4330</v>
          </cell>
          <cell r="D430">
            <v>7</v>
          </cell>
          <cell r="E430" t="str">
            <v>100100</v>
          </cell>
          <cell r="F430" t="str">
            <v>102</v>
          </cell>
          <cell r="G430" t="str">
            <v>04</v>
          </cell>
          <cell r="H430" t="str">
            <v>00</v>
          </cell>
          <cell r="I430">
            <v>549</v>
          </cell>
          <cell r="J430" t="str">
            <v>M.MANGUINURI MORENO</v>
          </cell>
          <cell r="K430" t="str">
            <v>CONCORDIA 25</v>
          </cell>
          <cell r="L430">
            <v>0</v>
          </cell>
          <cell r="M430" t="str">
            <v>04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40</v>
          </cell>
          <cell r="T430">
            <v>21.17</v>
          </cell>
          <cell r="U430" t="str">
            <v>0</v>
          </cell>
          <cell r="V430" t="str">
            <v>1020417001230</v>
          </cell>
        </row>
        <row r="431">
          <cell r="A431" t="str">
            <v>10</v>
          </cell>
          <cell r="B431" t="str">
            <v>10</v>
          </cell>
          <cell r="C431">
            <v>4349</v>
          </cell>
          <cell r="D431">
            <v>7</v>
          </cell>
          <cell r="E431" t="str">
            <v>100100</v>
          </cell>
          <cell r="F431" t="str">
            <v>102</v>
          </cell>
          <cell r="G431" t="str">
            <v>04</v>
          </cell>
          <cell r="H431" t="str">
            <v>00</v>
          </cell>
          <cell r="I431">
            <v>568</v>
          </cell>
          <cell r="J431" t="str">
            <v>PEDRO FATAMA R.</v>
          </cell>
          <cell r="K431" t="str">
            <v>MISTI 310</v>
          </cell>
          <cell r="L431">
            <v>0</v>
          </cell>
          <cell r="M431" t="str">
            <v>04</v>
          </cell>
          <cell r="N431">
            <v>0</v>
          </cell>
          <cell r="O431">
            <v>0</v>
          </cell>
          <cell r="P431">
            <v>0</v>
          </cell>
          <cell r="Q431">
            <v>407.46</v>
          </cell>
          <cell r="R431">
            <v>6</v>
          </cell>
          <cell r="S431">
            <v>22</v>
          </cell>
          <cell r="T431">
            <v>49.21</v>
          </cell>
          <cell r="U431" t="str">
            <v>0</v>
          </cell>
          <cell r="V431" t="str">
            <v>1020417002500</v>
          </cell>
        </row>
        <row r="432">
          <cell r="A432" t="str">
            <v>10</v>
          </cell>
          <cell r="B432" t="str">
            <v>10</v>
          </cell>
          <cell r="C432">
            <v>4371</v>
          </cell>
          <cell r="D432">
            <v>1</v>
          </cell>
          <cell r="E432" t="str">
            <v>100100</v>
          </cell>
          <cell r="F432" t="str">
            <v>102</v>
          </cell>
          <cell r="G432" t="str">
            <v>04</v>
          </cell>
          <cell r="H432" t="str">
            <v>00</v>
          </cell>
          <cell r="I432">
            <v>590</v>
          </cell>
          <cell r="J432" t="str">
            <v>SANTIAGO TEJADA V.</v>
          </cell>
          <cell r="K432" t="str">
            <v>C. MISTI 380-B</v>
          </cell>
          <cell r="L432">
            <v>0</v>
          </cell>
          <cell r="M432" t="str">
            <v>04</v>
          </cell>
          <cell r="N432">
            <v>0</v>
          </cell>
          <cell r="O432">
            <v>0</v>
          </cell>
          <cell r="P432">
            <v>74</v>
          </cell>
          <cell r="Q432">
            <v>78</v>
          </cell>
          <cell r="R432">
            <v>52</v>
          </cell>
          <cell r="S432">
            <v>83</v>
          </cell>
          <cell r="T432">
            <v>48.25</v>
          </cell>
          <cell r="U432" t="str">
            <v>0</v>
          </cell>
          <cell r="V432" t="str">
            <v>1020417002825</v>
          </cell>
        </row>
        <row r="433">
          <cell r="A433" t="str">
            <v>10</v>
          </cell>
          <cell r="B433" t="str">
            <v>10</v>
          </cell>
          <cell r="C433">
            <v>4380</v>
          </cell>
          <cell r="D433">
            <v>2</v>
          </cell>
          <cell r="E433" t="str">
            <v>100100</v>
          </cell>
          <cell r="F433" t="str">
            <v>102</v>
          </cell>
          <cell r="G433" t="str">
            <v>04</v>
          </cell>
          <cell r="H433" t="str">
            <v>00</v>
          </cell>
          <cell r="I433">
            <v>599</v>
          </cell>
          <cell r="J433" t="str">
            <v>JUANA TELLO ACOSTA</v>
          </cell>
          <cell r="K433" t="str">
            <v>MISTI / S. ANTONIO   22</v>
          </cell>
          <cell r="L433">
            <v>0</v>
          </cell>
          <cell r="M433" t="str">
            <v>04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13</v>
          </cell>
          <cell r="S433">
            <v>21</v>
          </cell>
          <cell r="T433">
            <v>12</v>
          </cell>
          <cell r="U433" t="str">
            <v>0</v>
          </cell>
          <cell r="V433" t="str">
            <v>1020417002920</v>
          </cell>
        </row>
        <row r="434">
          <cell r="A434" t="str">
            <v>10</v>
          </cell>
          <cell r="B434" t="str">
            <v>10</v>
          </cell>
          <cell r="C434">
            <v>4393</v>
          </cell>
          <cell r="D434">
            <v>5</v>
          </cell>
          <cell r="E434" t="str">
            <v>100100</v>
          </cell>
          <cell r="F434" t="str">
            <v>102</v>
          </cell>
          <cell r="G434" t="str">
            <v>04</v>
          </cell>
          <cell r="H434" t="str">
            <v>00</v>
          </cell>
          <cell r="I434">
            <v>613</v>
          </cell>
          <cell r="J434" t="str">
            <v>ROSARIO SOSA PERDOMO</v>
          </cell>
          <cell r="K434" t="str">
            <v>MISTI K-58</v>
          </cell>
          <cell r="L434">
            <v>0</v>
          </cell>
          <cell r="M434" t="str">
            <v>04</v>
          </cell>
          <cell r="N434">
            <v>0</v>
          </cell>
          <cell r="O434">
            <v>0</v>
          </cell>
          <cell r="P434">
            <v>6</v>
          </cell>
          <cell r="Q434">
            <v>5</v>
          </cell>
          <cell r="R434">
            <v>5</v>
          </cell>
          <cell r="S434">
            <v>8</v>
          </cell>
          <cell r="T434">
            <v>8.58</v>
          </cell>
          <cell r="U434" t="str">
            <v>0</v>
          </cell>
          <cell r="V434" t="str">
            <v>1020417003060</v>
          </cell>
        </row>
        <row r="435">
          <cell r="A435" t="str">
            <v>10</v>
          </cell>
          <cell r="B435" t="str">
            <v>10</v>
          </cell>
          <cell r="C435">
            <v>4411</v>
          </cell>
          <cell r="D435">
            <v>5</v>
          </cell>
          <cell r="E435" t="str">
            <v>100100</v>
          </cell>
          <cell r="F435" t="str">
            <v>102</v>
          </cell>
          <cell r="G435" t="str">
            <v>04</v>
          </cell>
          <cell r="H435" t="str">
            <v>00</v>
          </cell>
          <cell r="I435">
            <v>631</v>
          </cell>
          <cell r="J435" t="str">
            <v>MARGARITA YAHUARCANI</v>
          </cell>
          <cell r="K435" t="str">
            <v>C.PANTOJA 746</v>
          </cell>
          <cell r="L435">
            <v>0</v>
          </cell>
          <cell r="M435" t="str">
            <v>04</v>
          </cell>
          <cell r="N435">
            <v>0</v>
          </cell>
          <cell r="O435">
            <v>78</v>
          </cell>
          <cell r="P435">
            <v>23</v>
          </cell>
          <cell r="Q435">
            <v>0</v>
          </cell>
          <cell r="R435">
            <v>2</v>
          </cell>
          <cell r="S435">
            <v>54</v>
          </cell>
          <cell r="T435">
            <v>83.25</v>
          </cell>
          <cell r="U435" t="str">
            <v>0</v>
          </cell>
          <cell r="V435" t="str">
            <v>1020417003270</v>
          </cell>
        </row>
        <row r="436">
          <cell r="A436" t="str">
            <v>10</v>
          </cell>
          <cell r="B436" t="str">
            <v>10</v>
          </cell>
          <cell r="C436">
            <v>4438</v>
          </cell>
          <cell r="D436">
            <v>8</v>
          </cell>
          <cell r="E436" t="str">
            <v>100100</v>
          </cell>
          <cell r="F436" t="str">
            <v>102</v>
          </cell>
          <cell r="G436" t="str">
            <v>04</v>
          </cell>
          <cell r="H436" t="str">
            <v>00</v>
          </cell>
          <cell r="I436">
            <v>658</v>
          </cell>
          <cell r="J436" t="str">
            <v>CLEVER HUANUIRI</v>
          </cell>
          <cell r="K436" t="str">
            <v>C.PANTOJA 320</v>
          </cell>
          <cell r="L436">
            <v>0</v>
          </cell>
          <cell r="M436" t="str">
            <v>04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35.75</v>
          </cell>
          <cell r="U436" t="str">
            <v>0</v>
          </cell>
          <cell r="V436" t="str">
            <v>1020417003530</v>
          </cell>
        </row>
        <row r="437">
          <cell r="A437" t="str">
            <v>10</v>
          </cell>
          <cell r="B437" t="str">
            <v>10</v>
          </cell>
          <cell r="C437">
            <v>4444</v>
          </cell>
          <cell r="D437">
            <v>6</v>
          </cell>
          <cell r="E437" t="str">
            <v>100100</v>
          </cell>
          <cell r="F437" t="str">
            <v>102</v>
          </cell>
          <cell r="G437" t="str">
            <v>04</v>
          </cell>
          <cell r="H437" t="str">
            <v>00</v>
          </cell>
          <cell r="I437">
            <v>664</v>
          </cell>
          <cell r="J437" t="str">
            <v>OSWALDO ARMAS</v>
          </cell>
          <cell r="K437" t="str">
            <v>C.PANTOJA 298</v>
          </cell>
          <cell r="L437">
            <v>0</v>
          </cell>
          <cell r="M437" t="str">
            <v>04</v>
          </cell>
          <cell r="N437">
            <v>10</v>
          </cell>
          <cell r="O437">
            <v>17</v>
          </cell>
          <cell r="P437">
            <v>10</v>
          </cell>
          <cell r="Q437">
            <v>0</v>
          </cell>
          <cell r="R437">
            <v>0</v>
          </cell>
          <cell r="S437">
            <v>9</v>
          </cell>
          <cell r="T437">
            <v>4.92</v>
          </cell>
          <cell r="U437" t="str">
            <v>0</v>
          </cell>
          <cell r="V437" t="str">
            <v>1020417003580</v>
          </cell>
        </row>
        <row r="438">
          <cell r="A438" t="str">
            <v>10</v>
          </cell>
          <cell r="B438" t="str">
            <v>10</v>
          </cell>
          <cell r="C438">
            <v>4453</v>
          </cell>
          <cell r="D438">
            <v>7</v>
          </cell>
          <cell r="E438" t="str">
            <v>100100</v>
          </cell>
          <cell r="F438" t="str">
            <v>102</v>
          </cell>
          <cell r="G438" t="str">
            <v>04</v>
          </cell>
          <cell r="H438" t="str">
            <v>00</v>
          </cell>
          <cell r="I438">
            <v>673</v>
          </cell>
          <cell r="J438" t="str">
            <v>ELESPURU VASQUEZ  JOSE</v>
          </cell>
          <cell r="K438" t="str">
            <v>CABO PANTOJA  #  148</v>
          </cell>
          <cell r="L438">
            <v>0</v>
          </cell>
          <cell r="M438" t="str">
            <v>04</v>
          </cell>
          <cell r="N438">
            <v>0</v>
          </cell>
          <cell r="O438">
            <v>125</v>
          </cell>
          <cell r="P438">
            <v>126</v>
          </cell>
          <cell r="Q438">
            <v>114</v>
          </cell>
          <cell r="R438">
            <v>230</v>
          </cell>
          <cell r="S438">
            <v>0</v>
          </cell>
          <cell r="T438">
            <v>96.5</v>
          </cell>
          <cell r="U438" t="str">
            <v>0</v>
          </cell>
          <cell r="V438" t="str">
            <v>1020417003666</v>
          </cell>
        </row>
        <row r="439">
          <cell r="A439" t="str">
            <v>10</v>
          </cell>
          <cell r="B439" t="str">
            <v>10</v>
          </cell>
          <cell r="C439">
            <v>4459</v>
          </cell>
          <cell r="D439">
            <v>4</v>
          </cell>
          <cell r="E439" t="str">
            <v>100100</v>
          </cell>
          <cell r="F439" t="str">
            <v>102</v>
          </cell>
          <cell r="G439" t="str">
            <v>04</v>
          </cell>
          <cell r="H439" t="str">
            <v>00</v>
          </cell>
          <cell r="I439">
            <v>679</v>
          </cell>
          <cell r="J439" t="str">
            <v>SARA GARCIA MELENDEZ</v>
          </cell>
          <cell r="K439" t="str">
            <v>TNTE.PINGLO 153</v>
          </cell>
          <cell r="L439">
            <v>0</v>
          </cell>
          <cell r="M439" t="str">
            <v>04</v>
          </cell>
          <cell r="N439">
            <v>0</v>
          </cell>
          <cell r="O439">
            <v>0</v>
          </cell>
          <cell r="P439">
            <v>65</v>
          </cell>
          <cell r="Q439">
            <v>88</v>
          </cell>
          <cell r="R439">
            <v>88</v>
          </cell>
          <cell r="S439">
            <v>65</v>
          </cell>
          <cell r="T439">
            <v>73.17</v>
          </cell>
          <cell r="U439" t="str">
            <v>0</v>
          </cell>
          <cell r="V439" t="str">
            <v>1020418000040</v>
          </cell>
        </row>
        <row r="440">
          <cell r="A440" t="str">
            <v>10</v>
          </cell>
          <cell r="B440" t="str">
            <v>10</v>
          </cell>
          <cell r="C440">
            <v>50175</v>
          </cell>
          <cell r="D440">
            <v>9</v>
          </cell>
          <cell r="E440" t="str">
            <v>100100</v>
          </cell>
          <cell r="F440" t="str">
            <v>102</v>
          </cell>
          <cell r="G440" t="str">
            <v>04</v>
          </cell>
          <cell r="H440" t="str">
            <v>00</v>
          </cell>
          <cell r="I440">
            <v>697</v>
          </cell>
          <cell r="J440" t="str">
            <v>AGURTO PINGLO CARLOS ALBERTO</v>
          </cell>
          <cell r="K440" t="str">
            <v>T.PINGLO</v>
          </cell>
          <cell r="L440">
            <v>459</v>
          </cell>
          <cell r="M440" t="str">
            <v>04</v>
          </cell>
          <cell r="N440">
            <v>10</v>
          </cell>
          <cell r="O440">
            <v>14</v>
          </cell>
          <cell r="P440">
            <v>3</v>
          </cell>
          <cell r="Q440">
            <v>2</v>
          </cell>
          <cell r="R440">
            <v>0</v>
          </cell>
          <cell r="S440">
            <v>0</v>
          </cell>
          <cell r="T440">
            <v>2.42</v>
          </cell>
          <cell r="U440" t="str">
            <v>0</v>
          </cell>
          <cell r="V440" t="str">
            <v>1020418000222</v>
          </cell>
        </row>
        <row r="441">
          <cell r="A441" t="str">
            <v>10</v>
          </cell>
          <cell r="B441" t="str">
            <v>10</v>
          </cell>
          <cell r="C441">
            <v>4489</v>
          </cell>
          <cell r="D441">
            <v>1</v>
          </cell>
          <cell r="E441" t="str">
            <v>100100</v>
          </cell>
          <cell r="F441" t="str">
            <v>102</v>
          </cell>
          <cell r="G441" t="str">
            <v>04</v>
          </cell>
          <cell r="H441" t="str">
            <v>00</v>
          </cell>
          <cell r="I441">
            <v>710</v>
          </cell>
          <cell r="J441" t="str">
            <v>SEGUNDO HUAMAN</v>
          </cell>
          <cell r="K441" t="str">
            <v>TNTE.PINGLO 585</v>
          </cell>
          <cell r="L441">
            <v>0</v>
          </cell>
          <cell r="M441" t="str">
            <v>04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42</v>
          </cell>
          <cell r="T441">
            <v>13.83</v>
          </cell>
          <cell r="U441" t="str">
            <v>0</v>
          </cell>
          <cell r="V441" t="str">
            <v>1020418000350</v>
          </cell>
        </row>
        <row r="442">
          <cell r="A442" t="str">
            <v>10</v>
          </cell>
          <cell r="B442" t="str">
            <v>10</v>
          </cell>
          <cell r="C442">
            <v>4560</v>
          </cell>
          <cell r="D442">
            <v>9</v>
          </cell>
          <cell r="E442" t="str">
            <v>100100</v>
          </cell>
          <cell r="F442" t="str">
            <v>102</v>
          </cell>
          <cell r="G442" t="str">
            <v>04</v>
          </cell>
          <cell r="H442" t="str">
            <v>00</v>
          </cell>
          <cell r="I442">
            <v>781</v>
          </cell>
          <cell r="J442" t="str">
            <v>CESAR ROJAS</v>
          </cell>
          <cell r="K442" t="str">
            <v>TTE.PINGLO       584</v>
          </cell>
          <cell r="L442">
            <v>0</v>
          </cell>
          <cell r="M442" t="str">
            <v>04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72</v>
          </cell>
          <cell r="S442">
            <v>273</v>
          </cell>
          <cell r="T442">
            <v>59.67</v>
          </cell>
          <cell r="U442" t="str">
            <v>0</v>
          </cell>
          <cell r="V442" t="str">
            <v>1020418002080</v>
          </cell>
        </row>
        <row r="443">
          <cell r="A443" t="str">
            <v>10</v>
          </cell>
          <cell r="B443" t="str">
            <v>10</v>
          </cell>
          <cell r="C443">
            <v>4564</v>
          </cell>
          <cell r="D443">
            <v>1</v>
          </cell>
          <cell r="E443" t="str">
            <v>100100</v>
          </cell>
          <cell r="F443" t="str">
            <v>102</v>
          </cell>
          <cell r="G443" t="str">
            <v>04</v>
          </cell>
          <cell r="H443" t="str">
            <v>00</v>
          </cell>
          <cell r="I443">
            <v>786</v>
          </cell>
          <cell r="J443" t="str">
            <v>ABELINO LUQUE MANEO</v>
          </cell>
          <cell r="K443" t="str">
            <v>TNTE. PINGLO 558</v>
          </cell>
          <cell r="L443">
            <v>0</v>
          </cell>
          <cell r="M443" t="str">
            <v>04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5</v>
          </cell>
          <cell r="T443">
            <v>35.5</v>
          </cell>
          <cell r="U443" t="str">
            <v>0</v>
          </cell>
          <cell r="V443" t="str">
            <v>1020418002150</v>
          </cell>
        </row>
        <row r="444">
          <cell r="A444" t="str">
            <v>10</v>
          </cell>
          <cell r="B444" t="str">
            <v>10</v>
          </cell>
          <cell r="C444">
            <v>4569</v>
          </cell>
          <cell r="D444">
            <v>0</v>
          </cell>
          <cell r="E444" t="str">
            <v>100100</v>
          </cell>
          <cell r="F444" t="str">
            <v>102</v>
          </cell>
          <cell r="G444" t="str">
            <v>04</v>
          </cell>
          <cell r="H444" t="str">
            <v>00</v>
          </cell>
          <cell r="I444">
            <v>792</v>
          </cell>
          <cell r="J444" t="str">
            <v>DORA GUERRA SOAREZ</v>
          </cell>
          <cell r="K444" t="str">
            <v>TNTE. PINGLO 470</v>
          </cell>
          <cell r="L444">
            <v>0</v>
          </cell>
          <cell r="M444" t="str">
            <v>04</v>
          </cell>
          <cell r="N444">
            <v>0</v>
          </cell>
          <cell r="O444">
            <v>1</v>
          </cell>
          <cell r="P444">
            <v>0</v>
          </cell>
          <cell r="Q444">
            <v>0</v>
          </cell>
          <cell r="R444">
            <v>12</v>
          </cell>
          <cell r="S444">
            <v>124</v>
          </cell>
          <cell r="T444">
            <v>63.33</v>
          </cell>
          <cell r="U444" t="str">
            <v>0</v>
          </cell>
          <cell r="V444" t="str">
            <v>1020418002200</v>
          </cell>
        </row>
        <row r="445">
          <cell r="A445" t="str">
            <v>10</v>
          </cell>
          <cell r="B445" t="str">
            <v>10</v>
          </cell>
          <cell r="C445">
            <v>4582</v>
          </cell>
          <cell r="D445">
            <v>3</v>
          </cell>
          <cell r="E445" t="str">
            <v>100100</v>
          </cell>
          <cell r="F445" t="str">
            <v>102</v>
          </cell>
          <cell r="G445" t="str">
            <v>04</v>
          </cell>
          <cell r="H445" t="str">
            <v>00</v>
          </cell>
          <cell r="I445">
            <v>806</v>
          </cell>
          <cell r="J445" t="str">
            <v>JORGE DAVILA T.</v>
          </cell>
          <cell r="K445" t="str">
            <v>TNTE. PINGLO 370</v>
          </cell>
          <cell r="L445">
            <v>0</v>
          </cell>
          <cell r="M445" t="str">
            <v>04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30</v>
          </cell>
          <cell r="S445">
            <v>29</v>
          </cell>
          <cell r="T445">
            <v>7.92</v>
          </cell>
          <cell r="U445" t="str">
            <v>0</v>
          </cell>
          <cell r="V445" t="str">
            <v>1020418002330</v>
          </cell>
        </row>
        <row r="446">
          <cell r="A446" t="str">
            <v>10</v>
          </cell>
          <cell r="B446" t="str">
            <v>10</v>
          </cell>
          <cell r="C446">
            <v>4603</v>
          </cell>
          <cell r="D446">
            <v>7</v>
          </cell>
          <cell r="E446" t="str">
            <v>100100</v>
          </cell>
          <cell r="F446" t="str">
            <v>102</v>
          </cell>
          <cell r="G446" t="str">
            <v>04</v>
          </cell>
          <cell r="H446" t="str">
            <v>00</v>
          </cell>
          <cell r="I446">
            <v>827</v>
          </cell>
          <cell r="J446" t="str">
            <v>JOSEFINA NAVARRO G.</v>
          </cell>
          <cell r="K446" t="str">
            <v>BOLIVAR 203</v>
          </cell>
          <cell r="L446">
            <v>0</v>
          </cell>
          <cell r="M446" t="str">
            <v>04</v>
          </cell>
          <cell r="N446">
            <v>0</v>
          </cell>
          <cell r="O446">
            <v>187</v>
          </cell>
          <cell r="P446">
            <v>0</v>
          </cell>
          <cell r="Q446">
            <v>180</v>
          </cell>
          <cell r="R446">
            <v>275</v>
          </cell>
          <cell r="S446">
            <v>277</v>
          </cell>
          <cell r="T446">
            <v>156.58000000000001</v>
          </cell>
          <cell r="U446" t="str">
            <v>0</v>
          </cell>
          <cell r="V446" t="str">
            <v>1020419000060</v>
          </cell>
        </row>
        <row r="447">
          <cell r="A447" t="str">
            <v>10</v>
          </cell>
          <cell r="B447" t="str">
            <v>10</v>
          </cell>
          <cell r="C447">
            <v>4607</v>
          </cell>
          <cell r="D447">
            <v>8</v>
          </cell>
          <cell r="E447" t="str">
            <v>100100</v>
          </cell>
          <cell r="F447" t="str">
            <v>102</v>
          </cell>
          <cell r="G447" t="str">
            <v>04</v>
          </cell>
          <cell r="H447" t="str">
            <v>00</v>
          </cell>
          <cell r="I447">
            <v>831</v>
          </cell>
          <cell r="J447" t="str">
            <v>CARMEN NAVARRO</v>
          </cell>
          <cell r="K447" t="str">
            <v>BOLIVAR 333</v>
          </cell>
          <cell r="L447">
            <v>0</v>
          </cell>
          <cell r="M447" t="str">
            <v>04</v>
          </cell>
          <cell r="N447">
            <v>0</v>
          </cell>
          <cell r="O447">
            <v>0</v>
          </cell>
          <cell r="P447">
            <v>5</v>
          </cell>
          <cell r="Q447">
            <v>8</v>
          </cell>
          <cell r="R447">
            <v>0</v>
          </cell>
          <cell r="S447">
            <v>0</v>
          </cell>
          <cell r="T447">
            <v>14.92</v>
          </cell>
          <cell r="U447" t="str">
            <v>0</v>
          </cell>
          <cell r="V447" t="str">
            <v>1020419000100</v>
          </cell>
        </row>
        <row r="448">
          <cell r="A448" t="str">
            <v>10</v>
          </cell>
          <cell r="B448" t="str">
            <v>10</v>
          </cell>
          <cell r="C448">
            <v>50757</v>
          </cell>
          <cell r="D448">
            <v>4</v>
          </cell>
          <cell r="E448" t="str">
            <v>100100</v>
          </cell>
          <cell r="F448" t="str">
            <v>102</v>
          </cell>
          <cell r="G448" t="str">
            <v>04</v>
          </cell>
          <cell r="H448" t="str">
            <v>00</v>
          </cell>
          <cell r="I448">
            <v>843</v>
          </cell>
          <cell r="J448" t="str">
            <v>VASQUEZ DE CORDOVA TANITH</v>
          </cell>
          <cell r="K448" t="str">
            <v>BOLIVAR</v>
          </cell>
          <cell r="L448">
            <v>491</v>
          </cell>
          <cell r="M448" t="str">
            <v>04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0</v>
          </cell>
          <cell r="V448" t="str">
            <v>1020419000182</v>
          </cell>
        </row>
        <row r="449">
          <cell r="A449" t="str">
            <v>10</v>
          </cell>
          <cell r="B449" t="str">
            <v>10</v>
          </cell>
          <cell r="C449">
            <v>50758</v>
          </cell>
          <cell r="D449">
            <v>2</v>
          </cell>
          <cell r="E449" t="str">
            <v>100100</v>
          </cell>
          <cell r="F449" t="str">
            <v>102</v>
          </cell>
          <cell r="G449" t="str">
            <v>04</v>
          </cell>
          <cell r="H449" t="str">
            <v>00</v>
          </cell>
          <cell r="I449">
            <v>843</v>
          </cell>
          <cell r="J449" t="str">
            <v>CORDOVA VALLES WILLY JORGE</v>
          </cell>
          <cell r="K449" t="str">
            <v>BOLIVAR</v>
          </cell>
          <cell r="L449">
            <v>493</v>
          </cell>
          <cell r="M449" t="str">
            <v>04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0</v>
          </cell>
          <cell r="V449" t="str">
            <v>1020419000183</v>
          </cell>
        </row>
        <row r="450">
          <cell r="A450" t="str">
            <v>10</v>
          </cell>
          <cell r="B450" t="str">
            <v>10</v>
          </cell>
          <cell r="C450">
            <v>50759</v>
          </cell>
          <cell r="D450">
            <v>0</v>
          </cell>
          <cell r="E450" t="str">
            <v>100100</v>
          </cell>
          <cell r="F450" t="str">
            <v>102</v>
          </cell>
          <cell r="G450" t="str">
            <v>04</v>
          </cell>
          <cell r="H450" t="str">
            <v>00</v>
          </cell>
          <cell r="I450">
            <v>843</v>
          </cell>
          <cell r="J450" t="str">
            <v>VALLES DE CORDOVA LEONOR</v>
          </cell>
          <cell r="K450" t="str">
            <v>BOLIVAR</v>
          </cell>
          <cell r="L450">
            <v>495</v>
          </cell>
          <cell r="M450" t="str">
            <v>04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0</v>
          </cell>
          <cell r="V450" t="str">
            <v>1020419000184</v>
          </cell>
        </row>
        <row r="451">
          <cell r="A451" t="str">
            <v>10</v>
          </cell>
          <cell r="B451" t="str">
            <v>10</v>
          </cell>
          <cell r="C451">
            <v>4699</v>
          </cell>
          <cell r="D451">
            <v>5</v>
          </cell>
          <cell r="E451" t="str">
            <v>100100</v>
          </cell>
          <cell r="F451" t="str">
            <v>102</v>
          </cell>
          <cell r="G451" t="str">
            <v>04</v>
          </cell>
          <cell r="H451" t="str">
            <v>00</v>
          </cell>
          <cell r="I451">
            <v>923</v>
          </cell>
          <cell r="J451" t="str">
            <v>PERSSY TEJADA G.</v>
          </cell>
          <cell r="K451" t="str">
            <v>BOLIVAR 434</v>
          </cell>
          <cell r="L451">
            <v>0</v>
          </cell>
          <cell r="M451" t="str">
            <v>04</v>
          </cell>
          <cell r="N451">
            <v>87</v>
          </cell>
          <cell r="O451">
            <v>329</v>
          </cell>
          <cell r="P451">
            <v>25</v>
          </cell>
          <cell r="Q451">
            <v>0</v>
          </cell>
          <cell r="R451">
            <v>0</v>
          </cell>
          <cell r="S451">
            <v>0</v>
          </cell>
          <cell r="T451">
            <v>36.75</v>
          </cell>
          <cell r="U451" t="str">
            <v>0</v>
          </cell>
          <cell r="V451" t="str">
            <v>1020419002010</v>
          </cell>
        </row>
        <row r="452">
          <cell r="A452" t="str">
            <v>10</v>
          </cell>
          <cell r="B452" t="str">
            <v>10</v>
          </cell>
          <cell r="C452">
            <v>50411</v>
          </cell>
          <cell r="D452">
            <v>8</v>
          </cell>
          <cell r="E452" t="str">
            <v>100100</v>
          </cell>
          <cell r="F452" t="str">
            <v>102</v>
          </cell>
          <cell r="G452" t="str">
            <v>04</v>
          </cell>
          <cell r="H452" t="str">
            <v>00</v>
          </cell>
          <cell r="I452">
            <v>968</v>
          </cell>
          <cell r="J452" t="str">
            <v>PIÐEIRO GRANDEZ LINA  J.</v>
          </cell>
          <cell r="K452" t="str">
            <v>PUCALLPA</v>
          </cell>
          <cell r="L452">
            <v>433</v>
          </cell>
          <cell r="M452" t="str">
            <v>04</v>
          </cell>
          <cell r="N452">
            <v>40</v>
          </cell>
          <cell r="O452">
            <v>48</v>
          </cell>
          <cell r="P452">
            <v>100</v>
          </cell>
          <cell r="Q452">
            <v>0</v>
          </cell>
          <cell r="R452">
            <v>0</v>
          </cell>
          <cell r="S452">
            <v>0</v>
          </cell>
          <cell r="T452">
            <v>15.67</v>
          </cell>
          <cell r="U452" t="str">
            <v>0</v>
          </cell>
          <cell r="V452" t="str">
            <v>1020420000335</v>
          </cell>
        </row>
        <row r="453">
          <cell r="A453" t="str">
            <v>10</v>
          </cell>
          <cell r="B453" t="str">
            <v>10</v>
          </cell>
          <cell r="C453">
            <v>4784</v>
          </cell>
          <cell r="D453">
            <v>5</v>
          </cell>
          <cell r="E453" t="str">
            <v>100100</v>
          </cell>
          <cell r="F453" t="str">
            <v>102</v>
          </cell>
          <cell r="G453" t="str">
            <v>04</v>
          </cell>
          <cell r="H453" t="str">
            <v>00</v>
          </cell>
          <cell r="I453">
            <v>1009</v>
          </cell>
          <cell r="J453" t="str">
            <v>TRINIDAD SIAS DE B</v>
          </cell>
          <cell r="K453" t="str">
            <v>FREYRE 761</v>
          </cell>
          <cell r="L453">
            <v>0</v>
          </cell>
          <cell r="M453" t="str">
            <v>04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19.420000000000002</v>
          </cell>
          <cell r="U453" t="str">
            <v>0</v>
          </cell>
          <cell r="V453" t="str">
            <v>1020420000730</v>
          </cell>
        </row>
        <row r="454">
          <cell r="A454" t="str">
            <v>10</v>
          </cell>
          <cell r="B454" t="str">
            <v>10</v>
          </cell>
          <cell r="C454">
            <v>4794</v>
          </cell>
          <cell r="D454">
            <v>4</v>
          </cell>
          <cell r="E454" t="str">
            <v>100100</v>
          </cell>
          <cell r="F454" t="str">
            <v>102</v>
          </cell>
          <cell r="G454" t="str">
            <v>04</v>
          </cell>
          <cell r="H454" t="str">
            <v>00</v>
          </cell>
          <cell r="I454">
            <v>1019</v>
          </cell>
          <cell r="J454" t="str">
            <v>PINEDO TELLO MILENA</v>
          </cell>
          <cell r="K454" t="str">
            <v>FREYRE 824</v>
          </cell>
          <cell r="L454">
            <v>0</v>
          </cell>
          <cell r="M454" t="str">
            <v>04</v>
          </cell>
          <cell r="N454">
            <v>0</v>
          </cell>
          <cell r="O454">
            <v>216</v>
          </cell>
          <cell r="P454">
            <v>272</v>
          </cell>
          <cell r="Q454">
            <v>278</v>
          </cell>
          <cell r="R454">
            <v>252</v>
          </cell>
          <cell r="S454">
            <v>293</v>
          </cell>
          <cell r="T454">
            <v>228.17</v>
          </cell>
          <cell r="U454" t="str">
            <v>0</v>
          </cell>
          <cell r="V454" t="str">
            <v>1020420000840</v>
          </cell>
        </row>
        <row r="455">
          <cell r="A455" t="str">
            <v>10</v>
          </cell>
          <cell r="B455" t="str">
            <v>10</v>
          </cell>
          <cell r="C455">
            <v>4807</v>
          </cell>
          <cell r="D455">
            <v>4</v>
          </cell>
          <cell r="E455" t="str">
            <v>100100</v>
          </cell>
          <cell r="F455" t="str">
            <v>102</v>
          </cell>
          <cell r="G455" t="str">
            <v>04</v>
          </cell>
          <cell r="H455" t="str">
            <v>00</v>
          </cell>
          <cell r="I455">
            <v>1032</v>
          </cell>
          <cell r="J455" t="str">
            <v>JUAN INSAPILLO DEL A</v>
          </cell>
          <cell r="K455" t="str">
            <v>FREYRE 961</v>
          </cell>
          <cell r="L455">
            <v>0</v>
          </cell>
          <cell r="M455" t="str">
            <v>04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4</v>
          </cell>
          <cell r="T455">
            <v>15.67</v>
          </cell>
          <cell r="U455" t="str">
            <v>0</v>
          </cell>
          <cell r="V455" t="str">
            <v>1020420000955</v>
          </cell>
        </row>
        <row r="456">
          <cell r="A456" t="str">
            <v>10</v>
          </cell>
          <cell r="B456" t="str">
            <v>10</v>
          </cell>
          <cell r="C456">
            <v>4831</v>
          </cell>
          <cell r="D456">
            <v>4</v>
          </cell>
          <cell r="E456" t="str">
            <v>100100</v>
          </cell>
          <cell r="F456" t="str">
            <v>102</v>
          </cell>
          <cell r="G456" t="str">
            <v>04</v>
          </cell>
          <cell r="H456" t="str">
            <v>00</v>
          </cell>
          <cell r="I456">
            <v>1056</v>
          </cell>
          <cell r="J456" t="str">
            <v>ESCOLASTICA MALAFAYA</v>
          </cell>
          <cell r="K456" t="str">
            <v>AV. FREYRE 1149</v>
          </cell>
          <cell r="L456">
            <v>0</v>
          </cell>
          <cell r="M456" t="str">
            <v>04</v>
          </cell>
          <cell r="N456">
            <v>0</v>
          </cell>
          <cell r="O456">
            <v>98</v>
          </cell>
          <cell r="P456">
            <v>150</v>
          </cell>
          <cell r="Q456">
            <v>98</v>
          </cell>
          <cell r="R456">
            <v>210</v>
          </cell>
          <cell r="S456">
            <v>115</v>
          </cell>
          <cell r="T456">
            <v>74.17</v>
          </cell>
          <cell r="U456" t="str">
            <v>0</v>
          </cell>
          <cell r="V456" t="str">
            <v>1020420001180</v>
          </cell>
        </row>
        <row r="457">
          <cell r="A457" t="str">
            <v>10</v>
          </cell>
          <cell r="B457" t="str">
            <v>10</v>
          </cell>
          <cell r="C457">
            <v>4838</v>
          </cell>
          <cell r="D457">
            <v>9</v>
          </cell>
          <cell r="E457" t="str">
            <v>100100</v>
          </cell>
          <cell r="F457" t="str">
            <v>102</v>
          </cell>
          <cell r="G457" t="str">
            <v>04</v>
          </cell>
          <cell r="H457" t="str">
            <v>00</v>
          </cell>
          <cell r="I457">
            <v>1063</v>
          </cell>
          <cell r="J457" t="str">
            <v>ARNALDO TRUJILLO</v>
          </cell>
          <cell r="K457" t="str">
            <v>AV. FREYRE 1177</v>
          </cell>
          <cell r="L457">
            <v>0</v>
          </cell>
          <cell r="M457" t="str">
            <v>04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68</v>
          </cell>
          <cell r="T457">
            <v>42.17</v>
          </cell>
          <cell r="U457" t="str">
            <v>0</v>
          </cell>
          <cell r="V457" t="str">
            <v>1020420001250</v>
          </cell>
        </row>
        <row r="458">
          <cell r="A458" t="str">
            <v>10</v>
          </cell>
          <cell r="B458" t="str">
            <v>10</v>
          </cell>
          <cell r="C458">
            <v>4855</v>
          </cell>
          <cell r="D458">
            <v>3</v>
          </cell>
          <cell r="E458" t="str">
            <v>100100</v>
          </cell>
          <cell r="F458" t="str">
            <v>102</v>
          </cell>
          <cell r="G458" t="str">
            <v>04</v>
          </cell>
          <cell r="H458" t="str">
            <v>00</v>
          </cell>
          <cell r="I458">
            <v>1080</v>
          </cell>
          <cell r="J458" t="str">
            <v>ANTERO J. TORRES ALEGRIA</v>
          </cell>
          <cell r="K458" t="str">
            <v>AV. FREYRE 1273</v>
          </cell>
          <cell r="L458">
            <v>0</v>
          </cell>
          <cell r="M458" t="str">
            <v>04</v>
          </cell>
          <cell r="N458">
            <v>0</v>
          </cell>
          <cell r="O458">
            <v>1</v>
          </cell>
          <cell r="P458">
            <v>49</v>
          </cell>
          <cell r="Q458">
            <v>40</v>
          </cell>
          <cell r="R458">
            <v>0</v>
          </cell>
          <cell r="S458">
            <v>0</v>
          </cell>
          <cell r="T458">
            <v>76</v>
          </cell>
          <cell r="U458" t="str">
            <v>0</v>
          </cell>
          <cell r="V458" t="str">
            <v>1020420001410</v>
          </cell>
        </row>
        <row r="459">
          <cell r="A459" t="str">
            <v>10</v>
          </cell>
          <cell r="B459" t="str">
            <v>10</v>
          </cell>
          <cell r="C459">
            <v>4877</v>
          </cell>
          <cell r="D459">
            <v>7</v>
          </cell>
          <cell r="E459" t="str">
            <v>100100</v>
          </cell>
          <cell r="F459" t="str">
            <v>102</v>
          </cell>
          <cell r="G459" t="str">
            <v>04</v>
          </cell>
          <cell r="H459" t="str">
            <v>00</v>
          </cell>
          <cell r="I459">
            <v>1102</v>
          </cell>
          <cell r="J459" t="str">
            <v>YALTA SHAPIAMA</v>
          </cell>
          <cell r="K459" t="str">
            <v>AV. FREYRE 1397</v>
          </cell>
          <cell r="L459">
            <v>0</v>
          </cell>
          <cell r="M459" t="str">
            <v>04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41.33</v>
          </cell>
          <cell r="U459" t="str">
            <v>0</v>
          </cell>
          <cell r="V459" t="str">
            <v>1020420001590</v>
          </cell>
        </row>
        <row r="460">
          <cell r="A460" t="str">
            <v>10</v>
          </cell>
          <cell r="B460" t="str">
            <v>10</v>
          </cell>
          <cell r="C460">
            <v>4936</v>
          </cell>
          <cell r="D460">
            <v>1</v>
          </cell>
          <cell r="E460" t="str">
            <v>100100</v>
          </cell>
          <cell r="F460" t="str">
            <v>102</v>
          </cell>
          <cell r="G460" t="str">
            <v>04</v>
          </cell>
          <cell r="H460" t="str">
            <v>00</v>
          </cell>
          <cell r="I460">
            <v>1161</v>
          </cell>
          <cell r="J460" t="str">
            <v>ERASMO DEL CASTILLO DIAZ</v>
          </cell>
          <cell r="K460" t="str">
            <v>AV. FREYRE 1544</v>
          </cell>
          <cell r="L460">
            <v>0</v>
          </cell>
          <cell r="M460" t="str">
            <v>04</v>
          </cell>
          <cell r="N460">
            <v>237</v>
          </cell>
          <cell r="O460">
            <v>267</v>
          </cell>
          <cell r="P460">
            <v>78</v>
          </cell>
          <cell r="Q460">
            <v>21</v>
          </cell>
          <cell r="R460">
            <v>13</v>
          </cell>
          <cell r="S460">
            <v>11</v>
          </cell>
          <cell r="T460">
            <v>56.17</v>
          </cell>
          <cell r="U460" t="str">
            <v>0</v>
          </cell>
          <cell r="V460" t="str">
            <v>1020420003200</v>
          </cell>
        </row>
        <row r="461">
          <cell r="A461" t="str">
            <v>10</v>
          </cell>
          <cell r="B461" t="str">
            <v>10</v>
          </cell>
          <cell r="C461">
            <v>4942</v>
          </cell>
          <cell r="D461">
            <v>9</v>
          </cell>
          <cell r="E461" t="str">
            <v>100100</v>
          </cell>
          <cell r="F461" t="str">
            <v>102</v>
          </cell>
          <cell r="G461" t="str">
            <v>04</v>
          </cell>
          <cell r="H461" t="str">
            <v>00</v>
          </cell>
          <cell r="I461">
            <v>1167</v>
          </cell>
          <cell r="J461" t="str">
            <v>LUIS TEXEIRA</v>
          </cell>
          <cell r="K461" t="str">
            <v>AV. FREYRE 1605</v>
          </cell>
          <cell r="L461">
            <v>0</v>
          </cell>
          <cell r="M461" t="str">
            <v>04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0</v>
          </cell>
          <cell r="V461" t="str">
            <v>1020420003270</v>
          </cell>
        </row>
        <row r="462">
          <cell r="A462" t="str">
            <v>10</v>
          </cell>
          <cell r="B462" t="str">
            <v>10</v>
          </cell>
          <cell r="C462">
            <v>4950</v>
          </cell>
          <cell r="D462">
            <v>2</v>
          </cell>
          <cell r="E462" t="str">
            <v>100100</v>
          </cell>
          <cell r="F462" t="str">
            <v>102</v>
          </cell>
          <cell r="G462" t="str">
            <v>04</v>
          </cell>
          <cell r="H462" t="str">
            <v>00</v>
          </cell>
          <cell r="I462">
            <v>1176</v>
          </cell>
          <cell r="J462" t="str">
            <v>CHOTA YUMBATO GERMAN</v>
          </cell>
          <cell r="K462" t="str">
            <v>A. FREYRE 1428</v>
          </cell>
          <cell r="L462">
            <v>0</v>
          </cell>
          <cell r="M462" t="str">
            <v>04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73.58</v>
          </cell>
          <cell r="U462" t="str">
            <v>0</v>
          </cell>
          <cell r="V462" t="str">
            <v>1020420003370</v>
          </cell>
        </row>
        <row r="463">
          <cell r="A463" t="str">
            <v>10</v>
          </cell>
          <cell r="B463" t="str">
            <v>10</v>
          </cell>
          <cell r="C463">
            <v>5006</v>
          </cell>
          <cell r="D463">
            <v>2</v>
          </cell>
          <cell r="E463" t="str">
            <v>100100</v>
          </cell>
          <cell r="F463" t="str">
            <v>102</v>
          </cell>
          <cell r="G463" t="str">
            <v>04</v>
          </cell>
          <cell r="H463" t="str">
            <v>00</v>
          </cell>
          <cell r="I463">
            <v>1232</v>
          </cell>
          <cell r="J463" t="str">
            <v>JORGE TAVAREZ</v>
          </cell>
          <cell r="K463" t="str">
            <v>FREYRE 726</v>
          </cell>
          <cell r="L463">
            <v>0</v>
          </cell>
          <cell r="M463" t="str">
            <v>04</v>
          </cell>
          <cell r="N463">
            <v>0</v>
          </cell>
          <cell r="O463">
            <v>4</v>
          </cell>
          <cell r="P463">
            <v>1</v>
          </cell>
          <cell r="Q463">
            <v>2</v>
          </cell>
          <cell r="R463">
            <v>0</v>
          </cell>
          <cell r="S463">
            <v>0</v>
          </cell>
          <cell r="T463">
            <v>2.67</v>
          </cell>
          <cell r="U463" t="str">
            <v>0</v>
          </cell>
          <cell r="V463" t="str">
            <v>1020420003930</v>
          </cell>
        </row>
        <row r="464">
          <cell r="A464" t="str">
            <v>10</v>
          </cell>
          <cell r="B464" t="str">
            <v>10</v>
          </cell>
          <cell r="C464">
            <v>5019</v>
          </cell>
          <cell r="D464">
            <v>5</v>
          </cell>
          <cell r="E464" t="str">
            <v>100100</v>
          </cell>
          <cell r="F464" t="str">
            <v>102</v>
          </cell>
          <cell r="G464" t="str">
            <v>04</v>
          </cell>
          <cell r="H464" t="str">
            <v>00</v>
          </cell>
          <cell r="I464">
            <v>1245</v>
          </cell>
          <cell r="J464" t="str">
            <v>FLORES ISUIZA RAFAEL</v>
          </cell>
          <cell r="K464" t="str">
            <v>A. FREYRE # 566</v>
          </cell>
          <cell r="L464">
            <v>0</v>
          </cell>
          <cell r="M464" t="str">
            <v>04</v>
          </cell>
          <cell r="N464">
            <v>0</v>
          </cell>
          <cell r="O464">
            <v>19</v>
          </cell>
          <cell r="P464">
            <v>66</v>
          </cell>
          <cell r="Q464">
            <v>79</v>
          </cell>
          <cell r="R464">
            <v>67</v>
          </cell>
          <cell r="S464">
            <v>97</v>
          </cell>
          <cell r="T464">
            <v>65.75</v>
          </cell>
          <cell r="U464" t="str">
            <v>0</v>
          </cell>
          <cell r="V464" t="str">
            <v>1020420004075</v>
          </cell>
        </row>
        <row r="465">
          <cell r="A465" t="str">
            <v>10</v>
          </cell>
          <cell r="B465" t="str">
            <v>10</v>
          </cell>
          <cell r="C465">
            <v>5046</v>
          </cell>
          <cell r="D465">
            <v>8</v>
          </cell>
          <cell r="E465" t="str">
            <v>100100</v>
          </cell>
          <cell r="F465" t="str">
            <v>102</v>
          </cell>
          <cell r="G465" t="str">
            <v>04</v>
          </cell>
          <cell r="H465" t="str">
            <v>00</v>
          </cell>
          <cell r="I465">
            <v>1272</v>
          </cell>
          <cell r="J465" t="str">
            <v>ASENCIO FLORES PEREZ</v>
          </cell>
          <cell r="K465" t="str">
            <v>PJE. A. BRUSCO 520</v>
          </cell>
          <cell r="L465">
            <v>0</v>
          </cell>
          <cell r="M465" t="str">
            <v>04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16.329999999999998</v>
          </cell>
          <cell r="U465" t="str">
            <v>0</v>
          </cell>
          <cell r="V465" t="str">
            <v>1020421000030</v>
          </cell>
        </row>
        <row r="466">
          <cell r="A466" t="str">
            <v>10</v>
          </cell>
          <cell r="B466" t="str">
            <v>10</v>
          </cell>
          <cell r="C466">
            <v>5096</v>
          </cell>
          <cell r="D466">
            <v>3</v>
          </cell>
          <cell r="E466" t="str">
            <v>100100</v>
          </cell>
          <cell r="F466" t="str">
            <v>102</v>
          </cell>
          <cell r="G466" t="str">
            <v>04</v>
          </cell>
          <cell r="H466" t="str">
            <v>00</v>
          </cell>
          <cell r="I466">
            <v>1322</v>
          </cell>
          <cell r="J466" t="str">
            <v>RUIZ  VDA. DE CARPIO LIDIA</v>
          </cell>
          <cell r="K466" t="str">
            <v>JR.CALLAO 700</v>
          </cell>
          <cell r="L466">
            <v>0</v>
          </cell>
          <cell r="M466" t="str">
            <v>04</v>
          </cell>
          <cell r="N466">
            <v>1285</v>
          </cell>
          <cell r="O466">
            <v>1497</v>
          </cell>
          <cell r="P466">
            <v>470</v>
          </cell>
          <cell r="Q466">
            <v>460</v>
          </cell>
          <cell r="R466">
            <v>466</v>
          </cell>
          <cell r="S466">
            <v>607</v>
          </cell>
          <cell r="T466">
            <v>639.5</v>
          </cell>
          <cell r="U466" t="str">
            <v>0</v>
          </cell>
          <cell r="V466" t="str">
            <v>1020422000020</v>
          </cell>
        </row>
        <row r="467">
          <cell r="A467" t="str">
            <v>10</v>
          </cell>
          <cell r="B467" t="str">
            <v>10</v>
          </cell>
          <cell r="C467">
            <v>5102</v>
          </cell>
          <cell r="D467">
            <v>9</v>
          </cell>
          <cell r="E467" t="str">
            <v>100100</v>
          </cell>
          <cell r="F467" t="str">
            <v>102</v>
          </cell>
          <cell r="G467" t="str">
            <v>04</v>
          </cell>
          <cell r="H467" t="str">
            <v>00</v>
          </cell>
          <cell r="I467">
            <v>1328</v>
          </cell>
          <cell r="J467" t="str">
            <v>HECTOR SOTO HIDALGO</v>
          </cell>
          <cell r="K467" t="str">
            <v>CALLAO 295</v>
          </cell>
          <cell r="L467">
            <v>0</v>
          </cell>
          <cell r="M467" t="str">
            <v>04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3.17</v>
          </cell>
          <cell r="U467" t="str">
            <v>0</v>
          </cell>
          <cell r="V467" t="str">
            <v>1020422000070</v>
          </cell>
        </row>
        <row r="468">
          <cell r="A468" t="str">
            <v>10</v>
          </cell>
          <cell r="B468" t="str">
            <v>10</v>
          </cell>
          <cell r="C468">
            <v>5167</v>
          </cell>
          <cell r="D468">
            <v>2</v>
          </cell>
          <cell r="E468" t="str">
            <v>100100</v>
          </cell>
          <cell r="F468" t="str">
            <v>102</v>
          </cell>
          <cell r="G468" t="str">
            <v>04</v>
          </cell>
          <cell r="H468" t="str">
            <v>00</v>
          </cell>
          <cell r="I468">
            <v>1395</v>
          </cell>
          <cell r="J468" t="str">
            <v>OLGA ALVARADO M.</v>
          </cell>
          <cell r="K468" t="str">
            <v>L. PRADO         213</v>
          </cell>
          <cell r="L468">
            <v>0</v>
          </cell>
          <cell r="M468" t="str">
            <v>04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165</v>
          </cell>
          <cell r="T468">
            <v>21.58</v>
          </cell>
          <cell r="U468" t="str">
            <v>0</v>
          </cell>
          <cell r="V468" t="str">
            <v>1020422000720</v>
          </cell>
        </row>
        <row r="469">
          <cell r="A469" t="str">
            <v>10</v>
          </cell>
          <cell r="B469" t="str">
            <v>10</v>
          </cell>
          <cell r="C469">
            <v>5170</v>
          </cell>
          <cell r="D469">
            <v>6</v>
          </cell>
          <cell r="E469" t="str">
            <v>100100</v>
          </cell>
          <cell r="F469" t="str">
            <v>102</v>
          </cell>
          <cell r="G469" t="str">
            <v>04</v>
          </cell>
          <cell r="H469" t="str">
            <v>00</v>
          </cell>
          <cell r="I469">
            <v>1398</v>
          </cell>
          <cell r="J469" t="str">
            <v>CLOTILDE PISCO</v>
          </cell>
          <cell r="K469" t="str">
            <v>LEONCIO PRADO    235</v>
          </cell>
          <cell r="L469">
            <v>0</v>
          </cell>
          <cell r="M469" t="str">
            <v>04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23.25</v>
          </cell>
          <cell r="U469" t="str">
            <v>0</v>
          </cell>
          <cell r="V469" t="str">
            <v>1020422000750</v>
          </cell>
        </row>
        <row r="470">
          <cell r="A470" t="str">
            <v>10</v>
          </cell>
          <cell r="B470" t="str">
            <v>10</v>
          </cell>
          <cell r="C470">
            <v>5209</v>
          </cell>
          <cell r="D470">
            <v>2</v>
          </cell>
          <cell r="E470" t="str">
            <v>100100</v>
          </cell>
          <cell r="F470" t="str">
            <v>102</v>
          </cell>
          <cell r="G470" t="str">
            <v>04</v>
          </cell>
          <cell r="H470" t="str">
            <v>00</v>
          </cell>
          <cell r="I470">
            <v>1437</v>
          </cell>
          <cell r="J470" t="str">
            <v>EUGENIA PEÑA</v>
          </cell>
          <cell r="K470" t="str">
            <v>PIURA 317</v>
          </cell>
          <cell r="L470">
            <v>0</v>
          </cell>
          <cell r="M470" t="str">
            <v>04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0</v>
          </cell>
          <cell r="V470" t="str">
            <v>1020422001140</v>
          </cell>
        </row>
        <row r="471">
          <cell r="A471" t="str">
            <v>10</v>
          </cell>
          <cell r="B471" t="str">
            <v>10</v>
          </cell>
          <cell r="C471">
            <v>5211</v>
          </cell>
          <cell r="D471">
            <v>8</v>
          </cell>
          <cell r="E471" t="str">
            <v>100100</v>
          </cell>
          <cell r="F471" t="str">
            <v>102</v>
          </cell>
          <cell r="G471" t="str">
            <v>04</v>
          </cell>
          <cell r="H471" t="str">
            <v>00</v>
          </cell>
          <cell r="I471">
            <v>1439</v>
          </cell>
          <cell r="J471" t="str">
            <v>LOCAL COMUNAL</v>
          </cell>
          <cell r="K471" t="str">
            <v>PIURA # 321</v>
          </cell>
          <cell r="L471">
            <v>0</v>
          </cell>
          <cell r="M471" t="str">
            <v>04</v>
          </cell>
          <cell r="N471">
            <v>0</v>
          </cell>
          <cell r="O471">
            <v>7</v>
          </cell>
          <cell r="P471">
            <v>0</v>
          </cell>
          <cell r="Q471">
            <v>8</v>
          </cell>
          <cell r="R471">
            <v>0</v>
          </cell>
          <cell r="S471">
            <v>0</v>
          </cell>
          <cell r="T471">
            <v>1.83</v>
          </cell>
          <cell r="U471" t="str">
            <v>0</v>
          </cell>
          <cell r="V471" t="str">
            <v>1020422001160</v>
          </cell>
        </row>
        <row r="472">
          <cell r="A472" t="str">
            <v>10</v>
          </cell>
          <cell r="B472" t="str">
            <v>10</v>
          </cell>
          <cell r="C472">
            <v>5243</v>
          </cell>
          <cell r="D472">
            <v>1</v>
          </cell>
          <cell r="E472" t="str">
            <v>100100</v>
          </cell>
          <cell r="F472" t="str">
            <v>102</v>
          </cell>
          <cell r="G472" t="str">
            <v>04</v>
          </cell>
          <cell r="H472" t="str">
            <v>00</v>
          </cell>
          <cell r="I472">
            <v>1471</v>
          </cell>
          <cell r="J472" t="str">
            <v>JOSE TORRES V.</v>
          </cell>
          <cell r="K472" t="str">
            <v>PIURA  1093</v>
          </cell>
          <cell r="L472">
            <v>0</v>
          </cell>
          <cell r="M472" t="str">
            <v>04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0</v>
          </cell>
          <cell r="V472" t="str">
            <v>1020422001490</v>
          </cell>
        </row>
        <row r="473">
          <cell r="A473" t="str">
            <v>10</v>
          </cell>
          <cell r="B473" t="str">
            <v>10</v>
          </cell>
          <cell r="C473">
            <v>5246</v>
          </cell>
          <cell r="D473">
            <v>4</v>
          </cell>
          <cell r="E473" t="str">
            <v>100100</v>
          </cell>
          <cell r="F473" t="str">
            <v>102</v>
          </cell>
          <cell r="G473" t="str">
            <v>04</v>
          </cell>
          <cell r="H473" t="str">
            <v>00</v>
          </cell>
          <cell r="I473">
            <v>1474</v>
          </cell>
          <cell r="J473" t="str">
            <v>SAENZ RIOS ROBINZON</v>
          </cell>
          <cell r="K473" t="str">
            <v>PIURA</v>
          </cell>
          <cell r="L473">
            <v>1160</v>
          </cell>
          <cell r="M473" t="str">
            <v>04</v>
          </cell>
          <cell r="N473">
            <v>0</v>
          </cell>
          <cell r="O473">
            <v>0</v>
          </cell>
          <cell r="P473">
            <v>3</v>
          </cell>
          <cell r="Q473">
            <v>10</v>
          </cell>
          <cell r="R473">
            <v>10</v>
          </cell>
          <cell r="S473">
            <v>9</v>
          </cell>
          <cell r="T473">
            <v>6</v>
          </cell>
          <cell r="U473" t="str">
            <v>0</v>
          </cell>
          <cell r="V473" t="str">
            <v>1020422002510</v>
          </cell>
        </row>
        <row r="474">
          <cell r="A474" t="str">
            <v>10</v>
          </cell>
          <cell r="B474" t="str">
            <v>10</v>
          </cell>
          <cell r="C474">
            <v>5293</v>
          </cell>
          <cell r="D474">
            <v>6</v>
          </cell>
          <cell r="E474" t="str">
            <v>100100</v>
          </cell>
          <cell r="F474" t="str">
            <v>102</v>
          </cell>
          <cell r="G474" t="str">
            <v>04</v>
          </cell>
          <cell r="H474" t="str">
            <v>00</v>
          </cell>
          <cell r="I474">
            <v>1522</v>
          </cell>
          <cell r="J474" t="str">
            <v>GUSTAVO TORRES VARGA</v>
          </cell>
          <cell r="K474" t="str">
            <v>PIURA 342</v>
          </cell>
          <cell r="L474">
            <v>0</v>
          </cell>
          <cell r="M474" t="str">
            <v>04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147</v>
          </cell>
          <cell r="T474">
            <v>26.5</v>
          </cell>
          <cell r="U474" t="str">
            <v>0</v>
          </cell>
          <cell r="V474" t="str">
            <v>1020422002980</v>
          </cell>
        </row>
        <row r="475">
          <cell r="A475" t="str">
            <v>10</v>
          </cell>
          <cell r="B475" t="str">
            <v>10</v>
          </cell>
          <cell r="C475">
            <v>5327</v>
          </cell>
          <cell r="D475">
            <v>2</v>
          </cell>
          <cell r="E475" t="str">
            <v>100100</v>
          </cell>
          <cell r="F475" t="str">
            <v>102</v>
          </cell>
          <cell r="G475" t="str">
            <v>04</v>
          </cell>
          <cell r="H475" t="str">
            <v>00</v>
          </cell>
          <cell r="I475">
            <v>1556</v>
          </cell>
          <cell r="J475" t="str">
            <v>VICTOR R. MENDOZA ROJAS</v>
          </cell>
          <cell r="K475" t="str">
            <v>PIURA 154</v>
          </cell>
          <cell r="L475">
            <v>0</v>
          </cell>
          <cell r="M475" t="str">
            <v>04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23</v>
          </cell>
          <cell r="T475">
            <v>21.67</v>
          </cell>
          <cell r="U475" t="str">
            <v>0</v>
          </cell>
          <cell r="V475" t="str">
            <v>1020422003270</v>
          </cell>
        </row>
        <row r="476">
          <cell r="A476" t="str">
            <v>10</v>
          </cell>
          <cell r="B476" t="str">
            <v>10</v>
          </cell>
          <cell r="C476">
            <v>5341</v>
          </cell>
          <cell r="D476">
            <v>3</v>
          </cell>
          <cell r="E476" t="str">
            <v>100100</v>
          </cell>
          <cell r="F476" t="str">
            <v>102</v>
          </cell>
          <cell r="G476" t="str">
            <v>04</v>
          </cell>
          <cell r="H476" t="str">
            <v>00</v>
          </cell>
          <cell r="I476">
            <v>1571</v>
          </cell>
          <cell r="J476" t="str">
            <v>REINALDO GUTIERREZ</v>
          </cell>
          <cell r="K476" t="str">
            <v>L.PRADO          124</v>
          </cell>
          <cell r="L476">
            <v>0</v>
          </cell>
          <cell r="M476" t="str">
            <v>04</v>
          </cell>
          <cell r="N476">
            <v>0</v>
          </cell>
          <cell r="O476">
            <v>0</v>
          </cell>
          <cell r="P476">
            <v>95</v>
          </cell>
          <cell r="Q476">
            <v>192</v>
          </cell>
          <cell r="R476">
            <v>176</v>
          </cell>
          <cell r="S476">
            <v>248</v>
          </cell>
          <cell r="T476">
            <v>91.58</v>
          </cell>
          <cell r="U476" t="str">
            <v>0</v>
          </cell>
          <cell r="V476" t="str">
            <v>1020422003420</v>
          </cell>
        </row>
        <row r="477">
          <cell r="A477" t="str">
            <v>10</v>
          </cell>
          <cell r="B477" t="str">
            <v>10</v>
          </cell>
          <cell r="C477">
            <v>5344</v>
          </cell>
          <cell r="D477">
            <v>7</v>
          </cell>
          <cell r="E477" t="str">
            <v>100100</v>
          </cell>
          <cell r="F477" t="str">
            <v>102</v>
          </cell>
          <cell r="G477" t="str">
            <v>04</v>
          </cell>
          <cell r="H477" t="str">
            <v>00</v>
          </cell>
          <cell r="I477">
            <v>1574</v>
          </cell>
          <cell r="J477" t="str">
            <v>RUBY ASAYAC</v>
          </cell>
          <cell r="K477" t="str">
            <v>LEONCIO PRADO    S/N</v>
          </cell>
          <cell r="L477">
            <v>0</v>
          </cell>
          <cell r="M477" t="str">
            <v>04</v>
          </cell>
          <cell r="N477">
            <v>0</v>
          </cell>
          <cell r="O477">
            <v>10</v>
          </cell>
          <cell r="P477">
            <v>49</v>
          </cell>
          <cell r="Q477">
            <v>87</v>
          </cell>
          <cell r="R477">
            <v>96</v>
          </cell>
          <cell r="S477">
            <v>153</v>
          </cell>
          <cell r="T477">
            <v>82.67</v>
          </cell>
          <cell r="U477" t="str">
            <v>0</v>
          </cell>
          <cell r="V477" t="str">
            <v>1020422003450</v>
          </cell>
        </row>
        <row r="478">
          <cell r="A478" t="str">
            <v>10</v>
          </cell>
          <cell r="B478" t="str">
            <v>10</v>
          </cell>
          <cell r="C478">
            <v>5363</v>
          </cell>
          <cell r="D478">
            <v>7</v>
          </cell>
          <cell r="E478" t="str">
            <v>100100</v>
          </cell>
          <cell r="F478" t="str">
            <v>102</v>
          </cell>
          <cell r="G478" t="str">
            <v>04</v>
          </cell>
          <cell r="H478" t="str">
            <v>00</v>
          </cell>
          <cell r="I478">
            <v>1593</v>
          </cell>
          <cell r="J478" t="str">
            <v>SILVIA ARBILDO</v>
          </cell>
          <cell r="K478" t="str">
            <v>CALLAO/P.ROSELL</v>
          </cell>
          <cell r="L478">
            <v>0</v>
          </cell>
          <cell r="M478" t="str">
            <v>04</v>
          </cell>
          <cell r="N478">
            <v>0</v>
          </cell>
          <cell r="O478">
            <v>100</v>
          </cell>
          <cell r="P478">
            <v>100</v>
          </cell>
          <cell r="Q478">
            <v>500</v>
          </cell>
          <cell r="R478">
            <v>0</v>
          </cell>
          <cell r="S478">
            <v>0</v>
          </cell>
          <cell r="T478">
            <v>91.67</v>
          </cell>
          <cell r="U478" t="str">
            <v>0</v>
          </cell>
          <cell r="V478" t="str">
            <v>1020422003670</v>
          </cell>
        </row>
        <row r="479">
          <cell r="A479" t="str">
            <v>10</v>
          </cell>
          <cell r="B479" t="str">
            <v>10</v>
          </cell>
          <cell r="C479">
            <v>5378</v>
          </cell>
          <cell r="D479">
            <v>5</v>
          </cell>
          <cell r="E479" t="str">
            <v>100100</v>
          </cell>
          <cell r="F479" t="str">
            <v>102</v>
          </cell>
          <cell r="G479" t="str">
            <v>04</v>
          </cell>
          <cell r="H479" t="str">
            <v>00</v>
          </cell>
          <cell r="I479">
            <v>1608</v>
          </cell>
          <cell r="J479" t="str">
            <v>EDGAR A.VINATEA C.</v>
          </cell>
          <cell r="K479" t="str">
            <v>CALL CALLAO 556</v>
          </cell>
          <cell r="L479">
            <v>0</v>
          </cell>
          <cell r="M479" t="str">
            <v>04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0</v>
          </cell>
          <cell r="V479" t="str">
            <v>1020422003795</v>
          </cell>
        </row>
        <row r="480">
          <cell r="A480" t="str">
            <v>10</v>
          </cell>
          <cell r="B480" t="str">
            <v>10</v>
          </cell>
          <cell r="C480">
            <v>5401</v>
          </cell>
          <cell r="D480">
            <v>5</v>
          </cell>
          <cell r="E480" t="str">
            <v>100100</v>
          </cell>
          <cell r="F480" t="str">
            <v>102</v>
          </cell>
          <cell r="G480" t="str">
            <v>04</v>
          </cell>
          <cell r="H480" t="str">
            <v>00</v>
          </cell>
          <cell r="I480">
            <v>1632</v>
          </cell>
          <cell r="J480" t="str">
            <v>EDITH SALDAÑA</v>
          </cell>
          <cell r="K480" t="str">
            <v>CALLAO 346</v>
          </cell>
          <cell r="L480">
            <v>0</v>
          </cell>
          <cell r="M480" t="str">
            <v>04</v>
          </cell>
          <cell r="N480">
            <v>0</v>
          </cell>
          <cell r="O480">
            <v>1</v>
          </cell>
          <cell r="P480">
            <v>5</v>
          </cell>
          <cell r="Q480">
            <v>0</v>
          </cell>
          <cell r="R480">
            <v>0</v>
          </cell>
          <cell r="S480">
            <v>46</v>
          </cell>
          <cell r="T480">
            <v>68.67</v>
          </cell>
          <cell r="U480" t="str">
            <v>0</v>
          </cell>
          <cell r="V480" t="str">
            <v>1020422004000</v>
          </cell>
        </row>
        <row r="481">
          <cell r="A481" t="str">
            <v>10</v>
          </cell>
          <cell r="B481" t="str">
            <v>10</v>
          </cell>
          <cell r="C481">
            <v>5424</v>
          </cell>
          <cell r="D481">
            <v>7</v>
          </cell>
          <cell r="E481" t="str">
            <v>100100</v>
          </cell>
          <cell r="F481" t="str">
            <v>102</v>
          </cell>
          <cell r="G481" t="str">
            <v>04</v>
          </cell>
          <cell r="H481" t="str">
            <v>00</v>
          </cell>
          <cell r="I481">
            <v>1655</v>
          </cell>
          <cell r="J481" t="str">
            <v>FELIX CAMPOS CAMPOS</v>
          </cell>
          <cell r="K481" t="str">
            <v>PSJE. UNION 642</v>
          </cell>
          <cell r="L481">
            <v>0</v>
          </cell>
          <cell r="M481" t="str">
            <v>04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23</v>
          </cell>
          <cell r="S481">
            <v>122</v>
          </cell>
          <cell r="T481">
            <v>50.25</v>
          </cell>
          <cell r="U481" t="str">
            <v>0</v>
          </cell>
          <cell r="V481" t="str">
            <v>1020423001150</v>
          </cell>
        </row>
        <row r="482">
          <cell r="A482" t="str">
            <v>10</v>
          </cell>
          <cell r="B482" t="str">
            <v>10</v>
          </cell>
          <cell r="C482">
            <v>5443</v>
          </cell>
          <cell r="D482">
            <v>7</v>
          </cell>
          <cell r="E482" t="str">
            <v>100100</v>
          </cell>
          <cell r="F482" t="str">
            <v>102</v>
          </cell>
          <cell r="G482" t="str">
            <v>04</v>
          </cell>
          <cell r="H482" t="str">
            <v>00</v>
          </cell>
          <cell r="I482">
            <v>1674</v>
          </cell>
          <cell r="J482" t="str">
            <v>FRANCISCO BORGES</v>
          </cell>
          <cell r="K482" t="str">
            <v>NANAY 333</v>
          </cell>
          <cell r="L482">
            <v>0</v>
          </cell>
          <cell r="M482" t="str">
            <v>04</v>
          </cell>
          <cell r="N482">
            <v>0</v>
          </cell>
          <cell r="O482">
            <v>0</v>
          </cell>
          <cell r="P482">
            <v>0</v>
          </cell>
          <cell r="Q482">
            <v>150</v>
          </cell>
          <cell r="R482">
            <v>153</v>
          </cell>
          <cell r="S482">
            <v>115</v>
          </cell>
          <cell r="T482">
            <v>46.17</v>
          </cell>
          <cell r="U482" t="str">
            <v>0</v>
          </cell>
          <cell r="V482" t="str">
            <v>1020424000140</v>
          </cell>
        </row>
        <row r="483">
          <cell r="A483" t="str">
            <v>10</v>
          </cell>
          <cell r="B483" t="str">
            <v>10</v>
          </cell>
          <cell r="C483">
            <v>5468</v>
          </cell>
          <cell r="D483">
            <v>4</v>
          </cell>
          <cell r="E483" t="str">
            <v>100100</v>
          </cell>
          <cell r="F483" t="str">
            <v>102</v>
          </cell>
          <cell r="G483" t="str">
            <v>04</v>
          </cell>
          <cell r="H483" t="str">
            <v>00</v>
          </cell>
          <cell r="I483">
            <v>1699</v>
          </cell>
          <cell r="J483" t="str">
            <v>RAUL VINATEA C.</v>
          </cell>
          <cell r="K483" t="str">
            <v>NANAY 555</v>
          </cell>
          <cell r="L483">
            <v>0</v>
          </cell>
          <cell r="M483" t="str">
            <v>04</v>
          </cell>
          <cell r="N483">
            <v>0</v>
          </cell>
          <cell r="O483">
            <v>0</v>
          </cell>
          <cell r="P483">
            <v>150</v>
          </cell>
          <cell r="Q483">
            <v>150</v>
          </cell>
          <cell r="R483">
            <v>0</v>
          </cell>
          <cell r="S483">
            <v>0</v>
          </cell>
          <cell r="T483">
            <v>25</v>
          </cell>
          <cell r="U483" t="str">
            <v>0</v>
          </cell>
          <cell r="V483" t="str">
            <v>1020424000390</v>
          </cell>
        </row>
        <row r="484">
          <cell r="A484" t="str">
            <v>10</v>
          </cell>
          <cell r="B484" t="str">
            <v>10</v>
          </cell>
          <cell r="C484">
            <v>5482</v>
          </cell>
          <cell r="D484">
            <v>5</v>
          </cell>
          <cell r="E484" t="str">
            <v>100100</v>
          </cell>
          <cell r="F484" t="str">
            <v>102</v>
          </cell>
          <cell r="G484" t="str">
            <v>04</v>
          </cell>
          <cell r="H484" t="str">
            <v>00</v>
          </cell>
          <cell r="I484">
            <v>1713</v>
          </cell>
          <cell r="J484" t="str">
            <v>HERMOGENES RENGIFO</v>
          </cell>
          <cell r="K484" t="str">
            <v>NANAY 715</v>
          </cell>
          <cell r="L484">
            <v>0</v>
          </cell>
          <cell r="M484" t="str">
            <v>04</v>
          </cell>
          <cell r="N484">
            <v>0</v>
          </cell>
          <cell r="O484">
            <v>0</v>
          </cell>
          <cell r="P484">
            <v>120</v>
          </cell>
          <cell r="Q484">
            <v>117</v>
          </cell>
          <cell r="R484">
            <v>96</v>
          </cell>
          <cell r="S484">
            <v>155</v>
          </cell>
          <cell r="T484">
            <v>100</v>
          </cell>
          <cell r="U484" t="str">
            <v>0</v>
          </cell>
          <cell r="V484" t="str">
            <v>1020424000510</v>
          </cell>
        </row>
        <row r="485">
          <cell r="A485" t="str">
            <v>10</v>
          </cell>
          <cell r="B485" t="str">
            <v>10</v>
          </cell>
          <cell r="C485">
            <v>5500</v>
          </cell>
          <cell r="D485">
            <v>4</v>
          </cell>
          <cell r="E485" t="str">
            <v>100100</v>
          </cell>
          <cell r="F485" t="str">
            <v>102</v>
          </cell>
          <cell r="G485" t="str">
            <v>04</v>
          </cell>
          <cell r="H485" t="str">
            <v>00</v>
          </cell>
          <cell r="I485">
            <v>1731</v>
          </cell>
          <cell r="J485" t="str">
            <v>NAZARET DEL AGUILA</v>
          </cell>
          <cell r="K485" t="str">
            <v>NANAY            911</v>
          </cell>
          <cell r="L485">
            <v>0</v>
          </cell>
          <cell r="M485" t="str">
            <v>04</v>
          </cell>
          <cell r="N485">
            <v>0</v>
          </cell>
          <cell r="O485">
            <v>0</v>
          </cell>
          <cell r="P485">
            <v>44</v>
          </cell>
          <cell r="Q485">
            <v>102</v>
          </cell>
          <cell r="R485">
            <v>85</v>
          </cell>
          <cell r="S485">
            <v>91</v>
          </cell>
          <cell r="T485">
            <v>48</v>
          </cell>
          <cell r="U485" t="str">
            <v>0</v>
          </cell>
          <cell r="V485" t="str">
            <v>1020424000668</v>
          </cell>
        </row>
        <row r="486">
          <cell r="A486" t="str">
            <v>10</v>
          </cell>
          <cell r="B486" t="str">
            <v>10</v>
          </cell>
          <cell r="C486">
            <v>5509</v>
          </cell>
          <cell r="D486">
            <v>5</v>
          </cell>
          <cell r="E486" t="str">
            <v>100100</v>
          </cell>
          <cell r="F486" t="str">
            <v>102</v>
          </cell>
          <cell r="G486" t="str">
            <v>04</v>
          </cell>
          <cell r="H486" t="str">
            <v>00</v>
          </cell>
          <cell r="I486">
            <v>1740</v>
          </cell>
          <cell r="J486" t="str">
            <v>B.DEL AGUILA GUEVARA</v>
          </cell>
          <cell r="K486" t="str">
            <v>NANAY            946</v>
          </cell>
          <cell r="L486">
            <v>0</v>
          </cell>
          <cell r="M486" t="str">
            <v>04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7.67</v>
          </cell>
          <cell r="U486" t="str">
            <v>0</v>
          </cell>
          <cell r="V486" t="str">
            <v>1020424000760</v>
          </cell>
        </row>
        <row r="487">
          <cell r="A487" t="str">
            <v>10</v>
          </cell>
          <cell r="B487" t="str">
            <v>10</v>
          </cell>
          <cell r="C487">
            <v>5534</v>
          </cell>
          <cell r="D487">
            <v>3</v>
          </cell>
          <cell r="E487" t="str">
            <v>100100</v>
          </cell>
          <cell r="F487" t="str">
            <v>102</v>
          </cell>
          <cell r="G487" t="str">
            <v>04</v>
          </cell>
          <cell r="H487" t="str">
            <v>00</v>
          </cell>
          <cell r="I487">
            <v>1766</v>
          </cell>
          <cell r="J487" t="str">
            <v>MOISES VALENZUELA PORTOCARRERO</v>
          </cell>
          <cell r="K487" t="str">
            <v>CHICLAYO  # 331  MZ. B-6</v>
          </cell>
          <cell r="L487">
            <v>0</v>
          </cell>
          <cell r="M487" t="str">
            <v>04</v>
          </cell>
          <cell r="N487">
            <v>0</v>
          </cell>
          <cell r="O487">
            <v>0</v>
          </cell>
          <cell r="P487">
            <v>5</v>
          </cell>
          <cell r="Q487">
            <v>2</v>
          </cell>
          <cell r="R487">
            <v>3</v>
          </cell>
          <cell r="S487">
            <v>1</v>
          </cell>
          <cell r="T487">
            <v>20.5</v>
          </cell>
          <cell r="U487" t="str">
            <v>0</v>
          </cell>
          <cell r="V487" t="str">
            <v>1020424001010</v>
          </cell>
        </row>
        <row r="488">
          <cell r="A488" t="str">
            <v>10</v>
          </cell>
          <cell r="B488" t="str">
            <v>10</v>
          </cell>
          <cell r="C488">
            <v>5554</v>
          </cell>
          <cell r="D488">
            <v>1</v>
          </cell>
          <cell r="E488" t="str">
            <v>100100</v>
          </cell>
          <cell r="F488" t="str">
            <v>102</v>
          </cell>
          <cell r="G488" t="str">
            <v>04</v>
          </cell>
          <cell r="H488" t="str">
            <v>00</v>
          </cell>
          <cell r="I488">
            <v>1786</v>
          </cell>
          <cell r="J488" t="str">
            <v>JULIO RAMIREZ</v>
          </cell>
          <cell r="K488" t="str">
            <v>CHICLAYO 815</v>
          </cell>
          <cell r="L488">
            <v>0</v>
          </cell>
          <cell r="M488" t="str">
            <v>04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25</v>
          </cell>
          <cell r="S488">
            <v>46</v>
          </cell>
          <cell r="T488">
            <v>18.25</v>
          </cell>
          <cell r="U488" t="str">
            <v>0</v>
          </cell>
          <cell r="V488" t="str">
            <v>1020424002260</v>
          </cell>
        </row>
        <row r="489">
          <cell r="A489" t="str">
            <v>10</v>
          </cell>
          <cell r="B489" t="str">
            <v>10</v>
          </cell>
          <cell r="C489">
            <v>5555</v>
          </cell>
          <cell r="D489">
            <v>8</v>
          </cell>
          <cell r="E489" t="str">
            <v>100100</v>
          </cell>
          <cell r="F489" t="str">
            <v>102</v>
          </cell>
          <cell r="G489" t="str">
            <v>04</v>
          </cell>
          <cell r="H489" t="str">
            <v>00</v>
          </cell>
          <cell r="I489">
            <v>1787</v>
          </cell>
          <cell r="J489" t="str">
            <v>MARCELINO MALAFAYA</v>
          </cell>
          <cell r="K489" t="str">
            <v>CHICLAYO 817</v>
          </cell>
          <cell r="L489">
            <v>0</v>
          </cell>
          <cell r="M489" t="str">
            <v>04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3</v>
          </cell>
          <cell r="S489">
            <v>10</v>
          </cell>
          <cell r="T489">
            <v>25.67</v>
          </cell>
          <cell r="U489" t="str">
            <v>0</v>
          </cell>
          <cell r="V489" t="str">
            <v>1020424002270</v>
          </cell>
        </row>
        <row r="490">
          <cell r="A490" t="str">
            <v>10</v>
          </cell>
          <cell r="B490" t="str">
            <v>10</v>
          </cell>
          <cell r="C490">
            <v>5574</v>
          </cell>
          <cell r="D490">
            <v>9</v>
          </cell>
          <cell r="E490" t="str">
            <v>100100</v>
          </cell>
          <cell r="F490" t="str">
            <v>102</v>
          </cell>
          <cell r="G490" t="str">
            <v>04</v>
          </cell>
          <cell r="H490" t="str">
            <v>00</v>
          </cell>
          <cell r="I490">
            <v>1806</v>
          </cell>
          <cell r="J490" t="str">
            <v>ELISBAN GONGORA</v>
          </cell>
          <cell r="K490" t="str">
            <v>CHICLAYO 132</v>
          </cell>
          <cell r="L490">
            <v>0</v>
          </cell>
          <cell r="M490" t="str">
            <v>04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8</v>
          </cell>
          <cell r="S490">
            <v>28</v>
          </cell>
          <cell r="T490">
            <v>16.75</v>
          </cell>
          <cell r="U490" t="str">
            <v>0</v>
          </cell>
          <cell r="V490" t="str">
            <v>1020424002480</v>
          </cell>
        </row>
        <row r="491">
          <cell r="A491" t="str">
            <v>10</v>
          </cell>
          <cell r="B491" t="str">
            <v>10</v>
          </cell>
          <cell r="C491">
            <v>5608</v>
          </cell>
          <cell r="D491">
            <v>5</v>
          </cell>
          <cell r="E491" t="str">
            <v>100100</v>
          </cell>
          <cell r="F491" t="str">
            <v>102</v>
          </cell>
          <cell r="G491" t="str">
            <v>04</v>
          </cell>
          <cell r="H491" t="str">
            <v>00</v>
          </cell>
          <cell r="I491">
            <v>1840</v>
          </cell>
          <cell r="J491" t="str">
            <v>MIRIAM VARGAS FASABI</v>
          </cell>
          <cell r="K491" t="str">
            <v>NANAY 752</v>
          </cell>
          <cell r="L491">
            <v>0</v>
          </cell>
          <cell r="M491" t="str">
            <v>04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12</v>
          </cell>
          <cell r="T491">
            <v>50.75</v>
          </cell>
          <cell r="U491" t="str">
            <v>0</v>
          </cell>
          <cell r="V491" t="str">
            <v>1020424002780</v>
          </cell>
        </row>
        <row r="492">
          <cell r="A492" t="str">
            <v>10</v>
          </cell>
          <cell r="B492" t="str">
            <v>10</v>
          </cell>
          <cell r="C492">
            <v>5609</v>
          </cell>
          <cell r="D492">
            <v>3</v>
          </cell>
          <cell r="E492" t="str">
            <v>100100</v>
          </cell>
          <cell r="F492" t="str">
            <v>102</v>
          </cell>
          <cell r="G492" t="str">
            <v>04</v>
          </cell>
          <cell r="H492" t="str">
            <v>00</v>
          </cell>
          <cell r="I492">
            <v>1841</v>
          </cell>
          <cell r="J492" t="str">
            <v>J.RENGIFO DE GONZALE</v>
          </cell>
          <cell r="K492" t="str">
            <v>NANAY 746</v>
          </cell>
          <cell r="L492">
            <v>0</v>
          </cell>
          <cell r="M492" t="str">
            <v>04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166</v>
          </cell>
          <cell r="T492">
            <v>70.33</v>
          </cell>
          <cell r="U492" t="str">
            <v>0</v>
          </cell>
          <cell r="V492" t="str">
            <v>1020424002790</v>
          </cell>
        </row>
        <row r="493">
          <cell r="A493" t="str">
            <v>10</v>
          </cell>
          <cell r="B493" t="str">
            <v>10</v>
          </cell>
          <cell r="C493">
            <v>5617</v>
          </cell>
          <cell r="D493">
            <v>6</v>
          </cell>
          <cell r="E493" t="str">
            <v>100100</v>
          </cell>
          <cell r="F493" t="str">
            <v>102</v>
          </cell>
          <cell r="G493" t="str">
            <v>04</v>
          </cell>
          <cell r="H493" t="str">
            <v>00</v>
          </cell>
          <cell r="I493">
            <v>1849</v>
          </cell>
          <cell r="J493" t="str">
            <v>JULIO BRAGA T.</v>
          </cell>
          <cell r="K493" t="str">
            <v>NANAY  662</v>
          </cell>
          <cell r="L493">
            <v>0</v>
          </cell>
          <cell r="M493" t="str">
            <v>04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108</v>
          </cell>
          <cell r="T493">
            <v>35.17</v>
          </cell>
          <cell r="U493" t="str">
            <v>0</v>
          </cell>
          <cell r="V493" t="str">
            <v>1020424002850</v>
          </cell>
        </row>
        <row r="494">
          <cell r="A494" t="str">
            <v>10</v>
          </cell>
          <cell r="B494" t="str">
            <v>10</v>
          </cell>
          <cell r="C494">
            <v>5628</v>
          </cell>
          <cell r="D494">
            <v>3</v>
          </cell>
          <cell r="E494" t="str">
            <v>100100</v>
          </cell>
          <cell r="F494" t="str">
            <v>102</v>
          </cell>
          <cell r="G494" t="str">
            <v>04</v>
          </cell>
          <cell r="H494" t="str">
            <v>00</v>
          </cell>
          <cell r="I494">
            <v>1860</v>
          </cell>
          <cell r="J494" t="str">
            <v>BCO. CREDITO C</v>
          </cell>
          <cell r="K494" t="str">
            <v>LORETO/NANAY</v>
          </cell>
          <cell r="L494">
            <v>0</v>
          </cell>
          <cell r="M494" t="str">
            <v>04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 t="str">
            <v>0</v>
          </cell>
          <cell r="V494" t="str">
            <v>1020424002970</v>
          </cell>
        </row>
        <row r="495">
          <cell r="A495" t="str">
            <v>10</v>
          </cell>
          <cell r="B495" t="str">
            <v>10</v>
          </cell>
          <cell r="C495">
            <v>5630</v>
          </cell>
          <cell r="D495">
            <v>9</v>
          </cell>
          <cell r="E495" t="str">
            <v>100100</v>
          </cell>
          <cell r="F495" t="str">
            <v>102</v>
          </cell>
          <cell r="G495" t="str">
            <v>04</v>
          </cell>
          <cell r="H495" t="str">
            <v>00</v>
          </cell>
          <cell r="I495">
            <v>1862</v>
          </cell>
          <cell r="J495" t="str">
            <v>BCO. DE CREDITO</v>
          </cell>
          <cell r="K495" t="str">
            <v>LORETO/NANAY 598-E</v>
          </cell>
          <cell r="L495">
            <v>0</v>
          </cell>
          <cell r="M495" t="str">
            <v>04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 t="str">
            <v>0</v>
          </cell>
          <cell r="V495" t="str">
            <v>1020424002990</v>
          </cell>
        </row>
        <row r="496">
          <cell r="A496" t="str">
            <v>10</v>
          </cell>
          <cell r="B496" t="str">
            <v>10</v>
          </cell>
          <cell r="C496">
            <v>5644</v>
          </cell>
          <cell r="D496">
            <v>0</v>
          </cell>
          <cell r="E496" t="str">
            <v>100100</v>
          </cell>
          <cell r="F496" t="str">
            <v>102</v>
          </cell>
          <cell r="G496" t="str">
            <v>04</v>
          </cell>
          <cell r="H496" t="str">
            <v>00</v>
          </cell>
          <cell r="I496">
            <v>1876</v>
          </cell>
          <cell r="J496" t="str">
            <v>HECTOR MONDRAGON(BA)</v>
          </cell>
          <cell r="K496" t="str">
            <v>AV. 28 DE JULIO 1071</v>
          </cell>
          <cell r="L496">
            <v>0</v>
          </cell>
          <cell r="M496" t="str">
            <v>04</v>
          </cell>
          <cell r="N496">
            <v>0</v>
          </cell>
          <cell r="O496">
            <v>0</v>
          </cell>
          <cell r="P496">
            <v>27</v>
          </cell>
          <cell r="Q496">
            <v>17</v>
          </cell>
          <cell r="R496">
            <v>20</v>
          </cell>
          <cell r="S496">
            <v>45</v>
          </cell>
          <cell r="T496">
            <v>34.08</v>
          </cell>
          <cell r="U496" t="str">
            <v>0</v>
          </cell>
          <cell r="V496" t="str">
            <v>1020425000030</v>
          </cell>
        </row>
        <row r="497">
          <cell r="A497" t="str">
            <v>10</v>
          </cell>
          <cell r="B497" t="str">
            <v>10</v>
          </cell>
          <cell r="C497">
            <v>5648</v>
          </cell>
          <cell r="D497">
            <v>1</v>
          </cell>
          <cell r="E497" t="str">
            <v>100100</v>
          </cell>
          <cell r="F497" t="str">
            <v>102</v>
          </cell>
          <cell r="G497" t="str">
            <v>04</v>
          </cell>
          <cell r="H497" t="str">
            <v>00</v>
          </cell>
          <cell r="I497">
            <v>1880</v>
          </cell>
          <cell r="J497" t="str">
            <v>GRANDA  ESPINOZA  JESUS</v>
          </cell>
          <cell r="K497" t="str">
            <v>28  DE  JULIO  MZ.  E -26</v>
          </cell>
          <cell r="L497">
            <v>0</v>
          </cell>
          <cell r="M497" t="str">
            <v>04</v>
          </cell>
          <cell r="N497">
            <v>158</v>
          </cell>
          <cell r="O497">
            <v>185</v>
          </cell>
          <cell r="P497">
            <v>98</v>
          </cell>
          <cell r="Q497">
            <v>31</v>
          </cell>
          <cell r="R497">
            <v>28</v>
          </cell>
          <cell r="S497">
            <v>33</v>
          </cell>
          <cell r="T497">
            <v>73.92</v>
          </cell>
          <cell r="U497" t="str">
            <v>0</v>
          </cell>
          <cell r="V497" t="str">
            <v>1020425000054</v>
          </cell>
        </row>
        <row r="498">
          <cell r="A498" t="str">
            <v>10</v>
          </cell>
          <cell r="B498" t="str">
            <v>10</v>
          </cell>
          <cell r="C498">
            <v>5651</v>
          </cell>
          <cell r="D498">
            <v>5</v>
          </cell>
          <cell r="E498" t="str">
            <v>100100</v>
          </cell>
          <cell r="F498" t="str">
            <v>102</v>
          </cell>
          <cell r="G498" t="str">
            <v>04</v>
          </cell>
          <cell r="H498" t="str">
            <v>00</v>
          </cell>
          <cell r="I498">
            <v>1883</v>
          </cell>
          <cell r="J498" t="str">
            <v>AMANDA FLORES</v>
          </cell>
          <cell r="K498" t="str">
            <v>AV. 28 DE JULIO   26</v>
          </cell>
          <cell r="L498">
            <v>0</v>
          </cell>
          <cell r="M498" t="str">
            <v>04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27.75</v>
          </cell>
          <cell r="U498" t="str">
            <v>0</v>
          </cell>
          <cell r="V498" t="str">
            <v>1020425000060</v>
          </cell>
        </row>
        <row r="499">
          <cell r="A499" t="str">
            <v>10</v>
          </cell>
          <cell r="B499" t="str">
            <v>10</v>
          </cell>
          <cell r="C499">
            <v>5656</v>
          </cell>
          <cell r="D499">
            <v>4</v>
          </cell>
          <cell r="E499" t="str">
            <v>100100</v>
          </cell>
          <cell r="F499" t="str">
            <v>102</v>
          </cell>
          <cell r="G499" t="str">
            <v>04</v>
          </cell>
          <cell r="H499" t="str">
            <v>00</v>
          </cell>
          <cell r="I499">
            <v>1888</v>
          </cell>
          <cell r="J499" t="str">
            <v>CONSUELO PEÑA C.</v>
          </cell>
          <cell r="K499" t="str">
            <v>28 DE JULIO F-20</v>
          </cell>
          <cell r="L499">
            <v>0</v>
          </cell>
          <cell r="M499" t="str">
            <v>04</v>
          </cell>
          <cell r="N499">
            <v>0</v>
          </cell>
          <cell r="O499">
            <v>4</v>
          </cell>
          <cell r="P499">
            <v>15</v>
          </cell>
          <cell r="Q499">
            <v>18</v>
          </cell>
          <cell r="R499">
            <v>18</v>
          </cell>
          <cell r="S499">
            <v>27</v>
          </cell>
          <cell r="T499">
            <v>17.829999999999998</v>
          </cell>
          <cell r="U499" t="str">
            <v>0</v>
          </cell>
          <cell r="V499" t="str">
            <v>1020425000120</v>
          </cell>
        </row>
        <row r="500">
          <cell r="A500" t="str">
            <v>10</v>
          </cell>
          <cell r="B500" t="str">
            <v>10</v>
          </cell>
          <cell r="C500">
            <v>5708</v>
          </cell>
          <cell r="D500">
            <v>3</v>
          </cell>
          <cell r="E500" t="str">
            <v>100100</v>
          </cell>
          <cell r="F500" t="str">
            <v>102</v>
          </cell>
          <cell r="G500" t="str">
            <v>04</v>
          </cell>
          <cell r="H500" t="str">
            <v>00</v>
          </cell>
          <cell r="I500">
            <v>1940</v>
          </cell>
          <cell r="J500" t="str">
            <v>DELEGAC.PNP.PUNCHANA</v>
          </cell>
          <cell r="K500" t="str">
            <v>AV. 28 DE JULIO 459</v>
          </cell>
          <cell r="L500">
            <v>0</v>
          </cell>
          <cell r="M500" t="str">
            <v>04</v>
          </cell>
          <cell r="N500">
            <v>0</v>
          </cell>
          <cell r="O500">
            <v>0</v>
          </cell>
          <cell r="P500">
            <v>1</v>
          </cell>
          <cell r="Q500">
            <v>0</v>
          </cell>
          <cell r="R500">
            <v>0</v>
          </cell>
          <cell r="S500">
            <v>0</v>
          </cell>
          <cell r="T500">
            <v>0.08</v>
          </cell>
          <cell r="U500" t="str">
            <v>0</v>
          </cell>
          <cell r="V500" t="str">
            <v>1020425000680</v>
          </cell>
        </row>
        <row r="501">
          <cell r="A501" t="str">
            <v>10</v>
          </cell>
          <cell r="B501" t="str">
            <v>10</v>
          </cell>
          <cell r="C501">
            <v>50864</v>
          </cell>
          <cell r="D501">
            <v>8</v>
          </cell>
          <cell r="E501" t="str">
            <v>100100</v>
          </cell>
          <cell r="F501" t="str">
            <v>102</v>
          </cell>
          <cell r="G501" t="str">
            <v>04</v>
          </cell>
          <cell r="H501" t="str">
            <v>00</v>
          </cell>
          <cell r="I501">
            <v>1948</v>
          </cell>
          <cell r="J501" t="str">
            <v>TELLO JESUS ELSA</v>
          </cell>
          <cell r="K501" t="str">
            <v>SAN JOSE</v>
          </cell>
          <cell r="L501">
            <v>407</v>
          </cell>
          <cell r="M501" t="str">
            <v>04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 t="str">
            <v>0</v>
          </cell>
          <cell r="V501" t="str">
            <v>1020426000085</v>
          </cell>
        </row>
        <row r="502">
          <cell r="A502" t="str">
            <v>10</v>
          </cell>
          <cell r="B502" t="str">
            <v>10</v>
          </cell>
          <cell r="C502">
            <v>5718</v>
          </cell>
          <cell r="D502">
            <v>2</v>
          </cell>
          <cell r="E502" t="str">
            <v>100100</v>
          </cell>
          <cell r="F502" t="str">
            <v>102</v>
          </cell>
          <cell r="G502" t="str">
            <v>04</v>
          </cell>
          <cell r="H502" t="str">
            <v>00</v>
          </cell>
          <cell r="I502">
            <v>1950</v>
          </cell>
          <cell r="J502" t="str">
            <v>TUNJAR LABAJOS CESAR</v>
          </cell>
          <cell r="K502" t="str">
            <v>SAN JOSE 505</v>
          </cell>
          <cell r="L502">
            <v>0</v>
          </cell>
          <cell r="M502" t="str">
            <v>04</v>
          </cell>
          <cell r="N502">
            <v>0</v>
          </cell>
          <cell r="O502">
            <v>0</v>
          </cell>
          <cell r="P502">
            <v>0</v>
          </cell>
          <cell r="Q502">
            <v>35</v>
          </cell>
          <cell r="R502">
            <v>41</v>
          </cell>
          <cell r="S502">
            <v>44</v>
          </cell>
          <cell r="T502">
            <v>47.75</v>
          </cell>
          <cell r="U502" t="str">
            <v>0</v>
          </cell>
          <cell r="V502" t="str">
            <v>1020426000100</v>
          </cell>
        </row>
        <row r="503">
          <cell r="A503" t="str">
            <v>10</v>
          </cell>
          <cell r="B503" t="str">
            <v>10</v>
          </cell>
          <cell r="C503">
            <v>50809</v>
          </cell>
          <cell r="D503">
            <v>3</v>
          </cell>
          <cell r="E503" t="str">
            <v>100100</v>
          </cell>
          <cell r="F503" t="str">
            <v>102</v>
          </cell>
          <cell r="G503" t="str">
            <v>04</v>
          </cell>
          <cell r="H503" t="str">
            <v>00</v>
          </cell>
          <cell r="I503">
            <v>1970</v>
          </cell>
          <cell r="J503" t="str">
            <v>ALVAREZ PACAYA LUZ MARINA</v>
          </cell>
          <cell r="K503" t="str">
            <v>SAN JOSE</v>
          </cell>
          <cell r="L503">
            <v>320</v>
          </cell>
          <cell r="M503" t="str">
            <v>04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 t="str">
            <v>0</v>
          </cell>
          <cell r="V503" t="str">
            <v>1020426000290</v>
          </cell>
        </row>
        <row r="504">
          <cell r="A504" t="str">
            <v>10</v>
          </cell>
          <cell r="B504" t="str">
            <v>10</v>
          </cell>
          <cell r="C504">
            <v>50816</v>
          </cell>
          <cell r="D504">
            <v>8</v>
          </cell>
          <cell r="E504" t="str">
            <v>100100</v>
          </cell>
          <cell r="F504" t="str">
            <v>102</v>
          </cell>
          <cell r="G504" t="str">
            <v>04</v>
          </cell>
          <cell r="H504" t="str">
            <v>00</v>
          </cell>
          <cell r="I504">
            <v>1970</v>
          </cell>
          <cell r="J504" t="str">
            <v>CAREY SOLIS PEDRO</v>
          </cell>
          <cell r="K504" t="str">
            <v>SAN JOSE</v>
          </cell>
          <cell r="L504">
            <v>300</v>
          </cell>
          <cell r="M504" t="str">
            <v>04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 t="str">
            <v>0</v>
          </cell>
          <cell r="V504" t="str">
            <v>1020426000315</v>
          </cell>
        </row>
        <row r="505">
          <cell r="A505" t="str">
            <v>10</v>
          </cell>
          <cell r="B505" t="str">
            <v>10</v>
          </cell>
          <cell r="C505">
            <v>5752</v>
          </cell>
          <cell r="D505">
            <v>1</v>
          </cell>
          <cell r="E505" t="str">
            <v>100100</v>
          </cell>
          <cell r="F505" t="str">
            <v>102</v>
          </cell>
          <cell r="G505" t="str">
            <v>04</v>
          </cell>
          <cell r="H505" t="str">
            <v>00</v>
          </cell>
          <cell r="I505">
            <v>1984</v>
          </cell>
          <cell r="J505" t="str">
            <v>CESAR A.GUIMARAES A.</v>
          </cell>
          <cell r="K505" t="str">
            <v>SAN JOSE 120</v>
          </cell>
          <cell r="L505">
            <v>0</v>
          </cell>
          <cell r="M505" t="str">
            <v>04</v>
          </cell>
          <cell r="N505">
            <v>0</v>
          </cell>
          <cell r="O505">
            <v>67</v>
          </cell>
          <cell r="P505">
            <v>27</v>
          </cell>
          <cell r="Q505">
            <v>63</v>
          </cell>
          <cell r="R505">
            <v>83</v>
          </cell>
          <cell r="S505">
            <v>92</v>
          </cell>
          <cell r="T505">
            <v>65.25</v>
          </cell>
          <cell r="U505" t="str">
            <v>0</v>
          </cell>
          <cell r="V505" t="str">
            <v>1020426000470</v>
          </cell>
        </row>
        <row r="506">
          <cell r="A506" t="str">
            <v>10</v>
          </cell>
          <cell r="B506" t="str">
            <v>10</v>
          </cell>
          <cell r="C506">
            <v>5758</v>
          </cell>
          <cell r="D506">
            <v>8</v>
          </cell>
          <cell r="E506" t="str">
            <v>100100</v>
          </cell>
          <cell r="F506" t="str">
            <v>102</v>
          </cell>
          <cell r="G506" t="str">
            <v>04</v>
          </cell>
          <cell r="H506" t="str">
            <v>00</v>
          </cell>
          <cell r="I506">
            <v>1990</v>
          </cell>
          <cell r="J506" t="str">
            <v>PETRONILA RUIZ</v>
          </cell>
          <cell r="K506" t="str">
            <v>SAN JOSE 125</v>
          </cell>
          <cell r="L506">
            <v>0</v>
          </cell>
          <cell r="M506" t="str">
            <v>04</v>
          </cell>
          <cell r="N506">
            <v>303</v>
          </cell>
          <cell r="O506">
            <v>388</v>
          </cell>
          <cell r="P506">
            <v>55</v>
          </cell>
          <cell r="Q506">
            <v>68</v>
          </cell>
          <cell r="R506">
            <v>84</v>
          </cell>
          <cell r="S506">
            <v>95</v>
          </cell>
          <cell r="T506">
            <v>121</v>
          </cell>
          <cell r="U506" t="str">
            <v>0</v>
          </cell>
          <cell r="V506" t="str">
            <v>1020426000520</v>
          </cell>
        </row>
        <row r="507">
          <cell r="A507" t="str">
            <v>10</v>
          </cell>
          <cell r="B507" t="str">
            <v>10</v>
          </cell>
          <cell r="C507">
            <v>41910</v>
          </cell>
          <cell r="D507">
            <v>1</v>
          </cell>
          <cell r="E507" t="str">
            <v>100100</v>
          </cell>
          <cell r="F507" t="str">
            <v>102</v>
          </cell>
          <cell r="G507" t="str">
            <v>04</v>
          </cell>
          <cell r="H507" t="str">
            <v>00</v>
          </cell>
          <cell r="I507">
            <v>2002</v>
          </cell>
          <cell r="J507" t="str">
            <v>DAVILA TORRES ERODITA</v>
          </cell>
          <cell r="K507" t="str">
            <v>SAN JOSE</v>
          </cell>
          <cell r="L507">
            <v>200</v>
          </cell>
          <cell r="M507" t="str">
            <v>04</v>
          </cell>
          <cell r="N507">
            <v>202</v>
          </cell>
          <cell r="O507">
            <v>210</v>
          </cell>
          <cell r="P507">
            <v>23</v>
          </cell>
          <cell r="Q507">
            <v>186</v>
          </cell>
          <cell r="R507">
            <v>91</v>
          </cell>
          <cell r="S507">
            <v>88</v>
          </cell>
          <cell r="T507">
            <v>76.92</v>
          </cell>
          <cell r="U507" t="str">
            <v>0</v>
          </cell>
          <cell r="V507" t="str">
            <v>1020426000634</v>
          </cell>
        </row>
        <row r="508">
          <cell r="A508" t="str">
            <v>10</v>
          </cell>
          <cell r="B508" t="str">
            <v>10</v>
          </cell>
          <cell r="C508">
            <v>5770</v>
          </cell>
          <cell r="D508">
            <v>3</v>
          </cell>
          <cell r="E508" t="str">
            <v>100100</v>
          </cell>
          <cell r="F508" t="str">
            <v>102</v>
          </cell>
          <cell r="G508" t="str">
            <v>04</v>
          </cell>
          <cell r="H508" t="str">
            <v>00</v>
          </cell>
          <cell r="I508">
            <v>2003</v>
          </cell>
          <cell r="J508" t="str">
            <v>ARNALDO RODRIGUEZ N.</v>
          </cell>
          <cell r="K508" t="str">
            <v>SAN JOSE 200</v>
          </cell>
          <cell r="L508">
            <v>0</v>
          </cell>
          <cell r="M508" t="str">
            <v>04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74.83</v>
          </cell>
          <cell r="U508" t="str">
            <v>0</v>
          </cell>
          <cell r="V508" t="str">
            <v>1020426000640</v>
          </cell>
        </row>
        <row r="509">
          <cell r="A509" t="str">
            <v>10</v>
          </cell>
          <cell r="B509" t="str">
            <v>10</v>
          </cell>
          <cell r="C509">
            <v>5787</v>
          </cell>
          <cell r="D509">
            <v>7</v>
          </cell>
          <cell r="E509" t="str">
            <v>100100</v>
          </cell>
          <cell r="F509" t="str">
            <v>102</v>
          </cell>
          <cell r="G509" t="str">
            <v>04</v>
          </cell>
          <cell r="H509" t="str">
            <v>00</v>
          </cell>
          <cell r="I509">
            <v>2020</v>
          </cell>
          <cell r="J509" t="str">
            <v>HAMBURGUESEROS</v>
          </cell>
          <cell r="K509" t="str">
            <v>SAN JOSE/PLAZA ARMAS - PU</v>
          </cell>
          <cell r="L509">
            <v>0</v>
          </cell>
          <cell r="M509" t="str">
            <v>04</v>
          </cell>
          <cell r="N509">
            <v>0</v>
          </cell>
          <cell r="O509">
            <v>700</v>
          </cell>
          <cell r="P509">
            <v>0</v>
          </cell>
          <cell r="Q509">
            <v>0</v>
          </cell>
          <cell r="R509">
            <v>716</v>
          </cell>
          <cell r="S509">
            <v>913</v>
          </cell>
          <cell r="T509">
            <v>590.5</v>
          </cell>
          <cell r="U509" t="str">
            <v>0</v>
          </cell>
          <cell r="V509" t="str">
            <v>1020426000789</v>
          </cell>
        </row>
        <row r="510">
          <cell r="A510" t="str">
            <v>10</v>
          </cell>
          <cell r="B510" t="str">
            <v>10</v>
          </cell>
          <cell r="C510">
            <v>5810</v>
          </cell>
          <cell r="D510">
            <v>7</v>
          </cell>
          <cell r="E510" t="str">
            <v>100100</v>
          </cell>
          <cell r="F510" t="str">
            <v>102</v>
          </cell>
          <cell r="G510" t="str">
            <v>04</v>
          </cell>
          <cell r="H510" t="str">
            <v>00</v>
          </cell>
          <cell r="I510">
            <v>2043</v>
          </cell>
          <cell r="J510" t="str">
            <v>JULIA TENAZOA V.</v>
          </cell>
          <cell r="K510" t="str">
            <v>SAN JOSE 122</v>
          </cell>
          <cell r="L510">
            <v>0</v>
          </cell>
          <cell r="M510" t="str">
            <v>04</v>
          </cell>
          <cell r="N510">
            <v>0</v>
          </cell>
          <cell r="O510">
            <v>2</v>
          </cell>
          <cell r="P510">
            <v>45</v>
          </cell>
          <cell r="Q510">
            <v>57</v>
          </cell>
          <cell r="R510">
            <v>22</v>
          </cell>
          <cell r="S510">
            <v>18</v>
          </cell>
          <cell r="T510">
            <v>21</v>
          </cell>
          <cell r="U510" t="str">
            <v>0</v>
          </cell>
          <cell r="V510" t="str">
            <v>1020426001000</v>
          </cell>
        </row>
        <row r="511">
          <cell r="A511" t="str">
            <v>10</v>
          </cell>
          <cell r="B511" t="str">
            <v>10</v>
          </cell>
          <cell r="C511">
            <v>5832</v>
          </cell>
          <cell r="D511">
            <v>1</v>
          </cell>
          <cell r="E511" t="str">
            <v>100100</v>
          </cell>
          <cell r="F511" t="str">
            <v>102</v>
          </cell>
          <cell r="G511" t="str">
            <v>04</v>
          </cell>
          <cell r="H511" t="str">
            <v>00</v>
          </cell>
          <cell r="I511">
            <v>2065</v>
          </cell>
          <cell r="J511" t="str">
            <v>CARMELA ZEVALLOS C.</v>
          </cell>
          <cell r="K511" t="str">
            <v>PSJE. BENAVIDES B-17</v>
          </cell>
          <cell r="L511">
            <v>0</v>
          </cell>
          <cell r="M511" t="str">
            <v>04</v>
          </cell>
          <cell r="N511">
            <v>88</v>
          </cell>
          <cell r="O511">
            <v>150</v>
          </cell>
          <cell r="P511">
            <v>15</v>
          </cell>
          <cell r="Q511">
            <v>0</v>
          </cell>
          <cell r="R511">
            <v>0</v>
          </cell>
          <cell r="S511">
            <v>0</v>
          </cell>
          <cell r="T511">
            <v>21.17</v>
          </cell>
          <cell r="U511" t="str">
            <v>0</v>
          </cell>
          <cell r="V511" t="str">
            <v>1020427000250</v>
          </cell>
        </row>
        <row r="512">
          <cell r="A512" t="str">
            <v>10</v>
          </cell>
          <cell r="B512" t="str">
            <v>10</v>
          </cell>
          <cell r="C512">
            <v>49700</v>
          </cell>
          <cell r="D512">
            <v>8</v>
          </cell>
          <cell r="E512" t="str">
            <v>100100</v>
          </cell>
          <cell r="F512" t="str">
            <v>102</v>
          </cell>
          <cell r="G512" t="str">
            <v>04</v>
          </cell>
          <cell r="H512" t="str">
            <v>00</v>
          </cell>
          <cell r="I512">
            <v>2075</v>
          </cell>
          <cell r="J512" t="str">
            <v>DIAZ SHAPIAMA TERESA</v>
          </cell>
          <cell r="K512" t="str">
            <v>PJE,BENAVIDES</v>
          </cell>
          <cell r="L512">
            <v>315</v>
          </cell>
          <cell r="M512" t="str">
            <v>04</v>
          </cell>
          <cell r="N512">
            <v>0</v>
          </cell>
          <cell r="O512">
            <v>0</v>
          </cell>
          <cell r="P512">
            <v>48</v>
          </cell>
          <cell r="Q512">
            <v>4</v>
          </cell>
          <cell r="R512">
            <v>7</v>
          </cell>
          <cell r="S512">
            <v>12</v>
          </cell>
          <cell r="T512">
            <v>6.17</v>
          </cell>
          <cell r="U512" t="str">
            <v>0</v>
          </cell>
          <cell r="V512" t="str">
            <v>1020427001390</v>
          </cell>
        </row>
        <row r="513">
          <cell r="A513" t="str">
            <v>10</v>
          </cell>
          <cell r="B513" t="str">
            <v>10</v>
          </cell>
          <cell r="C513">
            <v>5868</v>
          </cell>
          <cell r="D513">
            <v>5</v>
          </cell>
          <cell r="E513" t="str">
            <v>100100</v>
          </cell>
          <cell r="F513" t="str">
            <v>102</v>
          </cell>
          <cell r="G513" t="str">
            <v>04</v>
          </cell>
          <cell r="H513" t="str">
            <v>00</v>
          </cell>
          <cell r="I513">
            <v>2102</v>
          </cell>
          <cell r="J513" t="str">
            <v>SIXTO LOZANO F.</v>
          </cell>
          <cell r="K513" t="str">
            <v>LA CONCORDIA    D-11</v>
          </cell>
          <cell r="L513">
            <v>0</v>
          </cell>
          <cell r="M513" t="str">
            <v>04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35</v>
          </cell>
          <cell r="S513">
            <v>60</v>
          </cell>
          <cell r="T513">
            <v>59.67</v>
          </cell>
          <cell r="U513" t="str">
            <v>0</v>
          </cell>
          <cell r="V513" t="str">
            <v>1020428000165</v>
          </cell>
        </row>
        <row r="514">
          <cell r="A514" t="str">
            <v>10</v>
          </cell>
          <cell r="B514" t="str">
            <v>10</v>
          </cell>
          <cell r="C514">
            <v>49622</v>
          </cell>
          <cell r="D514">
            <v>4</v>
          </cell>
          <cell r="E514" t="str">
            <v>100100</v>
          </cell>
          <cell r="F514" t="str">
            <v>102</v>
          </cell>
          <cell r="G514" t="str">
            <v>04</v>
          </cell>
          <cell r="H514" t="str">
            <v>00</v>
          </cell>
          <cell r="I514">
            <v>2123</v>
          </cell>
          <cell r="J514" t="str">
            <v>SANDOVAL AREVALO AGUSTIN</v>
          </cell>
          <cell r="K514" t="str">
            <v>BORJA</v>
          </cell>
          <cell r="L514">
            <v>13</v>
          </cell>
          <cell r="M514" t="str">
            <v>04</v>
          </cell>
          <cell r="N514">
            <v>10</v>
          </cell>
          <cell r="O514">
            <v>23</v>
          </cell>
          <cell r="P514">
            <v>4</v>
          </cell>
          <cell r="Q514">
            <v>0</v>
          </cell>
          <cell r="R514">
            <v>0</v>
          </cell>
          <cell r="S514">
            <v>0</v>
          </cell>
          <cell r="T514">
            <v>3.08</v>
          </cell>
          <cell r="U514" t="str">
            <v>0</v>
          </cell>
          <cell r="V514" t="str">
            <v>1020428000350</v>
          </cell>
        </row>
        <row r="515">
          <cell r="A515" t="str">
            <v>10</v>
          </cell>
          <cell r="B515" t="str">
            <v>10</v>
          </cell>
          <cell r="C515">
            <v>5890</v>
          </cell>
          <cell r="D515">
            <v>9</v>
          </cell>
          <cell r="E515" t="str">
            <v>100100</v>
          </cell>
          <cell r="F515" t="str">
            <v>102</v>
          </cell>
          <cell r="G515" t="str">
            <v>04</v>
          </cell>
          <cell r="H515" t="str">
            <v>00</v>
          </cell>
          <cell r="I515">
            <v>2126</v>
          </cell>
          <cell r="J515" t="str">
            <v>NITSI CASTRO TORRES</v>
          </cell>
          <cell r="K515" t="str">
            <v>CALL BORJA B-10</v>
          </cell>
          <cell r="L515">
            <v>0</v>
          </cell>
          <cell r="M515" t="str">
            <v>04</v>
          </cell>
          <cell r="N515">
            <v>0</v>
          </cell>
          <cell r="O515">
            <v>3</v>
          </cell>
          <cell r="P515">
            <v>12</v>
          </cell>
          <cell r="Q515">
            <v>13</v>
          </cell>
          <cell r="R515">
            <v>2</v>
          </cell>
          <cell r="S515">
            <v>0</v>
          </cell>
          <cell r="T515">
            <v>2.5</v>
          </cell>
          <cell r="U515" t="str">
            <v>0</v>
          </cell>
          <cell r="V515" t="str">
            <v>1020428000380</v>
          </cell>
        </row>
        <row r="516">
          <cell r="A516" t="str">
            <v>10</v>
          </cell>
          <cell r="B516" t="str">
            <v>10</v>
          </cell>
          <cell r="C516">
            <v>5898</v>
          </cell>
          <cell r="D516">
            <v>2</v>
          </cell>
          <cell r="E516" t="str">
            <v>100100</v>
          </cell>
          <cell r="F516" t="str">
            <v>102</v>
          </cell>
          <cell r="G516" t="str">
            <v>04</v>
          </cell>
          <cell r="H516" t="str">
            <v>00</v>
          </cell>
          <cell r="I516">
            <v>2135</v>
          </cell>
          <cell r="J516" t="str">
            <v>CARMEN ZUMAETA  S.</v>
          </cell>
          <cell r="K516" t="str">
            <v>BORJA/FREYRE</v>
          </cell>
          <cell r="L516">
            <v>0</v>
          </cell>
          <cell r="M516" t="str">
            <v>04</v>
          </cell>
          <cell r="N516">
            <v>0</v>
          </cell>
          <cell r="O516">
            <v>0</v>
          </cell>
          <cell r="P516">
            <v>0</v>
          </cell>
          <cell r="Q516">
            <v>1</v>
          </cell>
          <cell r="R516">
            <v>6</v>
          </cell>
          <cell r="S516">
            <v>0</v>
          </cell>
          <cell r="T516">
            <v>0.57999999999999996</v>
          </cell>
          <cell r="U516" t="str">
            <v>0</v>
          </cell>
          <cell r="V516" t="str">
            <v>1020428000470</v>
          </cell>
        </row>
        <row r="517">
          <cell r="A517" t="str">
            <v>10</v>
          </cell>
          <cell r="B517" t="str">
            <v>10</v>
          </cell>
          <cell r="C517">
            <v>5914</v>
          </cell>
          <cell r="D517">
            <v>7</v>
          </cell>
          <cell r="E517" t="str">
            <v>100100</v>
          </cell>
          <cell r="F517" t="str">
            <v>102</v>
          </cell>
          <cell r="G517" t="str">
            <v>04</v>
          </cell>
          <cell r="H517" t="str">
            <v>00</v>
          </cell>
          <cell r="I517">
            <v>2151</v>
          </cell>
          <cell r="J517" t="str">
            <v>JUAN CHUQUIPIONDO C.</v>
          </cell>
          <cell r="K517" t="str">
            <v>BORJA 210</v>
          </cell>
          <cell r="L517">
            <v>0</v>
          </cell>
          <cell r="M517" t="str">
            <v>04</v>
          </cell>
          <cell r="N517">
            <v>0</v>
          </cell>
          <cell r="O517">
            <v>1</v>
          </cell>
          <cell r="P517">
            <v>40</v>
          </cell>
          <cell r="Q517">
            <v>106</v>
          </cell>
          <cell r="R517">
            <v>112</v>
          </cell>
          <cell r="S517">
            <v>132</v>
          </cell>
          <cell r="T517">
            <v>64.25</v>
          </cell>
          <cell r="U517" t="str">
            <v>0</v>
          </cell>
          <cell r="V517" t="str">
            <v>1020428000620</v>
          </cell>
        </row>
        <row r="518">
          <cell r="A518" t="str">
            <v>10</v>
          </cell>
          <cell r="B518" t="str">
            <v>10</v>
          </cell>
          <cell r="C518">
            <v>5922</v>
          </cell>
          <cell r="D518">
            <v>0</v>
          </cell>
          <cell r="E518" t="str">
            <v>100100</v>
          </cell>
          <cell r="F518" t="str">
            <v>102</v>
          </cell>
          <cell r="G518" t="str">
            <v>04</v>
          </cell>
          <cell r="H518" t="str">
            <v>00</v>
          </cell>
          <cell r="I518">
            <v>2159</v>
          </cell>
          <cell r="J518" t="str">
            <v>ZULEMA PEREA I.</v>
          </cell>
          <cell r="K518" t="str">
            <v>BORJA 002</v>
          </cell>
          <cell r="L518">
            <v>0</v>
          </cell>
          <cell r="M518" t="str">
            <v>04</v>
          </cell>
          <cell r="N518">
            <v>0</v>
          </cell>
          <cell r="O518">
            <v>0</v>
          </cell>
          <cell r="P518">
            <v>28</v>
          </cell>
          <cell r="Q518">
            <v>177</v>
          </cell>
          <cell r="R518">
            <v>176</v>
          </cell>
          <cell r="S518">
            <v>144</v>
          </cell>
          <cell r="T518">
            <v>108.92</v>
          </cell>
          <cell r="U518" t="str">
            <v>0</v>
          </cell>
          <cell r="V518" t="str">
            <v>1020428000710</v>
          </cell>
        </row>
        <row r="519">
          <cell r="A519" t="str">
            <v>10</v>
          </cell>
          <cell r="B519" t="str">
            <v>10</v>
          </cell>
          <cell r="C519">
            <v>5928</v>
          </cell>
          <cell r="D519">
            <v>7</v>
          </cell>
          <cell r="E519" t="str">
            <v>100100</v>
          </cell>
          <cell r="F519" t="str">
            <v>102</v>
          </cell>
          <cell r="G519" t="str">
            <v>04</v>
          </cell>
          <cell r="H519" t="str">
            <v>00</v>
          </cell>
          <cell r="I519">
            <v>2166</v>
          </cell>
          <cell r="J519" t="str">
            <v>FRANCISCA PANAIFO G.</v>
          </cell>
          <cell r="K519" t="str">
            <v>BORJA 219</v>
          </cell>
          <cell r="L519">
            <v>0</v>
          </cell>
          <cell r="M519" t="str">
            <v>04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5</v>
          </cell>
          <cell r="U519" t="str">
            <v>0</v>
          </cell>
          <cell r="V519" t="str">
            <v>1020428001750</v>
          </cell>
        </row>
        <row r="520">
          <cell r="A520" t="str">
            <v>10</v>
          </cell>
          <cell r="B520" t="str">
            <v>10</v>
          </cell>
          <cell r="C520">
            <v>5933</v>
          </cell>
          <cell r="D520">
            <v>7</v>
          </cell>
          <cell r="E520" t="str">
            <v>100100</v>
          </cell>
          <cell r="F520" t="str">
            <v>102</v>
          </cell>
          <cell r="G520" t="str">
            <v>04</v>
          </cell>
          <cell r="H520" t="str">
            <v>00</v>
          </cell>
          <cell r="I520">
            <v>2171</v>
          </cell>
          <cell r="J520" t="str">
            <v>JUAN TELLO CHOTA</v>
          </cell>
          <cell r="K520" t="str">
            <v>BORJA 245</v>
          </cell>
          <cell r="L520">
            <v>0</v>
          </cell>
          <cell r="M520" t="str">
            <v>04</v>
          </cell>
          <cell r="N520">
            <v>0</v>
          </cell>
          <cell r="O520">
            <v>1</v>
          </cell>
          <cell r="P520">
            <v>0</v>
          </cell>
          <cell r="Q520">
            <v>29</v>
          </cell>
          <cell r="R520">
            <v>32</v>
          </cell>
          <cell r="S520">
            <v>26</v>
          </cell>
          <cell r="T520">
            <v>15</v>
          </cell>
          <cell r="U520" t="str">
            <v>0</v>
          </cell>
          <cell r="V520" t="str">
            <v>1020428001800</v>
          </cell>
        </row>
        <row r="521">
          <cell r="A521" t="str">
            <v>10</v>
          </cell>
          <cell r="B521" t="str">
            <v>10</v>
          </cell>
          <cell r="C521">
            <v>5969</v>
          </cell>
          <cell r="D521">
            <v>1</v>
          </cell>
          <cell r="E521" t="str">
            <v>100100</v>
          </cell>
          <cell r="F521" t="str">
            <v>102</v>
          </cell>
          <cell r="G521" t="str">
            <v>04</v>
          </cell>
          <cell r="H521" t="str">
            <v>00</v>
          </cell>
          <cell r="I521">
            <v>2207</v>
          </cell>
          <cell r="J521" t="str">
            <v>VICTOR RIOS R.</v>
          </cell>
          <cell r="K521" t="str">
            <v>BORJA 965</v>
          </cell>
          <cell r="L521">
            <v>0</v>
          </cell>
          <cell r="M521" t="str">
            <v>04</v>
          </cell>
          <cell r="N521">
            <v>0</v>
          </cell>
          <cell r="O521">
            <v>1</v>
          </cell>
          <cell r="P521">
            <v>0</v>
          </cell>
          <cell r="Q521">
            <v>48</v>
          </cell>
          <cell r="R521">
            <v>123</v>
          </cell>
          <cell r="S521">
            <v>145</v>
          </cell>
          <cell r="T521">
            <v>88.17</v>
          </cell>
          <cell r="U521" t="str">
            <v>0</v>
          </cell>
          <cell r="V521" t="str">
            <v>1020428002210</v>
          </cell>
        </row>
        <row r="522">
          <cell r="A522" t="str">
            <v>10</v>
          </cell>
          <cell r="B522" t="str">
            <v>10</v>
          </cell>
          <cell r="C522">
            <v>5984</v>
          </cell>
          <cell r="D522">
            <v>0</v>
          </cell>
          <cell r="E522" t="str">
            <v>100100</v>
          </cell>
          <cell r="F522" t="str">
            <v>102</v>
          </cell>
          <cell r="G522" t="str">
            <v>04</v>
          </cell>
          <cell r="H522" t="str">
            <v>00</v>
          </cell>
          <cell r="I522">
            <v>2223</v>
          </cell>
          <cell r="J522" t="str">
            <v>J.HERNANDEZ CAHUACHI</v>
          </cell>
          <cell r="K522" t="str">
            <v>CALL TRUJILLO 626</v>
          </cell>
          <cell r="L522">
            <v>0</v>
          </cell>
          <cell r="M522" t="str">
            <v>04</v>
          </cell>
          <cell r="N522">
            <v>0</v>
          </cell>
          <cell r="O522">
            <v>0</v>
          </cell>
          <cell r="P522">
            <v>9</v>
          </cell>
          <cell r="Q522">
            <v>57</v>
          </cell>
          <cell r="R522">
            <v>76</v>
          </cell>
          <cell r="S522">
            <v>139</v>
          </cell>
          <cell r="T522">
            <v>42.42</v>
          </cell>
          <cell r="U522" t="str">
            <v>0</v>
          </cell>
          <cell r="V522" t="str">
            <v>1020429000065</v>
          </cell>
        </row>
        <row r="523">
          <cell r="A523" t="str">
            <v>10</v>
          </cell>
          <cell r="B523" t="str">
            <v>10</v>
          </cell>
          <cell r="C523">
            <v>6016</v>
          </cell>
          <cell r="D523">
            <v>0</v>
          </cell>
          <cell r="E523" t="str">
            <v>100100</v>
          </cell>
          <cell r="F523" t="str">
            <v>102</v>
          </cell>
          <cell r="G523" t="str">
            <v>04</v>
          </cell>
          <cell r="H523" t="str">
            <v>00</v>
          </cell>
          <cell r="I523">
            <v>2255</v>
          </cell>
          <cell r="J523" t="str">
            <v>MELITON FLORES</v>
          </cell>
          <cell r="K523" t="str">
            <v>CALL TRUJILLO 502</v>
          </cell>
          <cell r="L523">
            <v>0</v>
          </cell>
          <cell r="M523" t="str">
            <v>04</v>
          </cell>
          <cell r="N523">
            <v>0</v>
          </cell>
          <cell r="O523">
            <v>44</v>
          </cell>
          <cell r="P523">
            <v>129</v>
          </cell>
          <cell r="Q523">
            <v>112</v>
          </cell>
          <cell r="R523">
            <v>123</v>
          </cell>
          <cell r="S523">
            <v>152</v>
          </cell>
          <cell r="T523">
            <v>102.67</v>
          </cell>
          <cell r="U523" t="str">
            <v>0</v>
          </cell>
          <cell r="V523" t="str">
            <v>1020429000360</v>
          </cell>
        </row>
        <row r="524">
          <cell r="A524" t="str">
            <v>10</v>
          </cell>
          <cell r="B524" t="str">
            <v>10</v>
          </cell>
          <cell r="C524">
            <v>6048</v>
          </cell>
          <cell r="D524">
            <v>3</v>
          </cell>
          <cell r="E524" t="str">
            <v>100100</v>
          </cell>
          <cell r="F524" t="str">
            <v>102</v>
          </cell>
          <cell r="G524" t="str">
            <v>04</v>
          </cell>
          <cell r="H524" t="str">
            <v>00</v>
          </cell>
          <cell r="I524">
            <v>2287</v>
          </cell>
          <cell r="J524" t="str">
            <v>RITA ALVINA CORAL</v>
          </cell>
          <cell r="K524" t="str">
            <v>TRUJILLO 566</v>
          </cell>
          <cell r="L524">
            <v>0</v>
          </cell>
          <cell r="M524" t="str">
            <v>04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5.42</v>
          </cell>
          <cell r="U524" t="str">
            <v>0</v>
          </cell>
          <cell r="V524" t="str">
            <v>1020429000670</v>
          </cell>
        </row>
        <row r="525">
          <cell r="A525" t="str">
            <v>10</v>
          </cell>
          <cell r="B525" t="str">
            <v>10</v>
          </cell>
          <cell r="C525">
            <v>6056</v>
          </cell>
          <cell r="D525">
            <v>6</v>
          </cell>
          <cell r="E525" t="str">
            <v>100100</v>
          </cell>
          <cell r="F525" t="str">
            <v>102</v>
          </cell>
          <cell r="G525" t="str">
            <v>04</v>
          </cell>
          <cell r="H525" t="str">
            <v>00</v>
          </cell>
          <cell r="I525">
            <v>2295</v>
          </cell>
          <cell r="J525" t="str">
            <v>TEODORO GOMEZ A.</v>
          </cell>
          <cell r="K525" t="str">
            <v>TRUJILLO 534</v>
          </cell>
          <cell r="L525">
            <v>0</v>
          </cell>
          <cell r="M525" t="str">
            <v>04</v>
          </cell>
          <cell r="N525">
            <v>0</v>
          </cell>
          <cell r="O525">
            <v>0</v>
          </cell>
          <cell r="P525">
            <v>0</v>
          </cell>
          <cell r="Q525">
            <v>96</v>
          </cell>
          <cell r="R525">
            <v>127</v>
          </cell>
          <cell r="S525">
            <v>82</v>
          </cell>
          <cell r="T525">
            <v>95.33</v>
          </cell>
          <cell r="U525" t="str">
            <v>0</v>
          </cell>
          <cell r="V525" t="str">
            <v>1020429000760</v>
          </cell>
        </row>
        <row r="526">
          <cell r="A526" t="str">
            <v>10</v>
          </cell>
          <cell r="B526" t="str">
            <v>10</v>
          </cell>
          <cell r="C526">
            <v>6067</v>
          </cell>
          <cell r="D526">
            <v>3</v>
          </cell>
          <cell r="E526" t="str">
            <v>100100</v>
          </cell>
          <cell r="F526" t="str">
            <v>102</v>
          </cell>
          <cell r="G526" t="str">
            <v>04</v>
          </cell>
          <cell r="H526" t="str">
            <v>00</v>
          </cell>
          <cell r="I526">
            <v>2306</v>
          </cell>
          <cell r="J526" t="str">
            <v>JACINTO PALACIOS L.</v>
          </cell>
          <cell r="K526" t="str">
            <v>TRUJILLO 257</v>
          </cell>
          <cell r="L526">
            <v>0</v>
          </cell>
          <cell r="M526" t="str">
            <v>04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 t="str">
            <v>0</v>
          </cell>
          <cell r="V526" t="str">
            <v>1020429001860</v>
          </cell>
        </row>
        <row r="527">
          <cell r="A527" t="str">
            <v>10</v>
          </cell>
          <cell r="B527" t="str">
            <v>10</v>
          </cell>
          <cell r="C527">
            <v>6080</v>
          </cell>
          <cell r="D527">
            <v>6</v>
          </cell>
          <cell r="E527" t="str">
            <v>100100</v>
          </cell>
          <cell r="F527" t="str">
            <v>102</v>
          </cell>
          <cell r="G527" t="str">
            <v>04</v>
          </cell>
          <cell r="H527" t="str">
            <v>00</v>
          </cell>
          <cell r="I527">
            <v>2311</v>
          </cell>
          <cell r="J527" t="str">
            <v>REATEGUI  RUIZ MIGUEL</v>
          </cell>
          <cell r="K527" t="str">
            <v>TRUJILLO # 313</v>
          </cell>
          <cell r="L527">
            <v>0</v>
          </cell>
          <cell r="M527" t="str">
            <v>04</v>
          </cell>
          <cell r="N527">
            <v>0</v>
          </cell>
          <cell r="O527">
            <v>1047</v>
          </cell>
          <cell r="P527">
            <v>1983</v>
          </cell>
          <cell r="Q527">
            <v>1455</v>
          </cell>
          <cell r="R527">
            <v>888</v>
          </cell>
          <cell r="S527">
            <v>2455</v>
          </cell>
          <cell r="T527">
            <v>652.41999999999996</v>
          </cell>
          <cell r="U527" t="str">
            <v>0</v>
          </cell>
          <cell r="V527" t="str">
            <v>1020429001915</v>
          </cell>
        </row>
        <row r="528">
          <cell r="A528" t="str">
            <v>10</v>
          </cell>
          <cell r="B528" t="str">
            <v>10</v>
          </cell>
          <cell r="C528">
            <v>6072</v>
          </cell>
          <cell r="D528">
            <v>3</v>
          </cell>
          <cell r="E528" t="str">
            <v>100100</v>
          </cell>
          <cell r="F528" t="str">
            <v>102</v>
          </cell>
          <cell r="G528" t="str">
            <v>04</v>
          </cell>
          <cell r="H528" t="str">
            <v>00</v>
          </cell>
          <cell r="I528">
            <v>2312</v>
          </cell>
          <cell r="J528" t="str">
            <v>JORGE CARRANZA B.</v>
          </cell>
          <cell r="K528" t="str">
            <v>TRUJILLO 313</v>
          </cell>
          <cell r="L528">
            <v>0</v>
          </cell>
          <cell r="M528" t="str">
            <v>04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1.33</v>
          </cell>
          <cell r="U528" t="str">
            <v>0</v>
          </cell>
          <cell r="V528" t="str">
            <v>1020429001920</v>
          </cell>
        </row>
        <row r="529">
          <cell r="A529" t="str">
            <v>10</v>
          </cell>
          <cell r="B529" t="str">
            <v>10</v>
          </cell>
          <cell r="C529">
            <v>6074</v>
          </cell>
          <cell r="D529">
            <v>9</v>
          </cell>
          <cell r="E529" t="str">
            <v>100100</v>
          </cell>
          <cell r="F529" t="str">
            <v>102</v>
          </cell>
          <cell r="G529" t="str">
            <v>04</v>
          </cell>
          <cell r="H529" t="str">
            <v>00</v>
          </cell>
          <cell r="I529">
            <v>2314</v>
          </cell>
          <cell r="J529" t="str">
            <v>VICTOR GEAN SOSA</v>
          </cell>
          <cell r="K529" t="str">
            <v>TRUJILLO 621</v>
          </cell>
          <cell r="L529">
            <v>0</v>
          </cell>
          <cell r="M529" t="str">
            <v>04</v>
          </cell>
          <cell r="N529">
            <v>0</v>
          </cell>
          <cell r="O529">
            <v>79</v>
          </cell>
          <cell r="P529">
            <v>78</v>
          </cell>
          <cell r="Q529">
            <v>58</v>
          </cell>
          <cell r="R529">
            <v>49</v>
          </cell>
          <cell r="S529">
            <v>64</v>
          </cell>
          <cell r="T529">
            <v>61.75</v>
          </cell>
          <cell r="U529" t="str">
            <v>0</v>
          </cell>
          <cell r="V529" t="str">
            <v>1020429001940</v>
          </cell>
        </row>
        <row r="530">
          <cell r="A530" t="str">
            <v>10</v>
          </cell>
          <cell r="B530" t="str">
            <v>10</v>
          </cell>
          <cell r="C530">
            <v>6101</v>
          </cell>
          <cell r="D530">
            <v>0</v>
          </cell>
          <cell r="E530" t="str">
            <v>100100</v>
          </cell>
          <cell r="F530" t="str">
            <v>102</v>
          </cell>
          <cell r="G530" t="str">
            <v>04</v>
          </cell>
          <cell r="H530" t="str">
            <v>00</v>
          </cell>
          <cell r="I530">
            <v>2340</v>
          </cell>
          <cell r="J530" t="str">
            <v>LUIS ALVIS MARIN</v>
          </cell>
          <cell r="K530" t="str">
            <v>D. D. ALMAGRO  654</v>
          </cell>
          <cell r="L530">
            <v>0</v>
          </cell>
          <cell r="M530" t="str">
            <v>04</v>
          </cell>
          <cell r="N530">
            <v>151</v>
          </cell>
          <cell r="O530">
            <v>153</v>
          </cell>
          <cell r="P530">
            <v>145</v>
          </cell>
          <cell r="Q530">
            <v>144</v>
          </cell>
          <cell r="R530">
            <v>73</v>
          </cell>
          <cell r="S530">
            <v>72</v>
          </cell>
          <cell r="T530">
            <v>74.5</v>
          </cell>
          <cell r="U530" t="str">
            <v>0</v>
          </cell>
          <cell r="V530" t="str">
            <v>1020430000060</v>
          </cell>
        </row>
        <row r="531">
          <cell r="A531" t="str">
            <v>10</v>
          </cell>
          <cell r="B531" t="str">
            <v>10</v>
          </cell>
          <cell r="C531">
            <v>6108</v>
          </cell>
          <cell r="D531">
            <v>5</v>
          </cell>
          <cell r="E531" t="str">
            <v>100100</v>
          </cell>
          <cell r="F531" t="str">
            <v>102</v>
          </cell>
          <cell r="G531" t="str">
            <v>04</v>
          </cell>
          <cell r="H531" t="str">
            <v>00</v>
          </cell>
          <cell r="I531">
            <v>2347</v>
          </cell>
          <cell r="J531" t="str">
            <v>C.E.I.       60058</v>
          </cell>
          <cell r="K531" t="str">
            <v>D. DE ALMAGRO</v>
          </cell>
          <cell r="L531">
            <v>0</v>
          </cell>
          <cell r="M531" t="str">
            <v>04</v>
          </cell>
          <cell r="N531">
            <v>273</v>
          </cell>
          <cell r="O531">
            <v>307</v>
          </cell>
          <cell r="P531">
            <v>10</v>
          </cell>
          <cell r="Q531">
            <v>0</v>
          </cell>
          <cell r="R531">
            <v>0</v>
          </cell>
          <cell r="S531">
            <v>0</v>
          </cell>
          <cell r="T531">
            <v>49.17</v>
          </cell>
          <cell r="U531" t="str">
            <v>0</v>
          </cell>
          <cell r="V531" t="str">
            <v>1020430000110</v>
          </cell>
        </row>
        <row r="532">
          <cell r="A532" t="str">
            <v>10</v>
          </cell>
          <cell r="B532" t="str">
            <v>10</v>
          </cell>
          <cell r="C532">
            <v>6153</v>
          </cell>
          <cell r="D532">
            <v>1</v>
          </cell>
          <cell r="E532" t="str">
            <v>100100</v>
          </cell>
          <cell r="F532" t="str">
            <v>102</v>
          </cell>
          <cell r="G532" t="str">
            <v>04</v>
          </cell>
          <cell r="H532" t="str">
            <v>00</v>
          </cell>
          <cell r="I532">
            <v>2392</v>
          </cell>
          <cell r="J532" t="str">
            <v>DOLORES ZUMAETA D.</v>
          </cell>
          <cell r="K532" t="str">
            <v>DIEGO DE ALMAGRO 596</v>
          </cell>
          <cell r="L532">
            <v>0</v>
          </cell>
          <cell r="M532" t="str">
            <v>04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5.75</v>
          </cell>
          <cell r="U532" t="str">
            <v>0</v>
          </cell>
          <cell r="V532" t="str">
            <v>1020430001610</v>
          </cell>
        </row>
        <row r="533">
          <cell r="A533" t="str">
            <v>10</v>
          </cell>
          <cell r="B533" t="str">
            <v>10</v>
          </cell>
          <cell r="C533">
            <v>6154</v>
          </cell>
          <cell r="D533">
            <v>9</v>
          </cell>
          <cell r="E533" t="str">
            <v>100100</v>
          </cell>
          <cell r="F533" t="str">
            <v>102</v>
          </cell>
          <cell r="G533" t="str">
            <v>04</v>
          </cell>
          <cell r="H533" t="str">
            <v>00</v>
          </cell>
          <cell r="I533">
            <v>2393</v>
          </cell>
          <cell r="J533" t="str">
            <v>INES NINA ARIAS</v>
          </cell>
          <cell r="K533" t="str">
            <v>D. DE ALMAGRO 502</v>
          </cell>
          <cell r="L533">
            <v>0</v>
          </cell>
          <cell r="M533" t="str">
            <v>04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1.67</v>
          </cell>
          <cell r="U533" t="str">
            <v>0</v>
          </cell>
          <cell r="V533" t="str">
            <v>1020430001620</v>
          </cell>
        </row>
        <row r="534">
          <cell r="A534" t="str">
            <v>10</v>
          </cell>
          <cell r="B534" t="str">
            <v>10</v>
          </cell>
          <cell r="C534">
            <v>6176</v>
          </cell>
          <cell r="D534">
            <v>2</v>
          </cell>
          <cell r="E534" t="str">
            <v>100100</v>
          </cell>
          <cell r="F534" t="str">
            <v>102</v>
          </cell>
          <cell r="G534" t="str">
            <v>04</v>
          </cell>
          <cell r="H534" t="str">
            <v>00</v>
          </cell>
          <cell r="I534">
            <v>2416</v>
          </cell>
          <cell r="J534" t="str">
            <v>NIEVES E.ARRIL C.</v>
          </cell>
          <cell r="K534" t="str">
            <v>NAUTA 622</v>
          </cell>
          <cell r="L534">
            <v>0</v>
          </cell>
          <cell r="M534" t="str">
            <v>04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23</v>
          </cell>
          <cell r="S534">
            <v>45</v>
          </cell>
          <cell r="T534">
            <v>62</v>
          </cell>
          <cell r="U534" t="str">
            <v>0</v>
          </cell>
          <cell r="V534" t="str">
            <v>1020431000050</v>
          </cell>
        </row>
        <row r="535">
          <cell r="A535" t="str">
            <v>10</v>
          </cell>
          <cell r="B535" t="str">
            <v>10</v>
          </cell>
          <cell r="C535">
            <v>6185</v>
          </cell>
          <cell r="D535">
            <v>3</v>
          </cell>
          <cell r="E535" t="str">
            <v>100100</v>
          </cell>
          <cell r="F535" t="str">
            <v>102</v>
          </cell>
          <cell r="G535" t="str">
            <v>04</v>
          </cell>
          <cell r="H535" t="str">
            <v>00</v>
          </cell>
          <cell r="I535">
            <v>2426</v>
          </cell>
          <cell r="J535" t="str">
            <v>PABLO QUEVEDO H.</v>
          </cell>
          <cell r="K535" t="str">
            <v>NAUTA 508</v>
          </cell>
          <cell r="L535">
            <v>0</v>
          </cell>
          <cell r="M535" t="str">
            <v>04</v>
          </cell>
          <cell r="N535">
            <v>0</v>
          </cell>
          <cell r="O535">
            <v>41</v>
          </cell>
          <cell r="P535">
            <v>39</v>
          </cell>
          <cell r="Q535">
            <v>18</v>
          </cell>
          <cell r="R535">
            <v>62</v>
          </cell>
          <cell r="S535">
            <v>27</v>
          </cell>
          <cell r="T535">
            <v>42.5</v>
          </cell>
          <cell r="U535" t="str">
            <v>0</v>
          </cell>
          <cell r="V535" t="str">
            <v>1020431000160</v>
          </cell>
        </row>
        <row r="536">
          <cell r="A536" t="str">
            <v>10</v>
          </cell>
          <cell r="B536" t="str">
            <v>10</v>
          </cell>
          <cell r="C536">
            <v>6192</v>
          </cell>
          <cell r="D536">
            <v>9</v>
          </cell>
          <cell r="E536" t="str">
            <v>100100</v>
          </cell>
          <cell r="F536" t="str">
            <v>102</v>
          </cell>
          <cell r="G536" t="str">
            <v>04</v>
          </cell>
          <cell r="H536" t="str">
            <v>00</v>
          </cell>
          <cell r="I536">
            <v>2433</v>
          </cell>
          <cell r="J536" t="str">
            <v>ERANDA YAHUARCANI</v>
          </cell>
          <cell r="K536" t="str">
            <v>NAUTA 413</v>
          </cell>
          <cell r="L536">
            <v>0</v>
          </cell>
          <cell r="M536" t="str">
            <v>04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20.170000000000002</v>
          </cell>
          <cell r="U536" t="str">
            <v>0</v>
          </cell>
          <cell r="V536" t="str">
            <v>1020431000210</v>
          </cell>
        </row>
        <row r="537">
          <cell r="A537" t="str">
            <v>10</v>
          </cell>
          <cell r="B537" t="str">
            <v>10</v>
          </cell>
          <cell r="C537">
            <v>6231</v>
          </cell>
          <cell r="D537">
            <v>5</v>
          </cell>
          <cell r="E537" t="str">
            <v>100100</v>
          </cell>
          <cell r="F537" t="str">
            <v>102</v>
          </cell>
          <cell r="G537" t="str">
            <v>04</v>
          </cell>
          <cell r="H537" t="str">
            <v>00</v>
          </cell>
          <cell r="I537">
            <v>2472</v>
          </cell>
          <cell r="J537" t="str">
            <v>CESAR GARCIA LADERA</v>
          </cell>
          <cell r="K537" t="str">
            <v>NAUTA            100</v>
          </cell>
          <cell r="L537">
            <v>0</v>
          </cell>
          <cell r="M537" t="str">
            <v>04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44.58</v>
          </cell>
          <cell r="U537" t="str">
            <v>0</v>
          </cell>
          <cell r="V537" t="str">
            <v>1020431000580</v>
          </cell>
        </row>
        <row r="538">
          <cell r="A538" t="str">
            <v>10</v>
          </cell>
          <cell r="B538" t="str">
            <v>10</v>
          </cell>
          <cell r="C538">
            <v>6232</v>
          </cell>
          <cell r="D538">
            <v>3</v>
          </cell>
          <cell r="E538" t="str">
            <v>100100</v>
          </cell>
          <cell r="F538" t="str">
            <v>102</v>
          </cell>
          <cell r="G538" t="str">
            <v>04</v>
          </cell>
          <cell r="H538" t="str">
            <v>00</v>
          </cell>
          <cell r="I538">
            <v>2474</v>
          </cell>
          <cell r="J538" t="str">
            <v>V. CANELO PEREZ</v>
          </cell>
          <cell r="K538" t="str">
            <v>NAUTA 01</v>
          </cell>
          <cell r="L538">
            <v>0</v>
          </cell>
          <cell r="M538" t="str">
            <v>04</v>
          </cell>
          <cell r="N538">
            <v>0</v>
          </cell>
          <cell r="O538">
            <v>157</v>
          </cell>
          <cell r="P538">
            <v>188</v>
          </cell>
          <cell r="Q538">
            <v>148</v>
          </cell>
          <cell r="R538">
            <v>152</v>
          </cell>
          <cell r="S538">
            <v>183</v>
          </cell>
          <cell r="T538">
            <v>149.91999999999999</v>
          </cell>
          <cell r="U538" t="str">
            <v>0</v>
          </cell>
          <cell r="V538" t="str">
            <v>1020431001580</v>
          </cell>
        </row>
        <row r="539">
          <cell r="A539" t="str">
            <v>10</v>
          </cell>
          <cell r="B539" t="str">
            <v>10</v>
          </cell>
          <cell r="C539">
            <v>6268</v>
          </cell>
          <cell r="D539">
            <v>7</v>
          </cell>
          <cell r="E539" t="str">
            <v>100100</v>
          </cell>
          <cell r="F539" t="str">
            <v>102</v>
          </cell>
          <cell r="G539" t="str">
            <v>04</v>
          </cell>
          <cell r="H539" t="str">
            <v>00</v>
          </cell>
          <cell r="I539">
            <v>2510</v>
          </cell>
          <cell r="J539" t="str">
            <v>MARCIAL GARCIA A.</v>
          </cell>
          <cell r="K539" t="str">
            <v>NAUTA 434</v>
          </cell>
          <cell r="L539">
            <v>0</v>
          </cell>
          <cell r="M539" t="str">
            <v>04</v>
          </cell>
          <cell r="N539">
            <v>137</v>
          </cell>
          <cell r="O539">
            <v>167</v>
          </cell>
          <cell r="P539">
            <v>85</v>
          </cell>
          <cell r="Q539">
            <v>74</v>
          </cell>
          <cell r="R539">
            <v>59</v>
          </cell>
          <cell r="S539">
            <v>79</v>
          </cell>
          <cell r="T539">
            <v>67.67</v>
          </cell>
          <cell r="U539" t="str">
            <v>0</v>
          </cell>
          <cell r="V539" t="str">
            <v>1020431001980</v>
          </cell>
        </row>
        <row r="540">
          <cell r="A540" t="str">
            <v>10</v>
          </cell>
          <cell r="B540" t="str">
            <v>10</v>
          </cell>
          <cell r="C540">
            <v>6269</v>
          </cell>
          <cell r="D540">
            <v>5</v>
          </cell>
          <cell r="E540" t="str">
            <v>100100</v>
          </cell>
          <cell r="F540" t="str">
            <v>102</v>
          </cell>
          <cell r="G540" t="str">
            <v>04</v>
          </cell>
          <cell r="H540" t="str">
            <v>00</v>
          </cell>
          <cell r="I540">
            <v>2511</v>
          </cell>
          <cell r="J540" t="str">
            <v>YDA. FEMO VDA.</v>
          </cell>
          <cell r="K540" t="str">
            <v>NAUTA  439</v>
          </cell>
          <cell r="L540">
            <v>0</v>
          </cell>
          <cell r="M540" t="str">
            <v>04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 t="str">
            <v>0</v>
          </cell>
          <cell r="V540" t="str">
            <v>1020431001990</v>
          </cell>
        </row>
        <row r="541">
          <cell r="A541" t="str">
            <v>10</v>
          </cell>
          <cell r="B541" t="str">
            <v>10</v>
          </cell>
          <cell r="C541">
            <v>6283</v>
          </cell>
          <cell r="D541">
            <v>6</v>
          </cell>
          <cell r="E541" t="str">
            <v>100100</v>
          </cell>
          <cell r="F541" t="str">
            <v>102</v>
          </cell>
          <cell r="G541" t="str">
            <v>04</v>
          </cell>
          <cell r="H541" t="str">
            <v>00</v>
          </cell>
          <cell r="I541">
            <v>2526</v>
          </cell>
          <cell r="J541" t="str">
            <v>JULIO MOZOMBITE A.</v>
          </cell>
          <cell r="K541" t="str">
            <v>NAUTA  614</v>
          </cell>
          <cell r="L541">
            <v>0</v>
          </cell>
          <cell r="M541" t="str">
            <v>04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1</v>
          </cell>
          <cell r="S541">
            <v>6</v>
          </cell>
          <cell r="T541">
            <v>12.83</v>
          </cell>
          <cell r="U541" t="str">
            <v>0</v>
          </cell>
          <cell r="V541" t="str">
            <v>1020431002140</v>
          </cell>
        </row>
        <row r="542">
          <cell r="A542" t="str">
            <v>10</v>
          </cell>
          <cell r="B542" t="str">
            <v>10</v>
          </cell>
          <cell r="C542">
            <v>6356</v>
          </cell>
          <cell r="D542">
            <v>0</v>
          </cell>
          <cell r="E542" t="str">
            <v>100100</v>
          </cell>
          <cell r="F542" t="str">
            <v>102</v>
          </cell>
          <cell r="G542" t="str">
            <v>04</v>
          </cell>
          <cell r="H542" t="str">
            <v>00</v>
          </cell>
          <cell r="I542">
            <v>2604</v>
          </cell>
          <cell r="J542" t="str">
            <v>DORIS PEREZ C.</v>
          </cell>
          <cell r="K542" t="str">
            <v>PSJE. LOURDES 752</v>
          </cell>
          <cell r="L542">
            <v>0</v>
          </cell>
          <cell r="M542" t="str">
            <v>04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2.67</v>
          </cell>
          <cell r="U542" t="str">
            <v>0</v>
          </cell>
          <cell r="V542" t="str">
            <v>1020433001335</v>
          </cell>
        </row>
        <row r="543">
          <cell r="A543" t="str">
            <v>10</v>
          </cell>
          <cell r="B543" t="str">
            <v>10</v>
          </cell>
          <cell r="C543">
            <v>6365</v>
          </cell>
          <cell r="D543">
            <v>1</v>
          </cell>
          <cell r="E543" t="str">
            <v>100100</v>
          </cell>
          <cell r="F543" t="str">
            <v>102</v>
          </cell>
          <cell r="G543" t="str">
            <v>04</v>
          </cell>
          <cell r="H543" t="str">
            <v>00</v>
          </cell>
          <cell r="I543">
            <v>2613</v>
          </cell>
          <cell r="J543" t="str">
            <v>LIDY MANAMA</v>
          </cell>
          <cell r="K543" t="str">
            <v>UNION    906</v>
          </cell>
          <cell r="L543">
            <v>0</v>
          </cell>
          <cell r="M543" t="str">
            <v>04</v>
          </cell>
          <cell r="N543">
            <v>0</v>
          </cell>
          <cell r="O543">
            <v>0</v>
          </cell>
          <cell r="P543">
            <v>1</v>
          </cell>
          <cell r="Q543">
            <v>1</v>
          </cell>
          <cell r="R543">
            <v>1</v>
          </cell>
          <cell r="S543">
            <v>0</v>
          </cell>
          <cell r="T543">
            <v>32.83</v>
          </cell>
          <cell r="U543" t="str">
            <v>0</v>
          </cell>
          <cell r="V543" t="str">
            <v>1020434000050</v>
          </cell>
        </row>
        <row r="544">
          <cell r="A544" t="str">
            <v>10</v>
          </cell>
          <cell r="B544" t="str">
            <v>10</v>
          </cell>
          <cell r="C544">
            <v>6381</v>
          </cell>
          <cell r="D544">
            <v>8</v>
          </cell>
          <cell r="E544" t="str">
            <v>100100</v>
          </cell>
          <cell r="F544" t="str">
            <v>102</v>
          </cell>
          <cell r="G544" t="str">
            <v>04</v>
          </cell>
          <cell r="H544" t="str">
            <v>00</v>
          </cell>
          <cell r="I544">
            <v>2629</v>
          </cell>
          <cell r="J544" t="str">
            <v>ORLANDO MOLANO T.</v>
          </cell>
          <cell r="K544" t="str">
            <v>UNION  726</v>
          </cell>
          <cell r="L544">
            <v>0</v>
          </cell>
          <cell r="M544" t="str">
            <v>04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 t="str">
            <v>0</v>
          </cell>
          <cell r="V544" t="str">
            <v>1020434000230</v>
          </cell>
        </row>
        <row r="545">
          <cell r="A545" t="str">
            <v>10</v>
          </cell>
          <cell r="B545" t="str">
            <v>10</v>
          </cell>
          <cell r="C545">
            <v>6384</v>
          </cell>
          <cell r="D545">
            <v>2</v>
          </cell>
          <cell r="E545" t="str">
            <v>100100</v>
          </cell>
          <cell r="F545" t="str">
            <v>102</v>
          </cell>
          <cell r="G545" t="str">
            <v>04</v>
          </cell>
          <cell r="H545" t="str">
            <v>00</v>
          </cell>
          <cell r="I545">
            <v>2632</v>
          </cell>
          <cell r="J545" t="str">
            <v>TORRES GARCIA RAY</v>
          </cell>
          <cell r="K545" t="str">
            <v>UNION MZ.D Lt.16-A IQUITO</v>
          </cell>
          <cell r="L545">
            <v>0</v>
          </cell>
          <cell r="M545" t="str">
            <v>04</v>
          </cell>
          <cell r="N545">
            <v>0</v>
          </cell>
          <cell r="O545">
            <v>11</v>
          </cell>
          <cell r="P545">
            <v>51</v>
          </cell>
          <cell r="Q545">
            <v>78</v>
          </cell>
          <cell r="R545">
            <v>85</v>
          </cell>
          <cell r="S545">
            <v>98</v>
          </cell>
          <cell r="T545">
            <v>93</v>
          </cell>
          <cell r="U545" t="str">
            <v>0</v>
          </cell>
          <cell r="V545" t="str">
            <v>1020434000246</v>
          </cell>
        </row>
        <row r="546">
          <cell r="A546" t="str">
            <v>10</v>
          </cell>
          <cell r="B546" t="str">
            <v>10</v>
          </cell>
          <cell r="C546">
            <v>6385</v>
          </cell>
          <cell r="D546">
            <v>9</v>
          </cell>
          <cell r="E546" t="str">
            <v>100100</v>
          </cell>
          <cell r="F546" t="str">
            <v>102</v>
          </cell>
          <cell r="G546" t="str">
            <v>04</v>
          </cell>
          <cell r="H546" t="str">
            <v>00</v>
          </cell>
          <cell r="I546">
            <v>2634</v>
          </cell>
          <cell r="J546" t="str">
            <v>LUIS TABOADA OCHOA</v>
          </cell>
          <cell r="K546" t="str">
            <v>UNION  S/N</v>
          </cell>
          <cell r="L546">
            <v>0</v>
          </cell>
          <cell r="M546" t="str">
            <v>04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 t="str">
            <v>0</v>
          </cell>
          <cell r="V546" t="str">
            <v>1020434000250</v>
          </cell>
        </row>
        <row r="547">
          <cell r="A547" t="str">
            <v>10</v>
          </cell>
          <cell r="B547" t="str">
            <v>10</v>
          </cell>
          <cell r="C547">
            <v>6391</v>
          </cell>
          <cell r="D547">
            <v>7</v>
          </cell>
          <cell r="E547" t="str">
            <v>100100</v>
          </cell>
          <cell r="F547" t="str">
            <v>102</v>
          </cell>
          <cell r="G547" t="str">
            <v>04</v>
          </cell>
          <cell r="H547" t="str">
            <v>00</v>
          </cell>
          <cell r="I547">
            <v>2640</v>
          </cell>
          <cell r="J547" t="str">
            <v>PAIMA HUAYMANA WINQUERMAN</v>
          </cell>
          <cell r="K547" t="str">
            <v>UNIONJ 638-A</v>
          </cell>
          <cell r="L547">
            <v>0</v>
          </cell>
          <cell r="M547" t="str">
            <v>04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8</v>
          </cell>
          <cell r="S547">
            <v>42</v>
          </cell>
          <cell r="T547">
            <v>19.420000000000002</v>
          </cell>
          <cell r="U547" t="str">
            <v>0</v>
          </cell>
          <cell r="V547" t="str">
            <v>1020434000320</v>
          </cell>
        </row>
        <row r="548">
          <cell r="A548" t="str">
            <v>10</v>
          </cell>
          <cell r="B548" t="str">
            <v>10</v>
          </cell>
          <cell r="C548">
            <v>49703</v>
          </cell>
          <cell r="D548">
            <v>2</v>
          </cell>
          <cell r="E548" t="str">
            <v>100100</v>
          </cell>
          <cell r="F548" t="str">
            <v>102</v>
          </cell>
          <cell r="G548" t="str">
            <v>04</v>
          </cell>
          <cell r="H548" t="str">
            <v>00</v>
          </cell>
          <cell r="I548">
            <v>2648</v>
          </cell>
          <cell r="J548" t="str">
            <v>RIOS GUERRA CHENITA</v>
          </cell>
          <cell r="K548" t="str">
            <v>UNION</v>
          </cell>
          <cell r="L548">
            <v>0</v>
          </cell>
          <cell r="M548" t="str">
            <v>04</v>
          </cell>
          <cell r="N548">
            <v>121</v>
          </cell>
          <cell r="O548">
            <v>127</v>
          </cell>
          <cell r="P548">
            <v>142</v>
          </cell>
          <cell r="Q548">
            <v>143</v>
          </cell>
          <cell r="R548">
            <v>74</v>
          </cell>
          <cell r="S548">
            <v>64</v>
          </cell>
          <cell r="T548">
            <v>55.92</v>
          </cell>
          <cell r="U548" t="str">
            <v>0</v>
          </cell>
          <cell r="V548" t="str">
            <v>1020434000402</v>
          </cell>
        </row>
        <row r="549">
          <cell r="A549" t="str">
            <v>10</v>
          </cell>
          <cell r="B549" t="str">
            <v>10</v>
          </cell>
          <cell r="C549">
            <v>6411</v>
          </cell>
          <cell r="D549">
            <v>3</v>
          </cell>
          <cell r="E549" t="str">
            <v>100100</v>
          </cell>
          <cell r="F549" t="str">
            <v>102</v>
          </cell>
          <cell r="G549" t="str">
            <v>04</v>
          </cell>
          <cell r="H549" t="str">
            <v>00</v>
          </cell>
          <cell r="I549">
            <v>2662</v>
          </cell>
          <cell r="J549" t="str">
            <v>ALEJANDRO MIRANDA ULLOA</v>
          </cell>
          <cell r="K549" t="str">
            <v>UNION 164</v>
          </cell>
          <cell r="L549">
            <v>0</v>
          </cell>
          <cell r="M549" t="str">
            <v>04</v>
          </cell>
          <cell r="N549">
            <v>162</v>
          </cell>
          <cell r="O549">
            <v>164</v>
          </cell>
          <cell r="P549">
            <v>183</v>
          </cell>
          <cell r="Q549">
            <v>115</v>
          </cell>
          <cell r="R549">
            <v>0</v>
          </cell>
          <cell r="S549">
            <v>0</v>
          </cell>
          <cell r="T549">
            <v>52</v>
          </cell>
          <cell r="U549" t="str">
            <v>0</v>
          </cell>
          <cell r="V549" t="str">
            <v>1020434000520</v>
          </cell>
        </row>
        <row r="550">
          <cell r="A550" t="str">
            <v>10</v>
          </cell>
          <cell r="B550" t="str">
            <v>10</v>
          </cell>
          <cell r="C550">
            <v>6425</v>
          </cell>
          <cell r="D550">
            <v>3</v>
          </cell>
          <cell r="E550" t="str">
            <v>100100</v>
          </cell>
          <cell r="F550" t="str">
            <v>102</v>
          </cell>
          <cell r="G550" t="str">
            <v>04</v>
          </cell>
          <cell r="H550" t="str">
            <v>00</v>
          </cell>
          <cell r="I550">
            <v>2676</v>
          </cell>
          <cell r="J550" t="str">
            <v>CELIA VELA PINHEIRO</v>
          </cell>
          <cell r="K550" t="str">
            <v>UNION 169</v>
          </cell>
          <cell r="L550">
            <v>0</v>
          </cell>
          <cell r="M550" t="str">
            <v>04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6.33</v>
          </cell>
          <cell r="U550" t="str">
            <v>0</v>
          </cell>
          <cell r="V550" t="str">
            <v>1020434001640</v>
          </cell>
        </row>
        <row r="551">
          <cell r="A551" t="str">
            <v>10</v>
          </cell>
          <cell r="B551" t="str">
            <v>10</v>
          </cell>
          <cell r="C551">
            <v>6456</v>
          </cell>
          <cell r="D551">
            <v>8</v>
          </cell>
          <cell r="E551" t="str">
            <v>100100</v>
          </cell>
          <cell r="F551" t="str">
            <v>102</v>
          </cell>
          <cell r="G551" t="str">
            <v>04</v>
          </cell>
          <cell r="H551" t="str">
            <v>00</v>
          </cell>
          <cell r="I551">
            <v>2708</v>
          </cell>
          <cell r="J551" t="str">
            <v>FLOR DE M. HUANCHO</v>
          </cell>
          <cell r="K551" t="str">
            <v>C. UNION 881</v>
          </cell>
          <cell r="L551">
            <v>0</v>
          </cell>
          <cell r="M551" t="str">
            <v>04</v>
          </cell>
          <cell r="N551">
            <v>0</v>
          </cell>
          <cell r="O551">
            <v>74</v>
          </cell>
          <cell r="P551">
            <v>109</v>
          </cell>
          <cell r="Q551">
            <v>112</v>
          </cell>
          <cell r="R551">
            <v>110</v>
          </cell>
          <cell r="S551">
            <v>106</v>
          </cell>
          <cell r="T551">
            <v>99.5</v>
          </cell>
          <cell r="U551" t="str">
            <v>0</v>
          </cell>
          <cell r="V551" t="str">
            <v>1020434001990</v>
          </cell>
        </row>
        <row r="552">
          <cell r="A552" t="str">
            <v>10</v>
          </cell>
          <cell r="B552" t="str">
            <v>10</v>
          </cell>
          <cell r="C552">
            <v>6461</v>
          </cell>
          <cell r="D552">
            <v>8</v>
          </cell>
          <cell r="E552" t="str">
            <v>100100</v>
          </cell>
          <cell r="F552" t="str">
            <v>102</v>
          </cell>
          <cell r="G552" t="str">
            <v>04</v>
          </cell>
          <cell r="H552" t="str">
            <v>00</v>
          </cell>
          <cell r="I552">
            <v>2713</v>
          </cell>
          <cell r="J552" t="str">
            <v>CARLOS VASQUEZ MOZ</v>
          </cell>
          <cell r="K552" t="str">
            <v>C. UNION 899</v>
          </cell>
          <cell r="L552">
            <v>0</v>
          </cell>
          <cell r="M552" t="str">
            <v>04</v>
          </cell>
          <cell r="N552">
            <v>0</v>
          </cell>
          <cell r="O552">
            <v>0</v>
          </cell>
          <cell r="P552">
            <v>2</v>
          </cell>
          <cell r="Q552">
            <v>0</v>
          </cell>
          <cell r="R552">
            <v>0</v>
          </cell>
          <cell r="S552">
            <v>8</v>
          </cell>
          <cell r="T552">
            <v>9</v>
          </cell>
          <cell r="U552" t="str">
            <v>0</v>
          </cell>
          <cell r="V552" t="str">
            <v>1020434002032</v>
          </cell>
        </row>
        <row r="553">
          <cell r="A553" t="str">
            <v>10</v>
          </cell>
          <cell r="B553" t="str">
            <v>10</v>
          </cell>
          <cell r="C553">
            <v>6463</v>
          </cell>
          <cell r="D553">
            <v>4</v>
          </cell>
          <cell r="E553" t="str">
            <v>100100</v>
          </cell>
          <cell r="F553" t="str">
            <v>102</v>
          </cell>
          <cell r="G553" t="str">
            <v>04</v>
          </cell>
          <cell r="H553" t="str">
            <v>00</v>
          </cell>
          <cell r="I553">
            <v>2715</v>
          </cell>
          <cell r="J553" t="str">
            <v>MIRZA BRICEÑO</v>
          </cell>
          <cell r="K553" t="str">
            <v>UNION 901</v>
          </cell>
          <cell r="L553">
            <v>0</v>
          </cell>
          <cell r="M553" t="str">
            <v>04</v>
          </cell>
          <cell r="N553">
            <v>0</v>
          </cell>
          <cell r="O553">
            <v>20</v>
          </cell>
          <cell r="P553">
            <v>20</v>
          </cell>
          <cell r="Q553">
            <v>20</v>
          </cell>
          <cell r="R553">
            <v>18</v>
          </cell>
          <cell r="S553">
            <v>22</v>
          </cell>
          <cell r="T553">
            <v>18.5</v>
          </cell>
          <cell r="U553" t="str">
            <v>0</v>
          </cell>
          <cell r="V553" t="str">
            <v>1020434002040</v>
          </cell>
        </row>
        <row r="554">
          <cell r="A554" t="str">
            <v>10</v>
          </cell>
          <cell r="B554" t="str">
            <v>10</v>
          </cell>
          <cell r="C554">
            <v>6466</v>
          </cell>
          <cell r="D554">
            <v>7</v>
          </cell>
          <cell r="E554" t="str">
            <v>100100</v>
          </cell>
          <cell r="F554" t="str">
            <v>102</v>
          </cell>
          <cell r="G554" t="str">
            <v>04</v>
          </cell>
          <cell r="H554" t="str">
            <v>00</v>
          </cell>
          <cell r="I554">
            <v>2718</v>
          </cell>
          <cell r="J554" t="str">
            <v>WALTER RODRIGUEZ B.</v>
          </cell>
          <cell r="K554" t="str">
            <v>UNION/CUZCO  S/N.</v>
          </cell>
          <cell r="L554">
            <v>0</v>
          </cell>
          <cell r="M554" t="str">
            <v>04</v>
          </cell>
          <cell r="N554">
            <v>0</v>
          </cell>
          <cell r="O554">
            <v>20</v>
          </cell>
          <cell r="P554">
            <v>32</v>
          </cell>
          <cell r="Q554">
            <v>25</v>
          </cell>
          <cell r="R554">
            <v>20</v>
          </cell>
          <cell r="S554">
            <v>23</v>
          </cell>
          <cell r="T554">
            <v>17.329999999999998</v>
          </cell>
          <cell r="U554" t="str">
            <v>0</v>
          </cell>
          <cell r="V554" t="str">
            <v>1020434002055</v>
          </cell>
        </row>
        <row r="555">
          <cell r="A555" t="str">
            <v>10</v>
          </cell>
          <cell r="B555" t="str">
            <v>10</v>
          </cell>
          <cell r="C555">
            <v>6475</v>
          </cell>
          <cell r="D555">
            <v>8</v>
          </cell>
          <cell r="E555" t="str">
            <v>100100</v>
          </cell>
          <cell r="F555" t="str">
            <v>102</v>
          </cell>
          <cell r="G555" t="str">
            <v>04</v>
          </cell>
          <cell r="H555" t="str">
            <v>00</v>
          </cell>
          <cell r="I555">
            <v>2727</v>
          </cell>
          <cell r="J555" t="str">
            <v>FAUSTO  RENGIFO</v>
          </cell>
          <cell r="K555" t="str">
            <v>SAN ANTONIO L-S-966</v>
          </cell>
          <cell r="L555">
            <v>0</v>
          </cell>
          <cell r="M555" t="str">
            <v>04</v>
          </cell>
          <cell r="N555">
            <v>177</v>
          </cell>
          <cell r="O555">
            <v>185</v>
          </cell>
          <cell r="P555">
            <v>72</v>
          </cell>
          <cell r="Q555">
            <v>43</v>
          </cell>
          <cell r="R555">
            <v>61</v>
          </cell>
          <cell r="S555">
            <v>94</v>
          </cell>
          <cell r="T555">
            <v>85.08</v>
          </cell>
          <cell r="U555" t="str">
            <v>0</v>
          </cell>
          <cell r="V555" t="str">
            <v>1020435000050</v>
          </cell>
        </row>
        <row r="556">
          <cell r="A556" t="str">
            <v>10</v>
          </cell>
          <cell r="B556" t="str">
            <v>10</v>
          </cell>
          <cell r="C556">
            <v>6483</v>
          </cell>
          <cell r="D556">
            <v>2</v>
          </cell>
          <cell r="E556" t="str">
            <v>100100</v>
          </cell>
          <cell r="F556" t="str">
            <v>102</v>
          </cell>
          <cell r="G556" t="str">
            <v>04</v>
          </cell>
          <cell r="H556" t="str">
            <v>00</v>
          </cell>
          <cell r="I556">
            <v>2735</v>
          </cell>
          <cell r="J556" t="str">
            <v>JORGE ESPINOZA</v>
          </cell>
          <cell r="K556" t="str">
            <v>SAN ANTONIO F-17</v>
          </cell>
          <cell r="L556">
            <v>0</v>
          </cell>
          <cell r="M556" t="str">
            <v>04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2.58</v>
          </cell>
          <cell r="U556" t="str">
            <v>0</v>
          </cell>
          <cell r="V556" t="str">
            <v>1020435000140</v>
          </cell>
        </row>
        <row r="557">
          <cell r="A557" t="str">
            <v>10</v>
          </cell>
          <cell r="B557" t="str">
            <v>10</v>
          </cell>
          <cell r="C557">
            <v>49639</v>
          </cell>
          <cell r="D557">
            <v>8</v>
          </cell>
          <cell r="E557" t="str">
            <v>100100</v>
          </cell>
          <cell r="F557" t="str">
            <v>102</v>
          </cell>
          <cell r="G557" t="str">
            <v>04</v>
          </cell>
          <cell r="H557" t="str">
            <v>00</v>
          </cell>
          <cell r="I557">
            <v>2751</v>
          </cell>
          <cell r="J557" t="str">
            <v>PIZANGO GEMAN JUSTO</v>
          </cell>
          <cell r="K557" t="str">
            <v>CALL S. ANTONIO</v>
          </cell>
          <cell r="L557">
            <v>242</v>
          </cell>
          <cell r="M557" t="str">
            <v>04</v>
          </cell>
          <cell r="N557">
            <v>0</v>
          </cell>
          <cell r="O557">
            <v>98</v>
          </cell>
          <cell r="P557">
            <v>186</v>
          </cell>
          <cell r="Q557">
            <v>163</v>
          </cell>
          <cell r="R557">
            <v>134</v>
          </cell>
          <cell r="S557">
            <v>45</v>
          </cell>
          <cell r="T557">
            <v>55.5</v>
          </cell>
          <cell r="U557" t="str">
            <v>0</v>
          </cell>
          <cell r="V557" t="str">
            <v>1020435000275</v>
          </cell>
        </row>
        <row r="558">
          <cell r="A558" t="str">
            <v>10</v>
          </cell>
          <cell r="B558" t="str">
            <v>10</v>
          </cell>
          <cell r="C558">
            <v>6508</v>
          </cell>
          <cell r="D558">
            <v>6</v>
          </cell>
          <cell r="E558" t="str">
            <v>100100</v>
          </cell>
          <cell r="F558" t="str">
            <v>102</v>
          </cell>
          <cell r="G558" t="str">
            <v>04</v>
          </cell>
          <cell r="H558" t="str">
            <v>00</v>
          </cell>
          <cell r="I558">
            <v>2761</v>
          </cell>
          <cell r="J558" t="str">
            <v>ERASMO BARDALES</v>
          </cell>
          <cell r="K558" t="str">
            <v>SAN ANTONIO      23</v>
          </cell>
          <cell r="L558">
            <v>0</v>
          </cell>
          <cell r="M558" t="str">
            <v>04</v>
          </cell>
          <cell r="N558">
            <v>0</v>
          </cell>
          <cell r="O558">
            <v>149</v>
          </cell>
          <cell r="P558">
            <v>218</v>
          </cell>
          <cell r="Q558">
            <v>185</v>
          </cell>
          <cell r="R558">
            <v>207</v>
          </cell>
          <cell r="S558">
            <v>241</v>
          </cell>
          <cell r="T558">
            <v>193.42</v>
          </cell>
          <cell r="U558" t="str">
            <v>0</v>
          </cell>
          <cell r="V558" t="str">
            <v>1020435000370</v>
          </cell>
        </row>
        <row r="559">
          <cell r="A559" t="str">
            <v>10</v>
          </cell>
          <cell r="B559" t="str">
            <v>10</v>
          </cell>
          <cell r="C559">
            <v>6511</v>
          </cell>
          <cell r="D559">
            <v>0</v>
          </cell>
          <cell r="E559" t="str">
            <v>100100</v>
          </cell>
          <cell r="F559" t="str">
            <v>102</v>
          </cell>
          <cell r="G559" t="str">
            <v>04</v>
          </cell>
          <cell r="H559" t="str">
            <v>00</v>
          </cell>
          <cell r="I559">
            <v>2764</v>
          </cell>
          <cell r="J559" t="str">
            <v>MELANIA CACHAY PEZO</v>
          </cell>
          <cell r="K559" t="str">
            <v>SAN ANTONIO 195-A</v>
          </cell>
          <cell r="L559">
            <v>0</v>
          </cell>
          <cell r="M559" t="str">
            <v>04</v>
          </cell>
          <cell r="N559">
            <v>0</v>
          </cell>
          <cell r="O559">
            <v>16</v>
          </cell>
          <cell r="P559">
            <v>56</v>
          </cell>
          <cell r="Q559">
            <v>62</v>
          </cell>
          <cell r="R559">
            <v>75</v>
          </cell>
          <cell r="S559">
            <v>66</v>
          </cell>
          <cell r="T559">
            <v>44.92</v>
          </cell>
          <cell r="U559" t="str">
            <v>0</v>
          </cell>
          <cell r="V559" t="str">
            <v>1020435001400</v>
          </cell>
        </row>
        <row r="560">
          <cell r="A560" t="str">
            <v>10</v>
          </cell>
          <cell r="B560" t="str">
            <v>10</v>
          </cell>
          <cell r="C560">
            <v>6516</v>
          </cell>
          <cell r="D560">
            <v>9</v>
          </cell>
          <cell r="E560" t="str">
            <v>100100</v>
          </cell>
          <cell r="F560" t="str">
            <v>102</v>
          </cell>
          <cell r="G560" t="str">
            <v>04</v>
          </cell>
          <cell r="H560" t="str">
            <v>00</v>
          </cell>
          <cell r="I560">
            <v>2769</v>
          </cell>
          <cell r="J560" t="str">
            <v>MARCELINO BRIONES</v>
          </cell>
          <cell r="K560" t="str">
            <v>AV.SAN ANTONIO 58</v>
          </cell>
          <cell r="L560">
            <v>0</v>
          </cell>
          <cell r="M560" t="str">
            <v>04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19.25</v>
          </cell>
          <cell r="U560" t="str">
            <v>0</v>
          </cell>
          <cell r="V560" t="str">
            <v>1020435001450</v>
          </cell>
        </row>
        <row r="561">
          <cell r="A561" t="str">
            <v>10</v>
          </cell>
          <cell r="B561" t="str">
            <v>10</v>
          </cell>
          <cell r="C561">
            <v>50481</v>
          </cell>
          <cell r="D561">
            <v>1</v>
          </cell>
          <cell r="E561" t="str">
            <v>100100</v>
          </cell>
          <cell r="F561" t="str">
            <v>102</v>
          </cell>
          <cell r="G561" t="str">
            <v>04</v>
          </cell>
          <cell r="H561" t="str">
            <v>00</v>
          </cell>
          <cell r="I561">
            <v>2772</v>
          </cell>
          <cell r="J561" t="str">
            <v>TORRES VILLACORTA MARIA</v>
          </cell>
          <cell r="K561" t="str">
            <v>S. ANTONIO</v>
          </cell>
          <cell r="L561">
            <v>522</v>
          </cell>
          <cell r="M561" t="str">
            <v>04</v>
          </cell>
          <cell r="N561">
            <v>54</v>
          </cell>
          <cell r="O561">
            <v>78</v>
          </cell>
          <cell r="P561">
            <v>27</v>
          </cell>
          <cell r="Q561">
            <v>0</v>
          </cell>
          <cell r="R561">
            <v>0</v>
          </cell>
          <cell r="S561">
            <v>0</v>
          </cell>
          <cell r="T561">
            <v>13.25</v>
          </cell>
          <cell r="U561" t="str">
            <v>0</v>
          </cell>
          <cell r="V561" t="str">
            <v>1020435001475</v>
          </cell>
        </row>
        <row r="562">
          <cell r="A562" t="str">
            <v>10</v>
          </cell>
          <cell r="B562" t="str">
            <v>10</v>
          </cell>
          <cell r="C562">
            <v>6537</v>
          </cell>
          <cell r="D562">
            <v>5</v>
          </cell>
          <cell r="E562" t="str">
            <v>100100</v>
          </cell>
          <cell r="F562" t="str">
            <v>102</v>
          </cell>
          <cell r="G562" t="str">
            <v>04</v>
          </cell>
          <cell r="H562" t="str">
            <v>00</v>
          </cell>
          <cell r="I562">
            <v>2791</v>
          </cell>
          <cell r="J562" t="str">
            <v>ANA M. NIGRO WONG</v>
          </cell>
          <cell r="K562" t="str">
            <v>SAN ANTONIO S/N</v>
          </cell>
          <cell r="L562">
            <v>0</v>
          </cell>
          <cell r="M562" t="str">
            <v>04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25.58</v>
          </cell>
          <cell r="U562" t="str">
            <v>0</v>
          </cell>
          <cell r="V562" t="str">
            <v>1020435001675</v>
          </cell>
        </row>
        <row r="563">
          <cell r="A563" t="str">
            <v>10</v>
          </cell>
          <cell r="B563" t="str">
            <v>10</v>
          </cell>
          <cell r="C563">
            <v>6540</v>
          </cell>
          <cell r="D563">
            <v>9</v>
          </cell>
          <cell r="E563" t="str">
            <v>100100</v>
          </cell>
          <cell r="F563" t="str">
            <v>102</v>
          </cell>
          <cell r="G563" t="str">
            <v>04</v>
          </cell>
          <cell r="H563" t="str">
            <v>00</v>
          </cell>
          <cell r="I563">
            <v>2794</v>
          </cell>
          <cell r="J563" t="str">
            <v>SANDI  MACEDO  ROSA  L.</v>
          </cell>
          <cell r="K563" t="str">
            <v>SAN  ANTONIO  #  452-B</v>
          </cell>
          <cell r="L563">
            <v>0</v>
          </cell>
          <cell r="M563" t="str">
            <v>04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50</v>
          </cell>
          <cell r="S563">
            <v>53</v>
          </cell>
          <cell r="T563">
            <v>37.92</v>
          </cell>
          <cell r="U563" t="str">
            <v>0</v>
          </cell>
          <cell r="V563" t="str">
            <v>1020435001706</v>
          </cell>
        </row>
        <row r="564">
          <cell r="A564" t="str">
            <v>10</v>
          </cell>
          <cell r="B564" t="str">
            <v>10</v>
          </cell>
          <cell r="C564">
            <v>6560</v>
          </cell>
          <cell r="D564">
            <v>7</v>
          </cell>
          <cell r="E564" t="str">
            <v>100100</v>
          </cell>
          <cell r="F564" t="str">
            <v>102</v>
          </cell>
          <cell r="G564" t="str">
            <v>04</v>
          </cell>
          <cell r="H564" t="str">
            <v>00</v>
          </cell>
          <cell r="I564">
            <v>2814</v>
          </cell>
          <cell r="J564" t="str">
            <v>LUZ NAVARRO</v>
          </cell>
          <cell r="K564" t="str">
            <v>SAN ANTONIO 05</v>
          </cell>
          <cell r="L564">
            <v>0</v>
          </cell>
          <cell r="M564" t="str">
            <v>04</v>
          </cell>
          <cell r="N564">
            <v>0</v>
          </cell>
          <cell r="O564">
            <v>0</v>
          </cell>
          <cell r="P564">
            <v>0</v>
          </cell>
          <cell r="Q564">
            <v>47</v>
          </cell>
          <cell r="R564">
            <v>83</v>
          </cell>
          <cell r="S564">
            <v>46</v>
          </cell>
          <cell r="T564">
            <v>41.5</v>
          </cell>
          <cell r="U564" t="str">
            <v>0</v>
          </cell>
          <cell r="V564" t="str">
            <v>1020435001920</v>
          </cell>
        </row>
        <row r="565">
          <cell r="A565" t="str">
            <v>10</v>
          </cell>
          <cell r="B565" t="str">
            <v>10</v>
          </cell>
          <cell r="C565">
            <v>6593</v>
          </cell>
          <cell r="D565">
            <v>8</v>
          </cell>
          <cell r="E565" t="str">
            <v>100100</v>
          </cell>
          <cell r="F565" t="str">
            <v>102</v>
          </cell>
          <cell r="G565" t="str">
            <v>04</v>
          </cell>
          <cell r="H565" t="str">
            <v>00</v>
          </cell>
          <cell r="I565">
            <v>2847</v>
          </cell>
          <cell r="J565" t="str">
            <v>CESAR RUIZ M.</v>
          </cell>
          <cell r="K565" t="str">
            <v>ROGER WALTER 136</v>
          </cell>
          <cell r="L565">
            <v>0</v>
          </cell>
          <cell r="M565" t="str">
            <v>04</v>
          </cell>
          <cell r="N565">
            <v>0</v>
          </cell>
          <cell r="O565">
            <v>140</v>
          </cell>
          <cell r="P565">
            <v>111</v>
          </cell>
          <cell r="Q565">
            <v>145</v>
          </cell>
          <cell r="R565">
            <v>138</v>
          </cell>
          <cell r="S565">
            <v>170</v>
          </cell>
          <cell r="T565">
            <v>131.25</v>
          </cell>
          <cell r="U565" t="str">
            <v>0</v>
          </cell>
          <cell r="V565" t="str">
            <v>1020436000370</v>
          </cell>
        </row>
        <row r="566">
          <cell r="A566" t="str">
            <v>10</v>
          </cell>
          <cell r="B566" t="str">
            <v>10</v>
          </cell>
          <cell r="C566">
            <v>6599</v>
          </cell>
          <cell r="D566">
            <v>5</v>
          </cell>
          <cell r="E566" t="str">
            <v>100100</v>
          </cell>
          <cell r="F566" t="str">
            <v>102</v>
          </cell>
          <cell r="G566" t="str">
            <v>04</v>
          </cell>
          <cell r="H566" t="str">
            <v>00</v>
          </cell>
          <cell r="I566">
            <v>2853</v>
          </cell>
          <cell r="J566" t="str">
            <v>SOFIA MEDINA R</v>
          </cell>
          <cell r="K566" t="str">
            <v>ROGER WALTER 299</v>
          </cell>
          <cell r="L566">
            <v>0</v>
          </cell>
          <cell r="M566" t="str">
            <v>04</v>
          </cell>
          <cell r="N566">
            <v>0</v>
          </cell>
          <cell r="O566">
            <v>0</v>
          </cell>
          <cell r="P566">
            <v>0</v>
          </cell>
          <cell r="Q566">
            <v>100</v>
          </cell>
          <cell r="R566">
            <v>0</v>
          </cell>
          <cell r="S566">
            <v>0</v>
          </cell>
          <cell r="T566">
            <v>8.33</v>
          </cell>
          <cell r="U566" t="str">
            <v>0</v>
          </cell>
          <cell r="V566" t="str">
            <v>1020436001420</v>
          </cell>
        </row>
        <row r="567">
          <cell r="A567" t="str">
            <v>10</v>
          </cell>
          <cell r="B567" t="str">
            <v>10</v>
          </cell>
          <cell r="C567">
            <v>6607</v>
          </cell>
          <cell r="D567">
            <v>6</v>
          </cell>
          <cell r="E567" t="str">
            <v>100100</v>
          </cell>
          <cell r="F567" t="str">
            <v>102</v>
          </cell>
          <cell r="G567" t="str">
            <v>04</v>
          </cell>
          <cell r="H567" t="str">
            <v>00</v>
          </cell>
          <cell r="I567">
            <v>2861</v>
          </cell>
          <cell r="J567" t="str">
            <v>MARIA E. FREITAS P.</v>
          </cell>
          <cell r="K567" t="str">
            <v>ROGER WALTER 841</v>
          </cell>
          <cell r="L567">
            <v>0</v>
          </cell>
          <cell r="M567" t="str">
            <v>04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71</v>
          </cell>
          <cell r="S567">
            <v>89</v>
          </cell>
          <cell r="T567">
            <v>78.92</v>
          </cell>
          <cell r="U567" t="str">
            <v>0</v>
          </cell>
          <cell r="V567" t="str">
            <v>1020436001490</v>
          </cell>
        </row>
        <row r="568">
          <cell r="A568" t="str">
            <v>10</v>
          </cell>
          <cell r="B568" t="str">
            <v>10</v>
          </cell>
          <cell r="C568">
            <v>6635</v>
          </cell>
          <cell r="D568">
            <v>7</v>
          </cell>
          <cell r="E568" t="str">
            <v>100100</v>
          </cell>
          <cell r="F568" t="str">
            <v>102</v>
          </cell>
          <cell r="G568" t="str">
            <v>04</v>
          </cell>
          <cell r="H568" t="str">
            <v>00</v>
          </cell>
          <cell r="I568">
            <v>2889</v>
          </cell>
          <cell r="J568" t="str">
            <v>ODILLO CERRUBIO</v>
          </cell>
          <cell r="K568" t="str">
            <v>ANGEL BRUSCO 704</v>
          </cell>
          <cell r="L568">
            <v>0</v>
          </cell>
          <cell r="M568" t="str">
            <v>04</v>
          </cell>
          <cell r="N568">
            <v>0</v>
          </cell>
          <cell r="O568">
            <v>299</v>
          </cell>
          <cell r="P568">
            <v>382</v>
          </cell>
          <cell r="Q568">
            <v>354</v>
          </cell>
          <cell r="R568">
            <v>327</v>
          </cell>
          <cell r="S568">
            <v>349</v>
          </cell>
          <cell r="T568">
            <v>276.33</v>
          </cell>
          <cell r="U568" t="str">
            <v>0</v>
          </cell>
          <cell r="V568" t="str">
            <v>1020437000180</v>
          </cell>
        </row>
        <row r="569">
          <cell r="A569" t="str">
            <v>10</v>
          </cell>
          <cell r="B569" t="str">
            <v>10</v>
          </cell>
          <cell r="C569">
            <v>6674</v>
          </cell>
          <cell r="D569">
            <v>6</v>
          </cell>
          <cell r="E569" t="str">
            <v>100100</v>
          </cell>
          <cell r="F569" t="str">
            <v>102</v>
          </cell>
          <cell r="G569" t="str">
            <v>04</v>
          </cell>
          <cell r="H569" t="str">
            <v>00</v>
          </cell>
          <cell r="I569">
            <v>2928</v>
          </cell>
          <cell r="J569" t="str">
            <v>MARIO A MACEDO SH</v>
          </cell>
          <cell r="K569" t="str">
            <v>ANGEL BRUSCO 544</v>
          </cell>
          <cell r="L569">
            <v>0</v>
          </cell>
          <cell r="M569" t="str">
            <v>04</v>
          </cell>
          <cell r="N569">
            <v>0</v>
          </cell>
          <cell r="O569">
            <v>0</v>
          </cell>
          <cell r="P569">
            <v>0</v>
          </cell>
          <cell r="Q569">
            <v>73</v>
          </cell>
          <cell r="R569">
            <v>64</v>
          </cell>
          <cell r="S569">
            <v>104</v>
          </cell>
          <cell r="T569">
            <v>64.67</v>
          </cell>
          <cell r="U569" t="str">
            <v>0</v>
          </cell>
          <cell r="V569" t="str">
            <v>1020437000470</v>
          </cell>
        </row>
        <row r="570">
          <cell r="A570" t="str">
            <v>10</v>
          </cell>
          <cell r="B570" t="str">
            <v>10</v>
          </cell>
          <cell r="C570">
            <v>6703</v>
          </cell>
          <cell r="D570">
            <v>3</v>
          </cell>
          <cell r="E570" t="str">
            <v>100100</v>
          </cell>
          <cell r="F570" t="str">
            <v>102</v>
          </cell>
          <cell r="G570" t="str">
            <v>04</v>
          </cell>
          <cell r="H570" t="str">
            <v>00</v>
          </cell>
          <cell r="I570">
            <v>2958</v>
          </cell>
          <cell r="J570" t="str">
            <v>CARLOS RODRIGO LOPEZ GUERRA</v>
          </cell>
          <cell r="K570" t="str">
            <v>ANGEL BRUSCO     647</v>
          </cell>
          <cell r="L570">
            <v>0</v>
          </cell>
          <cell r="M570" t="str">
            <v>04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 t="str">
            <v>0</v>
          </cell>
          <cell r="V570" t="str">
            <v>1020437001710</v>
          </cell>
        </row>
        <row r="571">
          <cell r="A571" t="str">
            <v>10</v>
          </cell>
          <cell r="B571" t="str">
            <v>10</v>
          </cell>
          <cell r="C571">
            <v>6708</v>
          </cell>
          <cell r="D571">
            <v>2</v>
          </cell>
          <cell r="E571" t="str">
            <v>100100</v>
          </cell>
          <cell r="F571" t="str">
            <v>102</v>
          </cell>
          <cell r="G571" t="str">
            <v>04</v>
          </cell>
          <cell r="H571" t="str">
            <v>00</v>
          </cell>
          <cell r="I571">
            <v>2963</v>
          </cell>
          <cell r="J571" t="str">
            <v>CARLOS A. RUIZ GUTIERREZ</v>
          </cell>
          <cell r="K571" t="str">
            <v>A. BRUSCO NO.    675</v>
          </cell>
          <cell r="L571">
            <v>0</v>
          </cell>
          <cell r="M571" t="str">
            <v>04</v>
          </cell>
          <cell r="N571">
            <v>0</v>
          </cell>
          <cell r="O571">
            <v>3</v>
          </cell>
          <cell r="P571">
            <v>18</v>
          </cell>
          <cell r="Q571">
            <v>3</v>
          </cell>
          <cell r="R571">
            <v>4</v>
          </cell>
          <cell r="S571">
            <v>4</v>
          </cell>
          <cell r="T571">
            <v>4.25</v>
          </cell>
          <cell r="U571" t="str">
            <v>0</v>
          </cell>
          <cell r="V571" t="str">
            <v>1020437001760</v>
          </cell>
        </row>
        <row r="572">
          <cell r="A572" t="str">
            <v>10</v>
          </cell>
          <cell r="B572" t="str">
            <v>10</v>
          </cell>
          <cell r="C572">
            <v>6716</v>
          </cell>
          <cell r="D572">
            <v>5</v>
          </cell>
          <cell r="E572" t="str">
            <v>100100</v>
          </cell>
          <cell r="F572" t="str">
            <v>102</v>
          </cell>
          <cell r="G572" t="str">
            <v>04</v>
          </cell>
          <cell r="H572" t="str">
            <v>00</v>
          </cell>
          <cell r="I572">
            <v>2971</v>
          </cell>
          <cell r="J572" t="str">
            <v>SARA MANCO MANUYAMA</v>
          </cell>
          <cell r="K572" t="str">
            <v>ANGEL BRUSCO 733</v>
          </cell>
          <cell r="L572">
            <v>0</v>
          </cell>
          <cell r="M572" t="str">
            <v>04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2</v>
          </cell>
          <cell r="T572">
            <v>57.25</v>
          </cell>
          <cell r="U572" t="str">
            <v>0</v>
          </cell>
          <cell r="V572" t="str">
            <v>1020437001850</v>
          </cell>
        </row>
        <row r="573">
          <cell r="A573" t="str">
            <v>10</v>
          </cell>
          <cell r="B573" t="str">
            <v>10</v>
          </cell>
          <cell r="C573">
            <v>6785</v>
          </cell>
          <cell r="D573">
            <v>0</v>
          </cell>
          <cell r="E573" t="str">
            <v>100100</v>
          </cell>
          <cell r="F573" t="str">
            <v>102</v>
          </cell>
          <cell r="G573" t="str">
            <v>04</v>
          </cell>
          <cell r="H573" t="str">
            <v>00</v>
          </cell>
          <cell r="I573">
            <v>3041</v>
          </cell>
          <cell r="J573" t="str">
            <v>MATTOS DELGADO</v>
          </cell>
          <cell r="K573" t="str">
            <v>CELENDIN 578</v>
          </cell>
          <cell r="L573">
            <v>0</v>
          </cell>
          <cell r="M573" t="str">
            <v>04</v>
          </cell>
          <cell r="N573">
            <v>0</v>
          </cell>
          <cell r="O573">
            <v>150</v>
          </cell>
          <cell r="P573">
            <v>157</v>
          </cell>
          <cell r="Q573">
            <v>130</v>
          </cell>
          <cell r="R573">
            <v>139</v>
          </cell>
          <cell r="S573">
            <v>189</v>
          </cell>
          <cell r="T573">
            <v>155.91999999999999</v>
          </cell>
          <cell r="U573" t="str">
            <v>0</v>
          </cell>
          <cell r="V573" t="str">
            <v>1020439000370</v>
          </cell>
        </row>
        <row r="574">
          <cell r="A574" t="str">
            <v>10</v>
          </cell>
          <cell r="B574" t="str">
            <v>10</v>
          </cell>
          <cell r="C574">
            <v>6787</v>
          </cell>
          <cell r="D574">
            <v>6</v>
          </cell>
          <cell r="E574" t="str">
            <v>100100</v>
          </cell>
          <cell r="F574" t="str">
            <v>102</v>
          </cell>
          <cell r="G574" t="str">
            <v>04</v>
          </cell>
          <cell r="H574" t="str">
            <v>00</v>
          </cell>
          <cell r="I574">
            <v>3043</v>
          </cell>
          <cell r="J574" t="str">
            <v>JULIO RODRIGUEZ D.</v>
          </cell>
          <cell r="K574" t="str">
            <v>CELENDIN         566</v>
          </cell>
          <cell r="L574">
            <v>0</v>
          </cell>
          <cell r="M574" t="str">
            <v>04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84</v>
          </cell>
          <cell r="S574">
            <v>71</v>
          </cell>
          <cell r="T574">
            <v>55.08</v>
          </cell>
          <cell r="U574" t="str">
            <v>0</v>
          </cell>
          <cell r="V574" t="str">
            <v>1020439000380</v>
          </cell>
        </row>
        <row r="575">
          <cell r="A575" t="str">
            <v>10</v>
          </cell>
          <cell r="B575" t="str">
            <v>10</v>
          </cell>
          <cell r="C575">
            <v>6788</v>
          </cell>
          <cell r="D575">
            <v>4</v>
          </cell>
          <cell r="E575" t="str">
            <v>100100</v>
          </cell>
          <cell r="F575" t="str">
            <v>102</v>
          </cell>
          <cell r="G575" t="str">
            <v>04</v>
          </cell>
          <cell r="H575" t="str">
            <v>00</v>
          </cell>
          <cell r="I575">
            <v>3044</v>
          </cell>
          <cell r="J575" t="str">
            <v>MARIA MOZOMBITE</v>
          </cell>
          <cell r="K575" t="str">
            <v>CELENDIN 560</v>
          </cell>
          <cell r="L575">
            <v>0</v>
          </cell>
          <cell r="M575" t="str">
            <v>04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12.67</v>
          </cell>
          <cell r="U575" t="str">
            <v>0</v>
          </cell>
          <cell r="V575" t="str">
            <v>1020439000400</v>
          </cell>
        </row>
        <row r="576">
          <cell r="A576" t="str">
            <v>10</v>
          </cell>
          <cell r="B576" t="str">
            <v>10</v>
          </cell>
          <cell r="C576">
            <v>6789</v>
          </cell>
          <cell r="D576">
            <v>2</v>
          </cell>
          <cell r="E576" t="str">
            <v>100100</v>
          </cell>
          <cell r="F576" t="str">
            <v>102</v>
          </cell>
          <cell r="G576" t="str">
            <v>04</v>
          </cell>
          <cell r="H576" t="str">
            <v>00</v>
          </cell>
          <cell r="I576">
            <v>3045</v>
          </cell>
          <cell r="J576" t="str">
            <v>PEREZ CORA ROGER</v>
          </cell>
          <cell r="K576" t="str">
            <v>CELENDIN # 560</v>
          </cell>
          <cell r="L576">
            <v>0</v>
          </cell>
          <cell r="M576" t="str">
            <v>04</v>
          </cell>
          <cell r="N576">
            <v>275</v>
          </cell>
          <cell r="O576">
            <v>280</v>
          </cell>
          <cell r="P576">
            <v>296</v>
          </cell>
          <cell r="Q576">
            <v>121</v>
          </cell>
          <cell r="R576">
            <v>123</v>
          </cell>
          <cell r="S576">
            <v>85</v>
          </cell>
          <cell r="T576">
            <v>135.91999999999999</v>
          </cell>
          <cell r="U576" t="str">
            <v>0</v>
          </cell>
          <cell r="V576" t="str">
            <v>1020439000405</v>
          </cell>
        </row>
        <row r="577">
          <cell r="A577" t="str">
            <v>10</v>
          </cell>
          <cell r="B577" t="str">
            <v>10</v>
          </cell>
          <cell r="C577">
            <v>6800</v>
          </cell>
          <cell r="D577">
            <v>7</v>
          </cell>
          <cell r="E577" t="str">
            <v>100100</v>
          </cell>
          <cell r="F577" t="str">
            <v>102</v>
          </cell>
          <cell r="G577" t="str">
            <v>04</v>
          </cell>
          <cell r="H577" t="str">
            <v>00</v>
          </cell>
          <cell r="I577">
            <v>3057</v>
          </cell>
          <cell r="J577" t="str">
            <v>EDMUNDO DIAZ</v>
          </cell>
          <cell r="K577" t="str">
            <v>CELENDIN         S/N</v>
          </cell>
          <cell r="L577">
            <v>0</v>
          </cell>
          <cell r="M577" t="str">
            <v>04</v>
          </cell>
          <cell r="N577">
            <v>0</v>
          </cell>
          <cell r="O577">
            <v>191</v>
          </cell>
          <cell r="P577">
            <v>179</v>
          </cell>
          <cell r="Q577">
            <v>0</v>
          </cell>
          <cell r="R577">
            <v>0</v>
          </cell>
          <cell r="S577">
            <v>0</v>
          </cell>
          <cell r="T577">
            <v>69.58</v>
          </cell>
          <cell r="U577" t="str">
            <v>0</v>
          </cell>
          <cell r="V577" t="str">
            <v>1020439000600</v>
          </cell>
        </row>
        <row r="578">
          <cell r="A578" t="str">
            <v>10</v>
          </cell>
          <cell r="B578" t="str">
            <v>10</v>
          </cell>
          <cell r="C578">
            <v>6802</v>
          </cell>
          <cell r="D578">
            <v>3</v>
          </cell>
          <cell r="E578" t="str">
            <v>100100</v>
          </cell>
          <cell r="F578" t="str">
            <v>102</v>
          </cell>
          <cell r="G578" t="str">
            <v>04</v>
          </cell>
          <cell r="H578" t="str">
            <v>00</v>
          </cell>
          <cell r="I578">
            <v>3059</v>
          </cell>
          <cell r="J578" t="str">
            <v>MAURO LLERENA M.</v>
          </cell>
          <cell r="K578" t="str">
            <v>CELENDIN ZONA BAJA</v>
          </cell>
          <cell r="L578">
            <v>0</v>
          </cell>
          <cell r="M578" t="str">
            <v>04</v>
          </cell>
          <cell r="N578">
            <v>0</v>
          </cell>
          <cell r="O578">
            <v>135</v>
          </cell>
          <cell r="P578">
            <v>300</v>
          </cell>
          <cell r="Q578">
            <v>0</v>
          </cell>
          <cell r="R578">
            <v>390</v>
          </cell>
          <cell r="S578">
            <v>0</v>
          </cell>
          <cell r="T578">
            <v>308.92</v>
          </cell>
          <cell r="U578" t="str">
            <v>0</v>
          </cell>
          <cell r="V578" t="str">
            <v>1020439001490</v>
          </cell>
        </row>
        <row r="579">
          <cell r="A579" t="str">
            <v>10</v>
          </cell>
          <cell r="B579" t="str">
            <v>10</v>
          </cell>
          <cell r="C579">
            <v>6808</v>
          </cell>
          <cell r="D579">
            <v>0</v>
          </cell>
          <cell r="E579" t="str">
            <v>100100</v>
          </cell>
          <cell r="F579" t="str">
            <v>102</v>
          </cell>
          <cell r="G579" t="str">
            <v>04</v>
          </cell>
          <cell r="H579" t="str">
            <v>00</v>
          </cell>
          <cell r="I579">
            <v>3065</v>
          </cell>
          <cell r="J579" t="str">
            <v>ROGER PEREZ CORA</v>
          </cell>
          <cell r="K579" t="str">
            <v>CELENDIN 519</v>
          </cell>
          <cell r="L579">
            <v>0</v>
          </cell>
          <cell r="M579" t="str">
            <v>04</v>
          </cell>
          <cell r="N579">
            <v>0</v>
          </cell>
          <cell r="O579">
            <v>140</v>
          </cell>
          <cell r="P579">
            <v>150</v>
          </cell>
          <cell r="Q579">
            <v>127</v>
          </cell>
          <cell r="R579">
            <v>117</v>
          </cell>
          <cell r="S579">
            <v>135</v>
          </cell>
          <cell r="T579">
            <v>135</v>
          </cell>
          <cell r="U579" t="str">
            <v>0</v>
          </cell>
          <cell r="V579" t="str">
            <v>1020439001540</v>
          </cell>
        </row>
        <row r="580">
          <cell r="A580" t="str">
            <v>10</v>
          </cell>
          <cell r="B580" t="str">
            <v>10</v>
          </cell>
          <cell r="C580">
            <v>6821</v>
          </cell>
          <cell r="D580">
            <v>3</v>
          </cell>
          <cell r="E580" t="str">
            <v>100100</v>
          </cell>
          <cell r="F580" t="str">
            <v>102</v>
          </cell>
          <cell r="G580" t="str">
            <v>04</v>
          </cell>
          <cell r="H580" t="str">
            <v>00</v>
          </cell>
          <cell r="I580">
            <v>3078</v>
          </cell>
          <cell r="J580" t="str">
            <v>FRANCISCO ROMAYNA</v>
          </cell>
          <cell r="K580" t="str">
            <v>CELENDIN         679</v>
          </cell>
          <cell r="L580">
            <v>0</v>
          </cell>
          <cell r="M580" t="str">
            <v>04</v>
          </cell>
          <cell r="N580">
            <v>0</v>
          </cell>
          <cell r="O580">
            <v>18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83.42</v>
          </cell>
          <cell r="U580" t="str">
            <v>0</v>
          </cell>
          <cell r="V580" t="str">
            <v>1020439001660</v>
          </cell>
        </row>
        <row r="581">
          <cell r="A581" t="str">
            <v>10</v>
          </cell>
          <cell r="B581" t="str">
            <v>10</v>
          </cell>
          <cell r="C581">
            <v>6834</v>
          </cell>
          <cell r="D581">
            <v>6</v>
          </cell>
          <cell r="E581" t="str">
            <v>100100</v>
          </cell>
          <cell r="F581" t="str">
            <v>102</v>
          </cell>
          <cell r="G581" t="str">
            <v>04</v>
          </cell>
          <cell r="H581" t="str">
            <v>00</v>
          </cell>
          <cell r="I581">
            <v>3091</v>
          </cell>
          <cell r="J581" t="str">
            <v>E.UPIACHIHUA AHUANAR</v>
          </cell>
          <cell r="K581" t="str">
            <v>AREQUIPA L-16</v>
          </cell>
          <cell r="L581">
            <v>0</v>
          </cell>
          <cell r="M581" t="str">
            <v>04</v>
          </cell>
          <cell r="N581">
            <v>0</v>
          </cell>
          <cell r="O581">
            <v>0</v>
          </cell>
          <cell r="P581">
            <v>2</v>
          </cell>
          <cell r="Q581">
            <v>0</v>
          </cell>
          <cell r="R581">
            <v>29</v>
          </cell>
          <cell r="S581">
            <v>35</v>
          </cell>
          <cell r="T581">
            <v>17.829999999999998</v>
          </cell>
          <cell r="U581" t="str">
            <v>0</v>
          </cell>
          <cell r="V581" t="str">
            <v>1020440000120</v>
          </cell>
        </row>
        <row r="582">
          <cell r="A582" t="str">
            <v>10</v>
          </cell>
          <cell r="B582" t="str">
            <v>10</v>
          </cell>
          <cell r="C582">
            <v>6842</v>
          </cell>
          <cell r="D582">
            <v>9</v>
          </cell>
          <cell r="E582" t="str">
            <v>100100</v>
          </cell>
          <cell r="F582" t="str">
            <v>102</v>
          </cell>
          <cell r="G582" t="str">
            <v>04</v>
          </cell>
          <cell r="H582" t="str">
            <v>00</v>
          </cell>
          <cell r="I582">
            <v>3099</v>
          </cell>
          <cell r="J582" t="str">
            <v>JOSEFA AREVALO GOMEZ</v>
          </cell>
          <cell r="K582" t="str">
            <v>AREQUIPA 36</v>
          </cell>
          <cell r="L582">
            <v>0</v>
          </cell>
          <cell r="M582" t="str">
            <v>04</v>
          </cell>
          <cell r="N582">
            <v>0</v>
          </cell>
          <cell r="O582">
            <v>0</v>
          </cell>
          <cell r="P582">
            <v>191</v>
          </cell>
          <cell r="Q582">
            <v>196</v>
          </cell>
          <cell r="R582">
            <v>185</v>
          </cell>
          <cell r="S582">
            <v>205</v>
          </cell>
          <cell r="T582">
            <v>160.08000000000001</v>
          </cell>
          <cell r="U582" t="str">
            <v>0</v>
          </cell>
          <cell r="V582" t="str">
            <v>1020440000210</v>
          </cell>
        </row>
        <row r="583">
          <cell r="A583" t="str">
            <v>10</v>
          </cell>
          <cell r="B583" t="str">
            <v>10</v>
          </cell>
          <cell r="C583">
            <v>6844</v>
          </cell>
          <cell r="D583">
            <v>5</v>
          </cell>
          <cell r="E583" t="str">
            <v>100100</v>
          </cell>
          <cell r="F583" t="str">
            <v>102</v>
          </cell>
          <cell r="G583" t="str">
            <v>04</v>
          </cell>
          <cell r="H583" t="str">
            <v>00</v>
          </cell>
          <cell r="I583">
            <v>3101</v>
          </cell>
          <cell r="J583" t="str">
            <v>SOLSOL VILLENA</v>
          </cell>
          <cell r="K583" t="str">
            <v>AREQUIPA 1140</v>
          </cell>
          <cell r="L583">
            <v>0</v>
          </cell>
          <cell r="M583" t="str">
            <v>04</v>
          </cell>
          <cell r="N583">
            <v>0</v>
          </cell>
          <cell r="O583">
            <v>0</v>
          </cell>
          <cell r="P583">
            <v>2</v>
          </cell>
          <cell r="Q583">
            <v>4</v>
          </cell>
          <cell r="R583">
            <v>4</v>
          </cell>
          <cell r="S583">
            <v>23</v>
          </cell>
          <cell r="T583">
            <v>18.829999999999998</v>
          </cell>
          <cell r="U583" t="str">
            <v>0</v>
          </cell>
          <cell r="V583" t="str">
            <v>1020440000240</v>
          </cell>
        </row>
        <row r="584">
          <cell r="A584" t="str">
            <v>10</v>
          </cell>
          <cell r="B584" t="str">
            <v>10</v>
          </cell>
          <cell r="C584">
            <v>6861</v>
          </cell>
          <cell r="D584">
            <v>9</v>
          </cell>
          <cell r="E584" t="str">
            <v>100100</v>
          </cell>
          <cell r="F584" t="str">
            <v>102</v>
          </cell>
          <cell r="G584" t="str">
            <v>04</v>
          </cell>
          <cell r="H584" t="str">
            <v>00</v>
          </cell>
          <cell r="I584">
            <v>3118</v>
          </cell>
          <cell r="J584" t="str">
            <v>RENGIFO IGNACIO</v>
          </cell>
          <cell r="K584" t="str">
            <v>AREQUIPA 980</v>
          </cell>
          <cell r="L584">
            <v>0</v>
          </cell>
          <cell r="M584" t="str">
            <v>04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0</v>
          </cell>
          <cell r="V584" t="str">
            <v>1020440000450</v>
          </cell>
        </row>
        <row r="585">
          <cell r="A585" t="str">
            <v>10</v>
          </cell>
          <cell r="B585" t="str">
            <v>10</v>
          </cell>
          <cell r="C585">
            <v>6862</v>
          </cell>
          <cell r="D585">
            <v>7</v>
          </cell>
          <cell r="E585" t="str">
            <v>100100</v>
          </cell>
          <cell r="F585" t="str">
            <v>102</v>
          </cell>
          <cell r="G585" t="str">
            <v>04</v>
          </cell>
          <cell r="H585" t="str">
            <v>00</v>
          </cell>
          <cell r="I585">
            <v>3119</v>
          </cell>
          <cell r="J585" t="str">
            <v>JOSE ARMAS H</v>
          </cell>
          <cell r="K585" t="str">
            <v>AREQUIPA 978</v>
          </cell>
          <cell r="L585">
            <v>0</v>
          </cell>
          <cell r="M585" t="str">
            <v>04</v>
          </cell>
          <cell r="N585">
            <v>0</v>
          </cell>
          <cell r="O585">
            <v>0</v>
          </cell>
          <cell r="P585">
            <v>0</v>
          </cell>
          <cell r="Q585">
            <v>5</v>
          </cell>
          <cell r="R585">
            <v>50</v>
          </cell>
          <cell r="S585">
            <v>105</v>
          </cell>
          <cell r="T585">
            <v>57.25</v>
          </cell>
          <cell r="U585" t="str">
            <v>0</v>
          </cell>
          <cell r="V585" t="str">
            <v>1020440000460</v>
          </cell>
        </row>
        <row r="586">
          <cell r="A586" t="str">
            <v>10</v>
          </cell>
          <cell r="B586" t="str">
            <v>10</v>
          </cell>
          <cell r="C586">
            <v>6869</v>
          </cell>
          <cell r="D586">
            <v>2</v>
          </cell>
          <cell r="E586" t="str">
            <v>100100</v>
          </cell>
          <cell r="F586" t="str">
            <v>102</v>
          </cell>
          <cell r="G586" t="str">
            <v>04</v>
          </cell>
          <cell r="H586" t="str">
            <v>00</v>
          </cell>
          <cell r="I586">
            <v>3126</v>
          </cell>
          <cell r="J586" t="str">
            <v>Z. VALDEZ VILLACREZ</v>
          </cell>
          <cell r="K586" t="str">
            <v>AREQUIPA 908</v>
          </cell>
          <cell r="L586">
            <v>0</v>
          </cell>
          <cell r="M586" t="str">
            <v>04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12.67</v>
          </cell>
          <cell r="U586" t="str">
            <v>0</v>
          </cell>
          <cell r="V586" t="str">
            <v>1020440000530</v>
          </cell>
        </row>
        <row r="587">
          <cell r="A587" t="str">
            <v>10</v>
          </cell>
          <cell r="B587" t="str">
            <v>10</v>
          </cell>
          <cell r="C587">
            <v>6873</v>
          </cell>
          <cell r="D587">
            <v>4</v>
          </cell>
          <cell r="E587" t="str">
            <v>100100</v>
          </cell>
          <cell r="F587" t="str">
            <v>102</v>
          </cell>
          <cell r="G587" t="str">
            <v>04</v>
          </cell>
          <cell r="H587" t="str">
            <v>00</v>
          </cell>
          <cell r="I587">
            <v>3130</v>
          </cell>
          <cell r="J587" t="str">
            <v>ANTONIO TARICUARIMA</v>
          </cell>
          <cell r="K587" t="str">
            <v>AREQUIPA 868</v>
          </cell>
          <cell r="L587">
            <v>0</v>
          </cell>
          <cell r="M587" t="str">
            <v>04</v>
          </cell>
          <cell r="N587">
            <v>0</v>
          </cell>
          <cell r="O587">
            <v>50</v>
          </cell>
          <cell r="P587">
            <v>25</v>
          </cell>
          <cell r="Q587">
            <v>37</v>
          </cell>
          <cell r="R587">
            <v>37</v>
          </cell>
          <cell r="S587">
            <v>49</v>
          </cell>
          <cell r="T587">
            <v>40.17</v>
          </cell>
          <cell r="U587" t="str">
            <v>0</v>
          </cell>
          <cell r="V587" t="str">
            <v>1020440000570</v>
          </cell>
        </row>
        <row r="588">
          <cell r="A588" t="str">
            <v>10</v>
          </cell>
          <cell r="B588" t="str">
            <v>10</v>
          </cell>
          <cell r="C588">
            <v>6876</v>
          </cell>
          <cell r="D588">
            <v>7</v>
          </cell>
          <cell r="E588" t="str">
            <v>100100</v>
          </cell>
          <cell r="F588" t="str">
            <v>102</v>
          </cell>
          <cell r="G588" t="str">
            <v>04</v>
          </cell>
          <cell r="H588" t="str">
            <v>00</v>
          </cell>
          <cell r="I588">
            <v>3133</v>
          </cell>
          <cell r="J588" t="str">
            <v>SOLANO MELENDEZ</v>
          </cell>
          <cell r="K588" t="str">
            <v>AREQUIPA 860</v>
          </cell>
          <cell r="L588">
            <v>0</v>
          </cell>
          <cell r="M588" t="str">
            <v>04</v>
          </cell>
          <cell r="N588">
            <v>0</v>
          </cell>
          <cell r="O588">
            <v>78</v>
          </cell>
          <cell r="P588">
            <v>75</v>
          </cell>
          <cell r="Q588">
            <v>77</v>
          </cell>
          <cell r="R588">
            <v>39</v>
          </cell>
          <cell r="S588">
            <v>56</v>
          </cell>
          <cell r="T588">
            <v>51.58</v>
          </cell>
          <cell r="U588" t="str">
            <v>0</v>
          </cell>
          <cell r="V588" t="str">
            <v>1020440000600</v>
          </cell>
        </row>
        <row r="589">
          <cell r="A589" t="str">
            <v>10</v>
          </cell>
          <cell r="B589" t="str">
            <v>10</v>
          </cell>
          <cell r="C589">
            <v>6879</v>
          </cell>
          <cell r="D589">
            <v>1</v>
          </cell>
          <cell r="E589" t="str">
            <v>100100</v>
          </cell>
          <cell r="F589" t="str">
            <v>102</v>
          </cell>
          <cell r="G589" t="str">
            <v>04</v>
          </cell>
          <cell r="H589" t="str">
            <v>00</v>
          </cell>
          <cell r="I589">
            <v>3136</v>
          </cell>
          <cell r="J589" t="str">
            <v>JAIME BROWN</v>
          </cell>
          <cell r="K589" t="str">
            <v>AREQUIPA 804</v>
          </cell>
          <cell r="L589">
            <v>0</v>
          </cell>
          <cell r="M589" t="str">
            <v>04</v>
          </cell>
          <cell r="N589">
            <v>0</v>
          </cell>
          <cell r="O589">
            <v>220</v>
          </cell>
          <cell r="P589">
            <v>200</v>
          </cell>
          <cell r="Q589">
            <v>188</v>
          </cell>
          <cell r="R589">
            <v>179</v>
          </cell>
          <cell r="S589">
            <v>256</v>
          </cell>
          <cell r="T589">
            <v>209</v>
          </cell>
          <cell r="U589" t="str">
            <v>0</v>
          </cell>
          <cell r="V589" t="str">
            <v>1020440000640</v>
          </cell>
        </row>
        <row r="590">
          <cell r="A590" t="str">
            <v>10</v>
          </cell>
          <cell r="B590" t="str">
            <v>10</v>
          </cell>
          <cell r="C590">
            <v>6880</v>
          </cell>
          <cell r="D590">
            <v>9</v>
          </cell>
          <cell r="E590" t="str">
            <v>100100</v>
          </cell>
          <cell r="F590" t="str">
            <v>102</v>
          </cell>
          <cell r="G590" t="str">
            <v>04</v>
          </cell>
          <cell r="H590" t="str">
            <v>00</v>
          </cell>
          <cell r="I590">
            <v>3137</v>
          </cell>
          <cell r="J590" t="str">
            <v>VICTOR MONTANI</v>
          </cell>
          <cell r="K590" t="str">
            <v>AREQUIPA 830</v>
          </cell>
          <cell r="L590">
            <v>0</v>
          </cell>
          <cell r="M590" t="str">
            <v>04</v>
          </cell>
          <cell r="N590">
            <v>0</v>
          </cell>
          <cell r="O590">
            <v>68</v>
          </cell>
          <cell r="P590">
            <v>50</v>
          </cell>
          <cell r="Q590">
            <v>40</v>
          </cell>
          <cell r="R590">
            <v>52</v>
          </cell>
          <cell r="S590">
            <v>49</v>
          </cell>
          <cell r="T590">
            <v>44.08</v>
          </cell>
          <cell r="U590" t="str">
            <v>0</v>
          </cell>
          <cell r="V590" t="str">
            <v>1020440000650</v>
          </cell>
        </row>
        <row r="591">
          <cell r="A591" t="str">
            <v>10</v>
          </cell>
          <cell r="B591" t="str">
            <v>10</v>
          </cell>
          <cell r="C591">
            <v>6909</v>
          </cell>
          <cell r="D591">
            <v>6</v>
          </cell>
          <cell r="E591" t="str">
            <v>100100</v>
          </cell>
          <cell r="F591" t="str">
            <v>102</v>
          </cell>
          <cell r="G591" t="str">
            <v>04</v>
          </cell>
          <cell r="H591" t="str">
            <v>00</v>
          </cell>
          <cell r="I591">
            <v>3166</v>
          </cell>
          <cell r="J591" t="str">
            <v>VICTOR R. ROBALINO</v>
          </cell>
          <cell r="K591" t="str">
            <v>AREQUIPA 530</v>
          </cell>
          <cell r="L591">
            <v>0</v>
          </cell>
          <cell r="M591" t="str">
            <v>04</v>
          </cell>
          <cell r="N591">
            <v>0</v>
          </cell>
          <cell r="O591">
            <v>2</v>
          </cell>
          <cell r="P591">
            <v>70</v>
          </cell>
          <cell r="Q591">
            <v>152</v>
          </cell>
          <cell r="R591">
            <v>77</v>
          </cell>
          <cell r="S591">
            <v>75</v>
          </cell>
          <cell r="T591">
            <v>72.25</v>
          </cell>
          <cell r="U591" t="str">
            <v>0</v>
          </cell>
          <cell r="V591" t="str">
            <v>1020440000975</v>
          </cell>
        </row>
        <row r="592">
          <cell r="A592" t="str">
            <v>10</v>
          </cell>
          <cell r="B592" t="str">
            <v>10</v>
          </cell>
          <cell r="C592">
            <v>6910</v>
          </cell>
          <cell r="D592">
            <v>4</v>
          </cell>
          <cell r="E592" t="str">
            <v>100100</v>
          </cell>
          <cell r="F592" t="str">
            <v>102</v>
          </cell>
          <cell r="G592" t="str">
            <v>04</v>
          </cell>
          <cell r="H592" t="str">
            <v>00</v>
          </cell>
          <cell r="I592">
            <v>3167</v>
          </cell>
          <cell r="J592" t="str">
            <v>VICTOR R. ROBALINO</v>
          </cell>
          <cell r="K592" t="str">
            <v>AREQUIPA 530</v>
          </cell>
          <cell r="L592">
            <v>0</v>
          </cell>
          <cell r="M592" t="str">
            <v>04</v>
          </cell>
          <cell r="N592">
            <v>0</v>
          </cell>
          <cell r="O592">
            <v>0</v>
          </cell>
          <cell r="P592">
            <v>138</v>
          </cell>
          <cell r="Q592">
            <v>28</v>
          </cell>
          <cell r="R592">
            <v>426</v>
          </cell>
          <cell r="S592">
            <v>50</v>
          </cell>
          <cell r="T592">
            <v>91.5</v>
          </cell>
          <cell r="U592" t="str">
            <v>0</v>
          </cell>
          <cell r="V592" t="str">
            <v>1020440000980</v>
          </cell>
        </row>
        <row r="593">
          <cell r="A593" t="str">
            <v>10</v>
          </cell>
          <cell r="B593" t="str">
            <v>10</v>
          </cell>
          <cell r="C593">
            <v>6920</v>
          </cell>
          <cell r="D593">
            <v>3</v>
          </cell>
          <cell r="E593" t="str">
            <v>100100</v>
          </cell>
          <cell r="F593" t="str">
            <v>102</v>
          </cell>
          <cell r="G593" t="str">
            <v>04</v>
          </cell>
          <cell r="H593" t="str">
            <v>00</v>
          </cell>
          <cell r="I593">
            <v>3177</v>
          </cell>
          <cell r="J593" t="str">
            <v>LEONCIO ALIAGA M.</v>
          </cell>
          <cell r="K593" t="str">
            <v>PTO.CAMAL-AMAZONA S/N.</v>
          </cell>
          <cell r="L593">
            <v>0</v>
          </cell>
          <cell r="M593" t="str">
            <v>04</v>
          </cell>
          <cell r="N593">
            <v>0</v>
          </cell>
          <cell r="O593">
            <v>0</v>
          </cell>
          <cell r="P593">
            <v>50</v>
          </cell>
          <cell r="Q593">
            <v>0</v>
          </cell>
          <cell r="R593">
            <v>135</v>
          </cell>
          <cell r="S593">
            <v>0</v>
          </cell>
          <cell r="T593">
            <v>49.17</v>
          </cell>
          <cell r="U593" t="str">
            <v>0</v>
          </cell>
          <cell r="V593" t="str">
            <v>1020440001082</v>
          </cell>
        </row>
        <row r="594">
          <cell r="A594" t="str">
            <v>10</v>
          </cell>
          <cell r="B594" t="str">
            <v>10</v>
          </cell>
          <cell r="C594">
            <v>6922</v>
          </cell>
          <cell r="D594">
            <v>9</v>
          </cell>
          <cell r="E594" t="str">
            <v>100100</v>
          </cell>
          <cell r="F594" t="str">
            <v>102</v>
          </cell>
          <cell r="G594" t="str">
            <v>04</v>
          </cell>
          <cell r="H594" t="str">
            <v>00</v>
          </cell>
          <cell r="I594">
            <v>3179</v>
          </cell>
          <cell r="J594" t="str">
            <v>JORGE GARCIA PEREZ.</v>
          </cell>
          <cell r="K594" t="str">
            <v>KIOSKO AREQUIPA-PTO. SN.</v>
          </cell>
          <cell r="L594">
            <v>0</v>
          </cell>
          <cell r="M594" t="str">
            <v>04</v>
          </cell>
          <cell r="N594">
            <v>0</v>
          </cell>
          <cell r="O594">
            <v>197</v>
          </cell>
          <cell r="P594">
            <v>126</v>
          </cell>
          <cell r="Q594">
            <v>179</v>
          </cell>
          <cell r="R594">
            <v>96</v>
          </cell>
          <cell r="S594">
            <v>131</v>
          </cell>
          <cell r="T594">
            <v>131.25</v>
          </cell>
          <cell r="U594" t="str">
            <v>0</v>
          </cell>
          <cell r="V594" t="str">
            <v>1020440001084</v>
          </cell>
        </row>
        <row r="595">
          <cell r="A595" t="str">
            <v>10</v>
          </cell>
          <cell r="B595" t="str">
            <v>10</v>
          </cell>
          <cell r="C595">
            <v>6924</v>
          </cell>
          <cell r="D595">
            <v>5</v>
          </cell>
          <cell r="E595" t="str">
            <v>100100</v>
          </cell>
          <cell r="F595" t="str">
            <v>102</v>
          </cell>
          <cell r="G595" t="str">
            <v>04</v>
          </cell>
          <cell r="H595" t="str">
            <v>00</v>
          </cell>
          <cell r="I595">
            <v>3181</v>
          </cell>
          <cell r="J595" t="str">
            <v>GLADYS CRUZ</v>
          </cell>
          <cell r="K595" t="str">
            <v>AREQUIPA  115</v>
          </cell>
          <cell r="L595">
            <v>0</v>
          </cell>
          <cell r="M595" t="str">
            <v>04</v>
          </cell>
          <cell r="N595">
            <v>0</v>
          </cell>
          <cell r="O595">
            <v>46</v>
          </cell>
          <cell r="P595">
            <v>52</v>
          </cell>
          <cell r="Q595">
            <v>45</v>
          </cell>
          <cell r="R595">
            <v>41</v>
          </cell>
          <cell r="S595">
            <v>62</v>
          </cell>
          <cell r="T595">
            <v>44.08</v>
          </cell>
          <cell r="U595" t="str">
            <v>0</v>
          </cell>
          <cell r="V595" t="str">
            <v>1020440001086</v>
          </cell>
        </row>
        <row r="596">
          <cell r="A596" t="str">
            <v>10</v>
          </cell>
          <cell r="B596" t="str">
            <v>10</v>
          </cell>
          <cell r="C596">
            <v>6925</v>
          </cell>
          <cell r="D596">
            <v>2</v>
          </cell>
          <cell r="E596" t="str">
            <v>100100</v>
          </cell>
          <cell r="F596" t="str">
            <v>102</v>
          </cell>
          <cell r="G596" t="str">
            <v>04</v>
          </cell>
          <cell r="H596" t="str">
            <v>00</v>
          </cell>
          <cell r="I596">
            <v>3182</v>
          </cell>
          <cell r="J596" t="str">
            <v>MARIA NOVOA</v>
          </cell>
          <cell r="K596" t="str">
            <v>AREQUIPA-PUERTO S/N</v>
          </cell>
          <cell r="L596">
            <v>0</v>
          </cell>
          <cell r="M596" t="str">
            <v>04</v>
          </cell>
          <cell r="N596">
            <v>0</v>
          </cell>
          <cell r="O596">
            <v>0</v>
          </cell>
          <cell r="P596">
            <v>144.57</v>
          </cell>
          <cell r="Q596">
            <v>221.43</v>
          </cell>
          <cell r="R596">
            <v>11</v>
          </cell>
          <cell r="S596">
            <v>10</v>
          </cell>
          <cell r="T596">
            <v>35.92</v>
          </cell>
          <cell r="U596" t="str">
            <v>0</v>
          </cell>
          <cell r="V596" t="str">
            <v>1020440002105</v>
          </cell>
        </row>
        <row r="597">
          <cell r="A597" t="str">
            <v>10</v>
          </cell>
          <cell r="B597" t="str">
            <v>10</v>
          </cell>
          <cell r="C597">
            <v>6928</v>
          </cell>
          <cell r="D597">
            <v>6</v>
          </cell>
          <cell r="E597" t="str">
            <v>100100</v>
          </cell>
          <cell r="F597" t="str">
            <v>102</v>
          </cell>
          <cell r="G597" t="str">
            <v>04</v>
          </cell>
          <cell r="H597" t="str">
            <v>00</v>
          </cell>
          <cell r="I597">
            <v>3185</v>
          </cell>
          <cell r="J597" t="str">
            <v>FLORESMINA CALVO P.</v>
          </cell>
          <cell r="K597" t="str">
            <v>AREQUIPA  N-2</v>
          </cell>
          <cell r="L597">
            <v>0</v>
          </cell>
          <cell r="M597" t="str">
            <v>04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21</v>
          </cell>
          <cell r="U597" t="str">
            <v>0</v>
          </cell>
          <cell r="V597" t="str">
            <v>1020440002111</v>
          </cell>
        </row>
        <row r="598">
          <cell r="A598" t="str">
            <v>10</v>
          </cell>
          <cell r="B598" t="str">
            <v>10</v>
          </cell>
          <cell r="C598">
            <v>6936</v>
          </cell>
          <cell r="D598">
            <v>9</v>
          </cell>
          <cell r="E598" t="str">
            <v>100100</v>
          </cell>
          <cell r="F598" t="str">
            <v>102</v>
          </cell>
          <cell r="G598" t="str">
            <v>04</v>
          </cell>
          <cell r="H598" t="str">
            <v>00</v>
          </cell>
          <cell r="I598">
            <v>3193</v>
          </cell>
          <cell r="J598" t="str">
            <v>YOLANDA SIFUENTES</v>
          </cell>
          <cell r="K598" t="str">
            <v>AREQUIPA 451</v>
          </cell>
          <cell r="L598">
            <v>0</v>
          </cell>
          <cell r="M598" t="str">
            <v>04</v>
          </cell>
          <cell r="N598">
            <v>0</v>
          </cell>
          <cell r="O598">
            <v>63</v>
          </cell>
          <cell r="P598">
            <v>140</v>
          </cell>
          <cell r="Q598">
            <v>175</v>
          </cell>
          <cell r="R598">
            <v>171</v>
          </cell>
          <cell r="S598">
            <v>91</v>
          </cell>
          <cell r="T598">
            <v>93.92</v>
          </cell>
          <cell r="U598" t="str">
            <v>0</v>
          </cell>
          <cell r="V598" t="str">
            <v>1020440002200</v>
          </cell>
        </row>
        <row r="599">
          <cell r="A599" t="str">
            <v>10</v>
          </cell>
          <cell r="B599" t="str">
            <v>10</v>
          </cell>
          <cell r="C599">
            <v>6977</v>
          </cell>
          <cell r="D599">
            <v>3</v>
          </cell>
          <cell r="E599" t="str">
            <v>100100</v>
          </cell>
          <cell r="F599" t="str">
            <v>102</v>
          </cell>
          <cell r="G599" t="str">
            <v>04</v>
          </cell>
          <cell r="H599" t="str">
            <v>00</v>
          </cell>
          <cell r="I599">
            <v>3235</v>
          </cell>
          <cell r="J599" t="str">
            <v>FAM. PINEDO</v>
          </cell>
          <cell r="K599" t="str">
            <v>AREQUIPA 731</v>
          </cell>
          <cell r="L599">
            <v>0</v>
          </cell>
          <cell r="M599" t="str">
            <v>04</v>
          </cell>
          <cell r="N599">
            <v>0</v>
          </cell>
          <cell r="O599">
            <v>2</v>
          </cell>
          <cell r="P599">
            <v>0</v>
          </cell>
          <cell r="Q599">
            <v>30</v>
          </cell>
          <cell r="R599">
            <v>171</v>
          </cell>
          <cell r="S599">
            <v>189</v>
          </cell>
          <cell r="T599">
            <v>107.75</v>
          </cell>
          <cell r="U599" t="str">
            <v>0</v>
          </cell>
          <cell r="V599" t="str">
            <v>1020440002630</v>
          </cell>
        </row>
        <row r="600">
          <cell r="A600" t="str">
            <v>10</v>
          </cell>
          <cell r="B600" t="str">
            <v>10</v>
          </cell>
          <cell r="C600">
            <v>6985</v>
          </cell>
          <cell r="D600">
            <v>6</v>
          </cell>
          <cell r="E600" t="str">
            <v>100100</v>
          </cell>
          <cell r="F600" t="str">
            <v>102</v>
          </cell>
          <cell r="G600" t="str">
            <v>04</v>
          </cell>
          <cell r="H600" t="str">
            <v>00</v>
          </cell>
          <cell r="I600">
            <v>3243</v>
          </cell>
          <cell r="J600" t="str">
            <v>OLIVERO CORDOVA ZUMAETA</v>
          </cell>
          <cell r="K600" t="str">
            <v>AREQUIPA  #  837</v>
          </cell>
          <cell r="L600">
            <v>0</v>
          </cell>
          <cell r="M600" t="str">
            <v>04</v>
          </cell>
          <cell r="N600">
            <v>0</v>
          </cell>
          <cell r="O600">
            <v>35</v>
          </cell>
          <cell r="P600">
            <v>30</v>
          </cell>
          <cell r="Q600">
            <v>28</v>
          </cell>
          <cell r="R600">
            <v>30</v>
          </cell>
          <cell r="S600">
            <v>32</v>
          </cell>
          <cell r="T600">
            <v>24.17</v>
          </cell>
          <cell r="U600" t="str">
            <v>0</v>
          </cell>
          <cell r="V600" t="str">
            <v>1020440002718</v>
          </cell>
        </row>
        <row r="601">
          <cell r="A601" t="str">
            <v>10</v>
          </cell>
          <cell r="B601" t="str">
            <v>10</v>
          </cell>
          <cell r="C601">
            <v>7028</v>
          </cell>
          <cell r="D601">
            <v>4</v>
          </cell>
          <cell r="E601" t="str">
            <v>100100</v>
          </cell>
          <cell r="F601" t="str">
            <v>102</v>
          </cell>
          <cell r="G601" t="str">
            <v>04</v>
          </cell>
          <cell r="H601" t="str">
            <v>00</v>
          </cell>
          <cell r="I601">
            <v>3287</v>
          </cell>
          <cell r="J601" t="str">
            <v>JUAN PEÑA SILVANO</v>
          </cell>
          <cell r="K601" t="str">
            <v>AREQUIPA 1011-A</v>
          </cell>
          <cell r="L601">
            <v>0</v>
          </cell>
          <cell r="M601" t="str">
            <v>04</v>
          </cell>
          <cell r="N601">
            <v>0</v>
          </cell>
          <cell r="O601">
            <v>65</v>
          </cell>
          <cell r="P601">
            <v>50</v>
          </cell>
          <cell r="Q601">
            <v>43</v>
          </cell>
          <cell r="R601">
            <v>159</v>
          </cell>
          <cell r="S601">
            <v>157</v>
          </cell>
          <cell r="T601">
            <v>106.42</v>
          </cell>
          <cell r="U601" t="str">
            <v>0</v>
          </cell>
          <cell r="V601" t="str">
            <v>1020440003135</v>
          </cell>
        </row>
        <row r="602">
          <cell r="A602" t="str">
            <v>10</v>
          </cell>
          <cell r="B602" t="str">
            <v>10</v>
          </cell>
          <cell r="C602">
            <v>7029</v>
          </cell>
          <cell r="D602">
            <v>2</v>
          </cell>
          <cell r="E602" t="str">
            <v>100100</v>
          </cell>
          <cell r="F602" t="str">
            <v>102</v>
          </cell>
          <cell r="G602" t="str">
            <v>04</v>
          </cell>
          <cell r="H602" t="str">
            <v>00</v>
          </cell>
          <cell r="I602">
            <v>3288</v>
          </cell>
          <cell r="J602" t="str">
            <v>PEÑA PEREZ</v>
          </cell>
          <cell r="K602" t="str">
            <v>AREQUIPA 1011</v>
          </cell>
          <cell r="L602">
            <v>0</v>
          </cell>
          <cell r="M602" t="str">
            <v>04</v>
          </cell>
          <cell r="N602">
            <v>0</v>
          </cell>
          <cell r="O602">
            <v>0</v>
          </cell>
          <cell r="P602">
            <v>109</v>
          </cell>
          <cell r="Q602">
            <v>112</v>
          </cell>
          <cell r="R602">
            <v>140</v>
          </cell>
          <cell r="S602">
            <v>204</v>
          </cell>
          <cell r="T602">
            <v>102.33</v>
          </cell>
          <cell r="U602" t="str">
            <v>0</v>
          </cell>
          <cell r="V602" t="str">
            <v>1020440003140</v>
          </cell>
        </row>
        <row r="603">
          <cell r="A603" t="str">
            <v>10</v>
          </cell>
          <cell r="B603" t="str">
            <v>10</v>
          </cell>
          <cell r="C603">
            <v>7039</v>
          </cell>
          <cell r="D603">
            <v>1</v>
          </cell>
          <cell r="E603" t="str">
            <v>100100</v>
          </cell>
          <cell r="F603" t="str">
            <v>102</v>
          </cell>
          <cell r="G603" t="str">
            <v>04</v>
          </cell>
          <cell r="H603" t="str">
            <v>00</v>
          </cell>
          <cell r="I603">
            <v>3299</v>
          </cell>
          <cell r="J603" t="str">
            <v>RAUL GONZALES P.</v>
          </cell>
          <cell r="K603" t="str">
            <v>PABLO ROSSEL</v>
          </cell>
          <cell r="L603">
            <v>0</v>
          </cell>
          <cell r="M603" t="str">
            <v>04</v>
          </cell>
          <cell r="N603">
            <v>0</v>
          </cell>
          <cell r="O603">
            <v>21</v>
          </cell>
          <cell r="P603">
            <v>18</v>
          </cell>
          <cell r="Q603">
            <v>17</v>
          </cell>
          <cell r="R603">
            <v>17</v>
          </cell>
          <cell r="S603">
            <v>19</v>
          </cell>
          <cell r="T603">
            <v>15.08</v>
          </cell>
          <cell r="U603" t="str">
            <v>0</v>
          </cell>
          <cell r="V603" t="str">
            <v>1020441000070</v>
          </cell>
        </row>
        <row r="604">
          <cell r="A604" t="str">
            <v>10</v>
          </cell>
          <cell r="B604" t="str">
            <v>10</v>
          </cell>
          <cell r="C604">
            <v>7042</v>
          </cell>
          <cell r="D604">
            <v>5</v>
          </cell>
          <cell r="E604" t="str">
            <v>100100</v>
          </cell>
          <cell r="F604" t="str">
            <v>102</v>
          </cell>
          <cell r="G604" t="str">
            <v>04</v>
          </cell>
          <cell r="H604" t="str">
            <v>00</v>
          </cell>
          <cell r="I604">
            <v>3302</v>
          </cell>
          <cell r="J604" t="str">
            <v>ULISES TRIGOSO P.</v>
          </cell>
          <cell r="K604" t="str">
            <v>PABLO ROSSELL 1152</v>
          </cell>
          <cell r="L604">
            <v>0</v>
          </cell>
          <cell r="M604" t="str">
            <v>04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106</v>
          </cell>
          <cell r="S604">
            <v>159</v>
          </cell>
          <cell r="T604">
            <v>93.75</v>
          </cell>
          <cell r="U604" t="str">
            <v>0</v>
          </cell>
          <cell r="V604" t="str">
            <v>1020441000100</v>
          </cell>
        </row>
        <row r="605">
          <cell r="A605" t="str">
            <v>10</v>
          </cell>
          <cell r="B605" t="str">
            <v>10</v>
          </cell>
          <cell r="C605">
            <v>7111</v>
          </cell>
          <cell r="D605">
            <v>8</v>
          </cell>
          <cell r="E605" t="str">
            <v>100100</v>
          </cell>
          <cell r="F605" t="str">
            <v>102</v>
          </cell>
          <cell r="G605" t="str">
            <v>04</v>
          </cell>
          <cell r="H605" t="str">
            <v>00</v>
          </cell>
          <cell r="I605">
            <v>3373</v>
          </cell>
          <cell r="J605" t="str">
            <v>DINA PEREZ LOPES</v>
          </cell>
          <cell r="K605" t="str">
            <v>PABLO ROSELL 512</v>
          </cell>
          <cell r="L605">
            <v>0</v>
          </cell>
          <cell r="M605" t="str">
            <v>04</v>
          </cell>
          <cell r="N605">
            <v>0</v>
          </cell>
          <cell r="O605">
            <v>32</v>
          </cell>
          <cell r="P605">
            <v>83</v>
          </cell>
          <cell r="Q605">
            <v>62</v>
          </cell>
          <cell r="R605">
            <v>58</v>
          </cell>
          <cell r="S605">
            <v>76</v>
          </cell>
          <cell r="T605">
            <v>73.42</v>
          </cell>
          <cell r="U605" t="str">
            <v>0</v>
          </cell>
          <cell r="V605" t="str">
            <v>1020441000850</v>
          </cell>
        </row>
        <row r="606">
          <cell r="A606" t="str">
            <v>10</v>
          </cell>
          <cell r="B606" t="str">
            <v>10</v>
          </cell>
          <cell r="C606">
            <v>7117</v>
          </cell>
          <cell r="D606">
            <v>5</v>
          </cell>
          <cell r="E606" t="str">
            <v>100100</v>
          </cell>
          <cell r="F606" t="str">
            <v>102</v>
          </cell>
          <cell r="G606" t="str">
            <v>04</v>
          </cell>
          <cell r="H606" t="str">
            <v>00</v>
          </cell>
          <cell r="I606">
            <v>3379</v>
          </cell>
          <cell r="J606" t="str">
            <v>LILY REATEGUI DE R.</v>
          </cell>
          <cell r="K606" t="str">
            <v>PABLO ROSEL 482</v>
          </cell>
          <cell r="L606">
            <v>0</v>
          </cell>
          <cell r="M606" t="str">
            <v>04</v>
          </cell>
          <cell r="N606">
            <v>0</v>
          </cell>
          <cell r="O606">
            <v>331</v>
          </cell>
          <cell r="P606">
            <v>250</v>
          </cell>
          <cell r="Q606">
            <v>335</v>
          </cell>
          <cell r="R606">
            <v>230</v>
          </cell>
          <cell r="S606">
            <v>229</v>
          </cell>
          <cell r="T606">
            <v>203.33</v>
          </cell>
          <cell r="U606" t="str">
            <v>0</v>
          </cell>
          <cell r="V606" t="str">
            <v>1020441000900</v>
          </cell>
        </row>
        <row r="607">
          <cell r="A607" t="str">
            <v>10</v>
          </cell>
          <cell r="B607" t="str">
            <v>10</v>
          </cell>
          <cell r="C607">
            <v>7130</v>
          </cell>
          <cell r="D607">
            <v>8</v>
          </cell>
          <cell r="E607" t="str">
            <v>100100</v>
          </cell>
          <cell r="F607" t="str">
            <v>102</v>
          </cell>
          <cell r="G607" t="str">
            <v>04</v>
          </cell>
          <cell r="H607" t="str">
            <v>00</v>
          </cell>
          <cell r="I607">
            <v>3392</v>
          </cell>
          <cell r="J607" t="str">
            <v>DEMETRIO AGUILAR</v>
          </cell>
          <cell r="K607" t="str">
            <v>PABLO ROSELL 364</v>
          </cell>
          <cell r="L607">
            <v>0</v>
          </cell>
          <cell r="M607" t="str">
            <v>04</v>
          </cell>
          <cell r="N607">
            <v>0</v>
          </cell>
          <cell r="O607">
            <v>0</v>
          </cell>
          <cell r="P607">
            <v>0</v>
          </cell>
          <cell r="Q607">
            <v>18</v>
          </cell>
          <cell r="R607">
            <v>0</v>
          </cell>
          <cell r="S607">
            <v>11</v>
          </cell>
          <cell r="T607">
            <v>75.83</v>
          </cell>
          <cell r="U607" t="str">
            <v>0</v>
          </cell>
          <cell r="V607" t="str">
            <v>1020441001040</v>
          </cell>
        </row>
        <row r="608">
          <cell r="A608" t="str">
            <v>10</v>
          </cell>
          <cell r="B608" t="str">
            <v>10</v>
          </cell>
          <cell r="C608">
            <v>7151</v>
          </cell>
          <cell r="D608">
            <v>4</v>
          </cell>
          <cell r="E608" t="str">
            <v>100100</v>
          </cell>
          <cell r="F608" t="str">
            <v>102</v>
          </cell>
          <cell r="G608" t="str">
            <v>04</v>
          </cell>
          <cell r="H608" t="str">
            <v>00</v>
          </cell>
          <cell r="I608">
            <v>3413</v>
          </cell>
          <cell r="J608" t="str">
            <v>ROSA CHUNG LOZANO</v>
          </cell>
          <cell r="K608" t="str">
            <v>PABLO ROSEL 465</v>
          </cell>
          <cell r="L608">
            <v>0</v>
          </cell>
          <cell r="M608" t="str">
            <v>04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25</v>
          </cell>
          <cell r="S608">
            <v>28</v>
          </cell>
          <cell r="T608">
            <v>16.75</v>
          </cell>
          <cell r="U608" t="str">
            <v>0</v>
          </cell>
          <cell r="V608" t="str">
            <v>1020441002250</v>
          </cell>
        </row>
        <row r="609">
          <cell r="A609" t="str">
            <v>10</v>
          </cell>
          <cell r="B609" t="str">
            <v>10</v>
          </cell>
          <cell r="C609">
            <v>7168</v>
          </cell>
          <cell r="D609">
            <v>8</v>
          </cell>
          <cell r="E609" t="str">
            <v>100100</v>
          </cell>
          <cell r="F609" t="str">
            <v>102</v>
          </cell>
          <cell r="G609" t="str">
            <v>04</v>
          </cell>
          <cell r="H609" t="str">
            <v>00</v>
          </cell>
          <cell r="I609">
            <v>3430</v>
          </cell>
          <cell r="J609" t="str">
            <v>ALBERTO RIOS</v>
          </cell>
          <cell r="K609" t="str">
            <v>PABLO ROSELL 575</v>
          </cell>
          <cell r="L609">
            <v>0</v>
          </cell>
          <cell r="M609" t="str">
            <v>04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1</v>
          </cell>
          <cell r="T609">
            <v>67.92</v>
          </cell>
          <cell r="U609" t="str">
            <v>0</v>
          </cell>
          <cell r="V609" t="str">
            <v>1020441002410</v>
          </cell>
        </row>
        <row r="610">
          <cell r="A610" t="str">
            <v>10</v>
          </cell>
          <cell r="B610" t="str">
            <v>10</v>
          </cell>
          <cell r="C610">
            <v>7193</v>
          </cell>
          <cell r="D610">
            <v>6</v>
          </cell>
          <cell r="E610" t="str">
            <v>100100</v>
          </cell>
          <cell r="F610" t="str">
            <v>102</v>
          </cell>
          <cell r="G610" t="str">
            <v>04</v>
          </cell>
          <cell r="H610" t="str">
            <v>00</v>
          </cell>
          <cell r="I610">
            <v>3457</v>
          </cell>
          <cell r="J610" t="str">
            <v>ADOLFO CULQUI Z.</v>
          </cell>
          <cell r="K610" t="str">
            <v>P.ROSELL         861</v>
          </cell>
          <cell r="L610">
            <v>0</v>
          </cell>
          <cell r="M610" t="str">
            <v>04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136.25</v>
          </cell>
          <cell r="U610" t="str">
            <v>0</v>
          </cell>
          <cell r="V610" t="str">
            <v>1020441002660</v>
          </cell>
        </row>
        <row r="611">
          <cell r="A611" t="str">
            <v>10</v>
          </cell>
          <cell r="B611" t="str">
            <v>10</v>
          </cell>
          <cell r="C611">
            <v>7202</v>
          </cell>
          <cell r="D611">
            <v>5</v>
          </cell>
          <cell r="E611" t="str">
            <v>100100</v>
          </cell>
          <cell r="F611" t="str">
            <v>102</v>
          </cell>
          <cell r="G611" t="str">
            <v>04</v>
          </cell>
          <cell r="H611" t="str">
            <v>00</v>
          </cell>
          <cell r="I611">
            <v>3466</v>
          </cell>
          <cell r="J611" t="str">
            <v>DORIS J.CHECA</v>
          </cell>
          <cell r="K611" t="str">
            <v>PABLO ROSELL 925-A</v>
          </cell>
          <cell r="L611">
            <v>0</v>
          </cell>
          <cell r="M611" t="str">
            <v>04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67.33</v>
          </cell>
          <cell r="U611" t="str">
            <v>0</v>
          </cell>
          <cell r="V611" t="str">
            <v>1020441002735</v>
          </cell>
        </row>
        <row r="612">
          <cell r="A612" t="str">
            <v>10</v>
          </cell>
          <cell r="B612" t="str">
            <v>10</v>
          </cell>
          <cell r="C612">
            <v>7303</v>
          </cell>
          <cell r="D612">
            <v>1</v>
          </cell>
          <cell r="E612" t="str">
            <v>100100</v>
          </cell>
          <cell r="F612" t="str">
            <v>102</v>
          </cell>
          <cell r="G612" t="str">
            <v>04</v>
          </cell>
          <cell r="H612" t="str">
            <v>00</v>
          </cell>
          <cell r="I612">
            <v>3567</v>
          </cell>
          <cell r="J612" t="str">
            <v>GOMEZ DE VASQUEZ MARIA</v>
          </cell>
          <cell r="K612" t="str">
            <v>TAVARA WEST  #  648</v>
          </cell>
          <cell r="L612">
            <v>0</v>
          </cell>
          <cell r="M612" t="str">
            <v>04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4.58</v>
          </cell>
          <cell r="U612" t="str">
            <v>0</v>
          </cell>
          <cell r="V612" t="str">
            <v>1020442000766</v>
          </cell>
        </row>
        <row r="613">
          <cell r="A613" t="str">
            <v>10</v>
          </cell>
          <cell r="B613" t="str">
            <v>10</v>
          </cell>
          <cell r="C613">
            <v>7307</v>
          </cell>
          <cell r="D613">
            <v>2</v>
          </cell>
          <cell r="E613" t="str">
            <v>100100</v>
          </cell>
          <cell r="F613" t="str">
            <v>102</v>
          </cell>
          <cell r="G613" t="str">
            <v>04</v>
          </cell>
          <cell r="H613" t="str">
            <v>00</v>
          </cell>
          <cell r="I613">
            <v>3571</v>
          </cell>
          <cell r="J613" t="str">
            <v>BANCO HIPOTECARIO</v>
          </cell>
          <cell r="K613" t="str">
            <v>TAVARA WEST 630</v>
          </cell>
          <cell r="L613">
            <v>0</v>
          </cell>
          <cell r="M613" t="str">
            <v>04</v>
          </cell>
          <cell r="N613">
            <v>0</v>
          </cell>
          <cell r="O613">
            <v>0</v>
          </cell>
          <cell r="P613">
            <v>65</v>
          </cell>
          <cell r="Q613">
            <v>73</v>
          </cell>
          <cell r="R613">
            <v>40</v>
          </cell>
          <cell r="S613">
            <v>87</v>
          </cell>
          <cell r="T613">
            <v>74.08</v>
          </cell>
          <cell r="U613" t="str">
            <v>0</v>
          </cell>
          <cell r="V613" t="str">
            <v>1020442000800</v>
          </cell>
        </row>
        <row r="614">
          <cell r="A614" t="str">
            <v>10</v>
          </cell>
          <cell r="B614" t="str">
            <v>10</v>
          </cell>
          <cell r="C614">
            <v>7316</v>
          </cell>
          <cell r="D614">
            <v>3</v>
          </cell>
          <cell r="E614" t="str">
            <v>100100</v>
          </cell>
          <cell r="F614" t="str">
            <v>102</v>
          </cell>
          <cell r="G614" t="str">
            <v>04</v>
          </cell>
          <cell r="H614" t="str">
            <v>00</v>
          </cell>
          <cell r="I614">
            <v>3580</v>
          </cell>
          <cell r="J614" t="str">
            <v>BERNARDO HERDENSON</v>
          </cell>
          <cell r="K614" t="str">
            <v>TAVARA WEST 572</v>
          </cell>
          <cell r="L614">
            <v>0</v>
          </cell>
          <cell r="M614" t="str">
            <v>04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 t="str">
            <v>0</v>
          </cell>
          <cell r="V614" t="str">
            <v>1020442000900</v>
          </cell>
        </row>
        <row r="615">
          <cell r="A615" t="str">
            <v>10</v>
          </cell>
          <cell r="B615" t="str">
            <v>10</v>
          </cell>
          <cell r="C615">
            <v>7362</v>
          </cell>
          <cell r="D615">
            <v>7</v>
          </cell>
          <cell r="E615" t="str">
            <v>100100</v>
          </cell>
          <cell r="F615" t="str">
            <v>102</v>
          </cell>
          <cell r="G615" t="str">
            <v>04</v>
          </cell>
          <cell r="H615" t="str">
            <v>00</v>
          </cell>
          <cell r="I615">
            <v>3626</v>
          </cell>
          <cell r="J615" t="str">
            <v>ESTEFITA VIENA T.</v>
          </cell>
          <cell r="K615" t="str">
            <v>TAVARA WESTW  C-1</v>
          </cell>
          <cell r="L615">
            <v>0</v>
          </cell>
          <cell r="M615" t="str">
            <v>04</v>
          </cell>
          <cell r="N615">
            <v>0</v>
          </cell>
          <cell r="O615">
            <v>130</v>
          </cell>
          <cell r="P615">
            <v>125</v>
          </cell>
          <cell r="Q615">
            <v>147</v>
          </cell>
          <cell r="R615">
            <v>65</v>
          </cell>
          <cell r="S615">
            <v>76</v>
          </cell>
          <cell r="T615">
            <v>234.42</v>
          </cell>
          <cell r="U615" t="str">
            <v>0</v>
          </cell>
          <cell r="V615" t="str">
            <v>1020442002300</v>
          </cell>
        </row>
        <row r="616">
          <cell r="A616" t="str">
            <v>10</v>
          </cell>
          <cell r="B616" t="str">
            <v>10</v>
          </cell>
          <cell r="C616">
            <v>7367</v>
          </cell>
          <cell r="D616">
            <v>6</v>
          </cell>
          <cell r="E616" t="str">
            <v>100100</v>
          </cell>
          <cell r="F616" t="str">
            <v>102</v>
          </cell>
          <cell r="G616" t="str">
            <v>04</v>
          </cell>
          <cell r="H616" t="str">
            <v>00</v>
          </cell>
          <cell r="I616">
            <v>3631</v>
          </cell>
          <cell r="J616" t="str">
            <v>WILLIAN  A. PORLLES</v>
          </cell>
          <cell r="K616" t="str">
            <v>TAVARA WEST 335</v>
          </cell>
          <cell r="L616">
            <v>0</v>
          </cell>
          <cell r="M616" t="str">
            <v>04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63.17</v>
          </cell>
          <cell r="U616" t="str">
            <v>0</v>
          </cell>
          <cell r="V616" t="str">
            <v>1020442002450</v>
          </cell>
        </row>
        <row r="617">
          <cell r="A617" t="str">
            <v>10</v>
          </cell>
          <cell r="B617" t="str">
            <v>10</v>
          </cell>
          <cell r="C617">
            <v>7377</v>
          </cell>
          <cell r="D617">
            <v>5</v>
          </cell>
          <cell r="E617" t="str">
            <v>100100</v>
          </cell>
          <cell r="F617" t="str">
            <v>102</v>
          </cell>
          <cell r="G617" t="str">
            <v>04</v>
          </cell>
          <cell r="H617" t="str">
            <v>00</v>
          </cell>
          <cell r="I617">
            <v>3642</v>
          </cell>
          <cell r="J617" t="str">
            <v>ALFONSO VIGIL MESETH</v>
          </cell>
          <cell r="K617" t="str">
            <v>TAVARA WEST 375</v>
          </cell>
          <cell r="L617">
            <v>0</v>
          </cell>
          <cell r="M617" t="str">
            <v>04</v>
          </cell>
          <cell r="N617">
            <v>0</v>
          </cell>
          <cell r="O617">
            <v>0</v>
          </cell>
          <cell r="P617">
            <v>43</v>
          </cell>
          <cell r="Q617">
            <v>0</v>
          </cell>
          <cell r="R617">
            <v>0</v>
          </cell>
          <cell r="S617">
            <v>922</v>
          </cell>
          <cell r="T617">
            <v>339.75</v>
          </cell>
          <cell r="U617" t="str">
            <v>0</v>
          </cell>
          <cell r="V617" t="str">
            <v>1020442002570</v>
          </cell>
        </row>
        <row r="618">
          <cell r="A618" t="str">
            <v>10</v>
          </cell>
          <cell r="B618" t="str">
            <v>10</v>
          </cell>
          <cell r="C618">
            <v>7380</v>
          </cell>
          <cell r="D618">
            <v>9</v>
          </cell>
          <cell r="E618" t="str">
            <v>100100</v>
          </cell>
          <cell r="F618" t="str">
            <v>102</v>
          </cell>
          <cell r="G618" t="str">
            <v>04</v>
          </cell>
          <cell r="H618" t="str">
            <v>00</v>
          </cell>
          <cell r="I618">
            <v>3645</v>
          </cell>
          <cell r="J618" t="str">
            <v>OLINDA ARBILDO</v>
          </cell>
          <cell r="K618" t="str">
            <v>TAVARA WEST 389</v>
          </cell>
          <cell r="L618">
            <v>0</v>
          </cell>
          <cell r="M618" t="str">
            <v>04</v>
          </cell>
          <cell r="N618">
            <v>50</v>
          </cell>
          <cell r="O618">
            <v>70</v>
          </cell>
          <cell r="P618">
            <v>22</v>
          </cell>
          <cell r="Q618">
            <v>25</v>
          </cell>
          <cell r="R618">
            <v>15</v>
          </cell>
          <cell r="S618">
            <v>0</v>
          </cell>
          <cell r="T618">
            <v>15.17</v>
          </cell>
          <cell r="U618" t="str">
            <v>0</v>
          </cell>
          <cell r="V618" t="str">
            <v>1020442002610</v>
          </cell>
        </row>
        <row r="619">
          <cell r="A619" t="str">
            <v>10</v>
          </cell>
          <cell r="B619" t="str">
            <v>10</v>
          </cell>
          <cell r="C619">
            <v>7386</v>
          </cell>
          <cell r="D619">
            <v>6</v>
          </cell>
          <cell r="E619" t="str">
            <v>100100</v>
          </cell>
          <cell r="F619" t="str">
            <v>102</v>
          </cell>
          <cell r="G619" t="str">
            <v>04</v>
          </cell>
          <cell r="H619" t="str">
            <v>00</v>
          </cell>
          <cell r="I619">
            <v>3651</v>
          </cell>
          <cell r="J619" t="str">
            <v>FELICIANO DA PENA</v>
          </cell>
          <cell r="K619" t="str">
            <v>TAVARA WEST 433</v>
          </cell>
          <cell r="L619">
            <v>0</v>
          </cell>
          <cell r="M619" t="str">
            <v>04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42.33</v>
          </cell>
          <cell r="U619" t="str">
            <v>0</v>
          </cell>
          <cell r="V619" t="str">
            <v>1020442002670</v>
          </cell>
        </row>
        <row r="620">
          <cell r="A620" t="str">
            <v>10</v>
          </cell>
          <cell r="B620" t="str">
            <v>10</v>
          </cell>
          <cell r="C620">
            <v>7395</v>
          </cell>
          <cell r="D620">
            <v>7</v>
          </cell>
          <cell r="E620" t="str">
            <v>100100</v>
          </cell>
          <cell r="F620" t="str">
            <v>102</v>
          </cell>
          <cell r="G620" t="str">
            <v>04</v>
          </cell>
          <cell r="H620" t="str">
            <v>00</v>
          </cell>
          <cell r="I620">
            <v>3660</v>
          </cell>
          <cell r="J620" t="str">
            <v>ANA RAMIREZ B.</v>
          </cell>
          <cell r="K620" t="str">
            <v>TAVARA WEST 665</v>
          </cell>
          <cell r="L620">
            <v>0</v>
          </cell>
          <cell r="M620" t="str">
            <v>04</v>
          </cell>
          <cell r="N620">
            <v>0</v>
          </cell>
          <cell r="O620">
            <v>8</v>
          </cell>
          <cell r="P620">
            <v>7</v>
          </cell>
          <cell r="Q620">
            <v>106</v>
          </cell>
          <cell r="R620">
            <v>102</v>
          </cell>
          <cell r="S620">
            <v>98</v>
          </cell>
          <cell r="T620">
            <v>59.5</v>
          </cell>
          <cell r="U620" t="str">
            <v>0</v>
          </cell>
          <cell r="V620" t="str">
            <v>1020442002760</v>
          </cell>
        </row>
        <row r="621">
          <cell r="A621" t="str">
            <v>10</v>
          </cell>
          <cell r="B621" t="str">
            <v>10</v>
          </cell>
          <cell r="C621">
            <v>7403</v>
          </cell>
          <cell r="D621">
            <v>9</v>
          </cell>
          <cell r="E621" t="str">
            <v>100100</v>
          </cell>
          <cell r="F621" t="str">
            <v>102</v>
          </cell>
          <cell r="G621" t="str">
            <v>04</v>
          </cell>
          <cell r="H621" t="str">
            <v>00</v>
          </cell>
          <cell r="I621">
            <v>3668</v>
          </cell>
          <cell r="J621" t="str">
            <v>MAURA MESTANZA</v>
          </cell>
          <cell r="K621" t="str">
            <v>TAVARA WEST 711</v>
          </cell>
          <cell r="L621">
            <v>0</v>
          </cell>
          <cell r="M621" t="str">
            <v>04</v>
          </cell>
          <cell r="N621">
            <v>0</v>
          </cell>
          <cell r="O621">
            <v>0</v>
          </cell>
          <cell r="P621">
            <v>0</v>
          </cell>
          <cell r="Q621">
            <v>290</v>
          </cell>
          <cell r="R621">
            <v>0</v>
          </cell>
          <cell r="S621">
            <v>8</v>
          </cell>
          <cell r="T621">
            <v>31.42</v>
          </cell>
          <cell r="U621" t="str">
            <v>0</v>
          </cell>
          <cell r="V621" t="str">
            <v>1020442002830</v>
          </cell>
        </row>
        <row r="622">
          <cell r="A622" t="str">
            <v>10</v>
          </cell>
          <cell r="B622" t="str">
            <v>10</v>
          </cell>
          <cell r="C622">
            <v>7446</v>
          </cell>
          <cell r="D622">
            <v>8</v>
          </cell>
          <cell r="E622" t="str">
            <v>100100</v>
          </cell>
          <cell r="F622" t="str">
            <v>102</v>
          </cell>
          <cell r="G622" t="str">
            <v>04</v>
          </cell>
          <cell r="H622" t="str">
            <v>00</v>
          </cell>
          <cell r="I622">
            <v>3712</v>
          </cell>
          <cell r="J622" t="str">
            <v>ALFREDO MILINA F.</v>
          </cell>
          <cell r="K622" t="str">
            <v>TAVARA WEST 1247</v>
          </cell>
          <cell r="L622">
            <v>0</v>
          </cell>
          <cell r="M622" t="str">
            <v>04</v>
          </cell>
          <cell r="N622">
            <v>0</v>
          </cell>
          <cell r="O622">
            <v>36</v>
          </cell>
          <cell r="P622">
            <v>153</v>
          </cell>
          <cell r="Q622">
            <v>58</v>
          </cell>
          <cell r="R622">
            <v>59</v>
          </cell>
          <cell r="S622">
            <v>98</v>
          </cell>
          <cell r="T622">
            <v>100.58</v>
          </cell>
          <cell r="U622" t="str">
            <v>0</v>
          </cell>
          <cell r="V622" t="str">
            <v>1020442003250</v>
          </cell>
        </row>
        <row r="623">
          <cell r="A623" t="str">
            <v>10</v>
          </cell>
          <cell r="B623" t="str">
            <v>10</v>
          </cell>
          <cell r="C623">
            <v>7472</v>
          </cell>
          <cell r="D623">
            <v>4</v>
          </cell>
          <cell r="E623" t="str">
            <v>100100</v>
          </cell>
          <cell r="F623" t="str">
            <v>102</v>
          </cell>
          <cell r="G623" t="str">
            <v>04</v>
          </cell>
          <cell r="H623" t="str">
            <v>00</v>
          </cell>
          <cell r="I623">
            <v>3738</v>
          </cell>
          <cell r="J623" t="str">
            <v>HAZ ALVAN DEL A.</v>
          </cell>
          <cell r="K623" t="str">
            <v>YAVARI 1101</v>
          </cell>
          <cell r="L623">
            <v>0</v>
          </cell>
          <cell r="M623" t="str">
            <v>04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13.17</v>
          </cell>
          <cell r="U623" t="str">
            <v>0</v>
          </cell>
          <cell r="V623" t="str">
            <v>1020443000230</v>
          </cell>
        </row>
        <row r="624">
          <cell r="A624" t="str">
            <v>10</v>
          </cell>
          <cell r="B624" t="str">
            <v>10</v>
          </cell>
          <cell r="C624">
            <v>7491</v>
          </cell>
          <cell r="D624">
            <v>4</v>
          </cell>
          <cell r="E624" t="str">
            <v>100100</v>
          </cell>
          <cell r="F624" t="str">
            <v>102</v>
          </cell>
          <cell r="G624" t="str">
            <v>04</v>
          </cell>
          <cell r="H624" t="str">
            <v>00</v>
          </cell>
          <cell r="I624">
            <v>3757</v>
          </cell>
          <cell r="J624" t="str">
            <v>JOSE OCMIN TANG</v>
          </cell>
          <cell r="K624" t="str">
            <v>YAVARI 986</v>
          </cell>
          <cell r="L624">
            <v>0</v>
          </cell>
          <cell r="M624" t="str">
            <v>04</v>
          </cell>
          <cell r="N624">
            <v>0</v>
          </cell>
          <cell r="O624">
            <v>266</v>
          </cell>
          <cell r="P624">
            <v>381</v>
          </cell>
          <cell r="Q624">
            <v>280</v>
          </cell>
          <cell r="R624">
            <v>204</v>
          </cell>
          <cell r="S624">
            <v>253</v>
          </cell>
          <cell r="T624">
            <v>200.58</v>
          </cell>
          <cell r="U624" t="str">
            <v>0</v>
          </cell>
          <cell r="V624" t="str">
            <v>1020443000430</v>
          </cell>
        </row>
        <row r="625">
          <cell r="A625" t="str">
            <v>10</v>
          </cell>
          <cell r="B625" t="str">
            <v>10</v>
          </cell>
          <cell r="C625">
            <v>7527</v>
          </cell>
          <cell r="D625">
            <v>5</v>
          </cell>
          <cell r="E625" t="str">
            <v>100100</v>
          </cell>
          <cell r="F625" t="str">
            <v>102</v>
          </cell>
          <cell r="G625" t="str">
            <v>04</v>
          </cell>
          <cell r="H625" t="str">
            <v>00</v>
          </cell>
          <cell r="I625">
            <v>3793</v>
          </cell>
          <cell r="J625" t="str">
            <v>JORGE GOMEZ GUERRA</v>
          </cell>
          <cell r="K625" t="str">
            <v>YAVARI 728</v>
          </cell>
          <cell r="L625">
            <v>0</v>
          </cell>
          <cell r="M625" t="str">
            <v>04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1</v>
          </cell>
          <cell r="S625">
            <v>0</v>
          </cell>
          <cell r="T625">
            <v>0.17</v>
          </cell>
          <cell r="U625" t="str">
            <v>0</v>
          </cell>
          <cell r="V625" t="str">
            <v>1020443000760</v>
          </cell>
        </row>
        <row r="626">
          <cell r="A626" t="str">
            <v>10</v>
          </cell>
          <cell r="B626" t="str">
            <v>10</v>
          </cell>
          <cell r="C626">
            <v>7534</v>
          </cell>
          <cell r="D626">
            <v>1</v>
          </cell>
          <cell r="E626" t="str">
            <v>100100</v>
          </cell>
          <cell r="F626" t="str">
            <v>102</v>
          </cell>
          <cell r="G626" t="str">
            <v>04</v>
          </cell>
          <cell r="H626" t="str">
            <v>00</v>
          </cell>
          <cell r="I626">
            <v>3805</v>
          </cell>
          <cell r="J626" t="str">
            <v>LORENA JOYEROS S.A.</v>
          </cell>
          <cell r="K626" t="str">
            <v>YAVARI           694</v>
          </cell>
          <cell r="L626">
            <v>0</v>
          </cell>
          <cell r="M626" t="str">
            <v>04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5</v>
          </cell>
          <cell r="S626">
            <v>77</v>
          </cell>
          <cell r="T626">
            <v>38.5</v>
          </cell>
          <cell r="U626" t="str">
            <v>0</v>
          </cell>
          <cell r="V626" t="str">
            <v>1020443000830</v>
          </cell>
        </row>
        <row r="627">
          <cell r="A627" t="str">
            <v>10</v>
          </cell>
          <cell r="B627" t="str">
            <v>10</v>
          </cell>
          <cell r="C627">
            <v>7585</v>
          </cell>
          <cell r="D627">
            <v>3</v>
          </cell>
          <cell r="E627" t="str">
            <v>100100</v>
          </cell>
          <cell r="F627" t="str">
            <v>102</v>
          </cell>
          <cell r="G627" t="str">
            <v>04</v>
          </cell>
          <cell r="H627" t="str">
            <v>00</v>
          </cell>
          <cell r="I627">
            <v>3858</v>
          </cell>
          <cell r="J627" t="str">
            <v>MUTUAL DE VIVIENDA LORETO</v>
          </cell>
          <cell r="K627" t="str">
            <v>YAVARI           258</v>
          </cell>
          <cell r="L627">
            <v>0</v>
          </cell>
          <cell r="M627" t="str">
            <v>04</v>
          </cell>
          <cell r="N627">
            <v>0</v>
          </cell>
          <cell r="O627">
            <v>0</v>
          </cell>
          <cell r="P627">
            <v>1</v>
          </cell>
          <cell r="Q627">
            <v>0</v>
          </cell>
          <cell r="R627">
            <v>0</v>
          </cell>
          <cell r="S627">
            <v>1</v>
          </cell>
          <cell r="T627">
            <v>1.08</v>
          </cell>
          <cell r="U627" t="str">
            <v>0</v>
          </cell>
          <cell r="V627" t="str">
            <v>1020443001400</v>
          </cell>
        </row>
        <row r="628">
          <cell r="A628" t="str">
            <v>10</v>
          </cell>
          <cell r="B628" t="str">
            <v>10</v>
          </cell>
          <cell r="C628">
            <v>7586</v>
          </cell>
          <cell r="D628">
            <v>1</v>
          </cell>
          <cell r="E628" t="str">
            <v>100100</v>
          </cell>
          <cell r="F628" t="str">
            <v>102</v>
          </cell>
          <cell r="G628" t="str">
            <v>04</v>
          </cell>
          <cell r="H628" t="str">
            <v>00</v>
          </cell>
          <cell r="I628">
            <v>3859</v>
          </cell>
          <cell r="J628" t="str">
            <v>ROGELIO RAMIREZ G.</v>
          </cell>
          <cell r="K628" t="str">
            <v>YAVARI           244</v>
          </cell>
          <cell r="L628">
            <v>0</v>
          </cell>
          <cell r="M628" t="str">
            <v>04</v>
          </cell>
          <cell r="N628">
            <v>0</v>
          </cell>
          <cell r="O628">
            <v>2</v>
          </cell>
          <cell r="P628">
            <v>100</v>
          </cell>
          <cell r="Q628">
            <v>0</v>
          </cell>
          <cell r="R628">
            <v>50</v>
          </cell>
          <cell r="S628">
            <v>61</v>
          </cell>
          <cell r="T628">
            <v>30.83</v>
          </cell>
          <cell r="U628" t="str">
            <v>0</v>
          </cell>
          <cell r="V628" t="str">
            <v>1020443001410</v>
          </cell>
        </row>
        <row r="629">
          <cell r="A629" t="str">
            <v>10</v>
          </cell>
          <cell r="B629" t="str">
            <v>10</v>
          </cell>
          <cell r="C629">
            <v>7592</v>
          </cell>
          <cell r="D629">
            <v>9</v>
          </cell>
          <cell r="E629" t="str">
            <v>100100</v>
          </cell>
          <cell r="F629" t="str">
            <v>102</v>
          </cell>
          <cell r="G629" t="str">
            <v>04</v>
          </cell>
          <cell r="H629" t="str">
            <v>00</v>
          </cell>
          <cell r="I629">
            <v>3866</v>
          </cell>
          <cell r="J629" t="str">
            <v>EL DORADO  T-1</v>
          </cell>
          <cell r="K629" t="str">
            <v>YAVARI 321</v>
          </cell>
          <cell r="L629">
            <v>0</v>
          </cell>
          <cell r="M629" t="str">
            <v>04</v>
          </cell>
          <cell r="N629">
            <v>0</v>
          </cell>
          <cell r="O629">
            <v>0</v>
          </cell>
          <cell r="P629">
            <v>0</v>
          </cell>
          <cell r="Q629">
            <v>1</v>
          </cell>
          <cell r="R629">
            <v>0</v>
          </cell>
          <cell r="S629">
            <v>0</v>
          </cell>
          <cell r="T629">
            <v>1.17</v>
          </cell>
          <cell r="U629" t="str">
            <v>0</v>
          </cell>
          <cell r="V629" t="str">
            <v>1020443002490</v>
          </cell>
        </row>
        <row r="630">
          <cell r="A630" t="str">
            <v>10</v>
          </cell>
          <cell r="B630" t="str">
            <v>10</v>
          </cell>
          <cell r="C630">
            <v>7599</v>
          </cell>
          <cell r="D630">
            <v>4</v>
          </cell>
          <cell r="E630" t="str">
            <v>100100</v>
          </cell>
          <cell r="F630" t="str">
            <v>102</v>
          </cell>
          <cell r="G630" t="str">
            <v>04</v>
          </cell>
          <cell r="H630" t="str">
            <v>00</v>
          </cell>
          <cell r="I630">
            <v>3873</v>
          </cell>
          <cell r="J630" t="str">
            <v>EL DORADO T-8</v>
          </cell>
          <cell r="K630" t="str">
            <v>YAVARI 321</v>
          </cell>
          <cell r="L630">
            <v>0</v>
          </cell>
          <cell r="M630" t="str">
            <v>04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6.83</v>
          </cell>
          <cell r="U630" t="str">
            <v>0</v>
          </cell>
          <cell r="V630" t="str">
            <v>1020443002560</v>
          </cell>
        </row>
        <row r="631">
          <cell r="A631" t="str">
            <v>10</v>
          </cell>
          <cell r="B631" t="str">
            <v>10</v>
          </cell>
          <cell r="C631">
            <v>7600</v>
          </cell>
          <cell r="D631">
            <v>0</v>
          </cell>
          <cell r="E631" t="str">
            <v>100100</v>
          </cell>
          <cell r="F631" t="str">
            <v>102</v>
          </cell>
          <cell r="G631" t="str">
            <v>04</v>
          </cell>
          <cell r="H631" t="str">
            <v>00</v>
          </cell>
          <cell r="I631">
            <v>3874</v>
          </cell>
          <cell r="J631" t="str">
            <v>EL DORADO T-9</v>
          </cell>
          <cell r="K631" t="str">
            <v>YAVARI 321</v>
          </cell>
          <cell r="L631">
            <v>0</v>
          </cell>
          <cell r="M631" t="str">
            <v>04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6</v>
          </cell>
          <cell r="T631">
            <v>0.5</v>
          </cell>
          <cell r="U631" t="str">
            <v>0</v>
          </cell>
          <cell r="V631" t="str">
            <v>1020443002570</v>
          </cell>
        </row>
        <row r="632">
          <cell r="A632" t="str">
            <v>10</v>
          </cell>
          <cell r="B632" t="str">
            <v>10</v>
          </cell>
          <cell r="C632">
            <v>7603</v>
          </cell>
          <cell r="D632">
            <v>4</v>
          </cell>
          <cell r="E632" t="str">
            <v>100100</v>
          </cell>
          <cell r="F632" t="str">
            <v>102</v>
          </cell>
          <cell r="G632" t="str">
            <v>04</v>
          </cell>
          <cell r="H632" t="str">
            <v>00</v>
          </cell>
          <cell r="I632">
            <v>3877</v>
          </cell>
          <cell r="J632" t="str">
            <v>EL DORADO T-12</v>
          </cell>
          <cell r="K632" t="str">
            <v>YAVARI 321</v>
          </cell>
          <cell r="L632">
            <v>0</v>
          </cell>
          <cell r="M632" t="str">
            <v>04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0</v>
          </cell>
          <cell r="V632" t="str">
            <v>1020443002600</v>
          </cell>
        </row>
        <row r="633">
          <cell r="A633" t="str">
            <v>10</v>
          </cell>
          <cell r="B633" t="str">
            <v>10</v>
          </cell>
          <cell r="C633">
            <v>7604</v>
          </cell>
          <cell r="D633">
            <v>2</v>
          </cell>
          <cell r="E633" t="str">
            <v>100100</v>
          </cell>
          <cell r="F633" t="str">
            <v>102</v>
          </cell>
          <cell r="G633" t="str">
            <v>04</v>
          </cell>
          <cell r="H633" t="str">
            <v>00</v>
          </cell>
          <cell r="I633">
            <v>3878</v>
          </cell>
          <cell r="J633" t="str">
            <v>EL DORADO T-13 (GRL)</v>
          </cell>
          <cell r="K633" t="str">
            <v>YAVARI 321</v>
          </cell>
          <cell r="L633">
            <v>0</v>
          </cell>
          <cell r="M633" t="str">
            <v>04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 t="str">
            <v>0</v>
          </cell>
          <cell r="V633" t="str">
            <v>1020443002610</v>
          </cell>
        </row>
        <row r="634">
          <cell r="A634" t="str">
            <v>10</v>
          </cell>
          <cell r="B634" t="str">
            <v>10</v>
          </cell>
          <cell r="C634">
            <v>7608</v>
          </cell>
          <cell r="D634">
            <v>3</v>
          </cell>
          <cell r="E634" t="str">
            <v>100100</v>
          </cell>
          <cell r="F634" t="str">
            <v>102</v>
          </cell>
          <cell r="G634" t="str">
            <v>04</v>
          </cell>
          <cell r="H634" t="str">
            <v>00</v>
          </cell>
          <cell r="I634">
            <v>3882</v>
          </cell>
          <cell r="J634" t="str">
            <v>EL DORADO T-17 (GRL)</v>
          </cell>
          <cell r="K634" t="str">
            <v>YAVARI 321</v>
          </cell>
          <cell r="L634">
            <v>0</v>
          </cell>
          <cell r="M634" t="str">
            <v>04</v>
          </cell>
          <cell r="N634">
            <v>0</v>
          </cell>
          <cell r="O634">
            <v>0</v>
          </cell>
          <cell r="P634">
            <v>24</v>
          </cell>
          <cell r="Q634">
            <v>47</v>
          </cell>
          <cell r="R634">
            <v>132</v>
          </cell>
          <cell r="S634">
            <v>1</v>
          </cell>
          <cell r="T634">
            <v>17</v>
          </cell>
          <cell r="U634" t="str">
            <v>0</v>
          </cell>
          <cell r="V634" t="str">
            <v>1020443002650</v>
          </cell>
        </row>
        <row r="635">
          <cell r="A635" t="str">
            <v>10</v>
          </cell>
          <cell r="B635" t="str">
            <v>10</v>
          </cell>
          <cell r="C635">
            <v>7609</v>
          </cell>
          <cell r="D635">
            <v>1</v>
          </cell>
          <cell r="E635" t="str">
            <v>100100</v>
          </cell>
          <cell r="F635" t="str">
            <v>102</v>
          </cell>
          <cell r="G635" t="str">
            <v>04</v>
          </cell>
          <cell r="H635" t="str">
            <v>00</v>
          </cell>
          <cell r="I635">
            <v>3883</v>
          </cell>
          <cell r="J635" t="str">
            <v>EL DORADO T-18 (GRL)</v>
          </cell>
          <cell r="K635" t="str">
            <v>YAVARI 321</v>
          </cell>
          <cell r="L635">
            <v>0</v>
          </cell>
          <cell r="M635" t="str">
            <v>04</v>
          </cell>
          <cell r="N635">
            <v>0</v>
          </cell>
          <cell r="O635">
            <v>0</v>
          </cell>
          <cell r="P635">
            <v>3</v>
          </cell>
          <cell r="Q635">
            <v>6</v>
          </cell>
          <cell r="R635">
            <v>0</v>
          </cell>
          <cell r="S635">
            <v>0</v>
          </cell>
          <cell r="T635">
            <v>0.75</v>
          </cell>
          <cell r="U635" t="str">
            <v>0</v>
          </cell>
          <cell r="V635" t="str">
            <v>1020443002660</v>
          </cell>
        </row>
        <row r="636">
          <cell r="A636" t="str">
            <v>10</v>
          </cell>
          <cell r="B636" t="str">
            <v>10</v>
          </cell>
          <cell r="C636">
            <v>7610</v>
          </cell>
          <cell r="D636">
            <v>9</v>
          </cell>
          <cell r="E636" t="str">
            <v>100100</v>
          </cell>
          <cell r="F636" t="str">
            <v>102</v>
          </cell>
          <cell r="G636" t="str">
            <v>04</v>
          </cell>
          <cell r="H636" t="str">
            <v>00</v>
          </cell>
          <cell r="I636">
            <v>3884</v>
          </cell>
          <cell r="J636" t="str">
            <v>EL DORADO T-19 (GRL)</v>
          </cell>
          <cell r="K636" t="str">
            <v>YAVARI 321</v>
          </cell>
          <cell r="L636">
            <v>0</v>
          </cell>
          <cell r="M636" t="str">
            <v>04</v>
          </cell>
          <cell r="N636">
            <v>0</v>
          </cell>
          <cell r="O636">
            <v>156</v>
          </cell>
          <cell r="P636">
            <v>353</v>
          </cell>
          <cell r="Q636">
            <v>320</v>
          </cell>
          <cell r="R636">
            <v>253</v>
          </cell>
          <cell r="S636">
            <v>266</v>
          </cell>
          <cell r="T636">
            <v>288.75</v>
          </cell>
          <cell r="U636" t="str">
            <v>0</v>
          </cell>
          <cell r="V636" t="str">
            <v>1020443002670</v>
          </cell>
        </row>
        <row r="637">
          <cell r="A637" t="str">
            <v>10</v>
          </cell>
          <cell r="B637" t="str">
            <v>10</v>
          </cell>
          <cell r="C637">
            <v>7613</v>
          </cell>
          <cell r="D637">
            <v>3</v>
          </cell>
          <cell r="E637" t="str">
            <v>100100</v>
          </cell>
          <cell r="F637" t="str">
            <v>102</v>
          </cell>
          <cell r="G637" t="str">
            <v>04</v>
          </cell>
          <cell r="H637" t="str">
            <v>00</v>
          </cell>
          <cell r="I637">
            <v>3887</v>
          </cell>
          <cell r="J637" t="str">
            <v>EL DORADO T-22</v>
          </cell>
          <cell r="K637" t="str">
            <v>YAVARI 321</v>
          </cell>
          <cell r="L637">
            <v>0</v>
          </cell>
          <cell r="M637" t="str">
            <v>04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 t="str">
            <v>0</v>
          </cell>
          <cell r="V637" t="str">
            <v>1020443002700</v>
          </cell>
        </row>
        <row r="638">
          <cell r="A638" t="str">
            <v>10</v>
          </cell>
          <cell r="B638" t="str">
            <v>10</v>
          </cell>
          <cell r="C638">
            <v>7614</v>
          </cell>
          <cell r="D638">
            <v>1</v>
          </cell>
          <cell r="E638" t="str">
            <v>100100</v>
          </cell>
          <cell r="F638" t="str">
            <v>102</v>
          </cell>
          <cell r="G638" t="str">
            <v>04</v>
          </cell>
          <cell r="H638" t="str">
            <v>00</v>
          </cell>
          <cell r="I638">
            <v>3888</v>
          </cell>
          <cell r="J638" t="str">
            <v>EL DORADO T-23</v>
          </cell>
          <cell r="K638" t="str">
            <v>YAVARI 321</v>
          </cell>
          <cell r="L638">
            <v>0</v>
          </cell>
          <cell r="M638" t="str">
            <v>04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 t="str">
            <v>0</v>
          </cell>
          <cell r="V638" t="str">
            <v>1020443002710</v>
          </cell>
        </row>
        <row r="639">
          <cell r="A639" t="str">
            <v>10</v>
          </cell>
          <cell r="B639" t="str">
            <v>10</v>
          </cell>
          <cell r="C639">
            <v>7615</v>
          </cell>
          <cell r="D639">
            <v>8</v>
          </cell>
          <cell r="E639" t="str">
            <v>100100</v>
          </cell>
          <cell r="F639" t="str">
            <v>102</v>
          </cell>
          <cell r="G639" t="str">
            <v>04</v>
          </cell>
          <cell r="H639" t="str">
            <v>00</v>
          </cell>
          <cell r="I639">
            <v>3889</v>
          </cell>
          <cell r="J639" t="str">
            <v>EL DORADO T-24</v>
          </cell>
          <cell r="K639" t="str">
            <v>YAVARI 321</v>
          </cell>
          <cell r="L639">
            <v>0</v>
          </cell>
          <cell r="M639" t="str">
            <v>04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 t="str">
            <v>0</v>
          </cell>
          <cell r="V639" t="str">
            <v>1020443002720</v>
          </cell>
        </row>
        <row r="640">
          <cell r="A640" t="str">
            <v>10</v>
          </cell>
          <cell r="B640" t="str">
            <v>10</v>
          </cell>
          <cell r="C640">
            <v>7617</v>
          </cell>
          <cell r="D640">
            <v>4</v>
          </cell>
          <cell r="E640" t="str">
            <v>100100</v>
          </cell>
          <cell r="F640" t="str">
            <v>102</v>
          </cell>
          <cell r="G640" t="str">
            <v>04</v>
          </cell>
          <cell r="H640" t="str">
            <v>00</v>
          </cell>
          <cell r="I640">
            <v>3891</v>
          </cell>
          <cell r="J640" t="str">
            <v>EL DORADO T-29</v>
          </cell>
          <cell r="K640" t="str">
            <v>YAVARI 321</v>
          </cell>
          <cell r="L640">
            <v>0</v>
          </cell>
          <cell r="M640" t="str">
            <v>04</v>
          </cell>
          <cell r="N640">
            <v>0</v>
          </cell>
          <cell r="O640">
            <v>0</v>
          </cell>
          <cell r="P640">
            <v>0</v>
          </cell>
          <cell r="Q640">
            <v>1</v>
          </cell>
          <cell r="R640">
            <v>0</v>
          </cell>
          <cell r="S640">
            <v>0</v>
          </cell>
          <cell r="T640">
            <v>0.75</v>
          </cell>
          <cell r="U640" t="str">
            <v>0</v>
          </cell>
          <cell r="V640" t="str">
            <v>1020443002770</v>
          </cell>
        </row>
        <row r="641">
          <cell r="A641" t="str">
            <v>10</v>
          </cell>
          <cell r="B641" t="str">
            <v>10</v>
          </cell>
          <cell r="C641">
            <v>7619</v>
          </cell>
          <cell r="D641">
            <v>0</v>
          </cell>
          <cell r="E641" t="str">
            <v>100100</v>
          </cell>
          <cell r="F641" t="str">
            <v>102</v>
          </cell>
          <cell r="G641" t="str">
            <v>04</v>
          </cell>
          <cell r="H641" t="str">
            <v>00</v>
          </cell>
          <cell r="I641">
            <v>3893</v>
          </cell>
          <cell r="J641" t="str">
            <v>EL DORADO T-31</v>
          </cell>
          <cell r="K641" t="str">
            <v>YAVARI 321</v>
          </cell>
          <cell r="L641">
            <v>0</v>
          </cell>
          <cell r="M641" t="str">
            <v>04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 t="str">
            <v>0</v>
          </cell>
          <cell r="V641" t="str">
            <v>1020443002785</v>
          </cell>
        </row>
        <row r="642">
          <cell r="A642" t="str">
            <v>10</v>
          </cell>
          <cell r="B642" t="str">
            <v>10</v>
          </cell>
          <cell r="C642">
            <v>7622</v>
          </cell>
          <cell r="D642">
            <v>4</v>
          </cell>
          <cell r="E642" t="str">
            <v>100100</v>
          </cell>
          <cell r="F642" t="str">
            <v>102</v>
          </cell>
          <cell r="G642" t="str">
            <v>04</v>
          </cell>
          <cell r="H642" t="str">
            <v>00</v>
          </cell>
          <cell r="I642">
            <v>3896</v>
          </cell>
          <cell r="J642" t="str">
            <v>EL DORADO T-34</v>
          </cell>
          <cell r="K642" t="str">
            <v>YAVARI 321</v>
          </cell>
          <cell r="L642">
            <v>0</v>
          </cell>
          <cell r="M642" t="str">
            <v>04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 t="str">
            <v>0</v>
          </cell>
          <cell r="V642" t="str">
            <v>1020443002810</v>
          </cell>
        </row>
        <row r="643">
          <cell r="A643" t="str">
            <v>10</v>
          </cell>
          <cell r="B643" t="str">
            <v>10</v>
          </cell>
          <cell r="C643">
            <v>7623</v>
          </cell>
          <cell r="D643">
            <v>2</v>
          </cell>
          <cell r="E643" t="str">
            <v>100100</v>
          </cell>
          <cell r="F643" t="str">
            <v>102</v>
          </cell>
          <cell r="G643" t="str">
            <v>04</v>
          </cell>
          <cell r="H643" t="str">
            <v>00</v>
          </cell>
          <cell r="I643">
            <v>3897</v>
          </cell>
          <cell r="J643" t="str">
            <v>EL DORADO T-35</v>
          </cell>
          <cell r="K643" t="str">
            <v>YAVARI 321</v>
          </cell>
          <cell r="L643">
            <v>0</v>
          </cell>
          <cell r="M643" t="str">
            <v>04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 t="str">
            <v>0</v>
          </cell>
          <cell r="V643" t="str">
            <v>1020443002820</v>
          </cell>
        </row>
        <row r="644">
          <cell r="A644" t="str">
            <v>10</v>
          </cell>
          <cell r="B644" t="str">
            <v>10</v>
          </cell>
          <cell r="C644">
            <v>7625</v>
          </cell>
          <cell r="D644">
            <v>7</v>
          </cell>
          <cell r="E644" t="str">
            <v>100100</v>
          </cell>
          <cell r="F644" t="str">
            <v>102</v>
          </cell>
          <cell r="G644" t="str">
            <v>04</v>
          </cell>
          <cell r="H644" t="str">
            <v>00</v>
          </cell>
          <cell r="I644">
            <v>3899</v>
          </cell>
          <cell r="J644" t="str">
            <v>EL DORADO T-37</v>
          </cell>
          <cell r="K644" t="str">
            <v>YAVARI 321</v>
          </cell>
          <cell r="L644">
            <v>0</v>
          </cell>
          <cell r="M644" t="str">
            <v>04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 t="str">
            <v>0</v>
          </cell>
          <cell r="V644" t="str">
            <v>1020443002840</v>
          </cell>
        </row>
        <row r="645">
          <cell r="A645" t="str">
            <v>10</v>
          </cell>
          <cell r="B645" t="str">
            <v>10</v>
          </cell>
          <cell r="C645">
            <v>7628</v>
          </cell>
          <cell r="D645">
            <v>1</v>
          </cell>
          <cell r="E645" t="str">
            <v>100100</v>
          </cell>
          <cell r="F645" t="str">
            <v>102</v>
          </cell>
          <cell r="G645" t="str">
            <v>04</v>
          </cell>
          <cell r="H645" t="str">
            <v>00</v>
          </cell>
          <cell r="I645">
            <v>3902</v>
          </cell>
          <cell r="J645" t="str">
            <v>EL DORADO T-40 (GRL)</v>
          </cell>
          <cell r="K645" t="str">
            <v>YAVARI 321</v>
          </cell>
          <cell r="L645">
            <v>0</v>
          </cell>
          <cell r="M645" t="str">
            <v>04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 t="str">
            <v>0</v>
          </cell>
          <cell r="V645" t="str">
            <v>1020443002870</v>
          </cell>
        </row>
        <row r="646">
          <cell r="A646" t="str">
            <v>10</v>
          </cell>
          <cell r="B646" t="str">
            <v>10</v>
          </cell>
          <cell r="C646">
            <v>7630</v>
          </cell>
          <cell r="D646">
            <v>7</v>
          </cell>
          <cell r="E646" t="str">
            <v>100100</v>
          </cell>
          <cell r="F646" t="str">
            <v>102</v>
          </cell>
          <cell r="G646" t="str">
            <v>04</v>
          </cell>
          <cell r="H646" t="str">
            <v>00</v>
          </cell>
          <cell r="I646">
            <v>3904</v>
          </cell>
          <cell r="J646" t="str">
            <v>EL DORADO T-42 (GRL)</v>
          </cell>
          <cell r="K646" t="str">
            <v>YAVARI 321</v>
          </cell>
          <cell r="L646">
            <v>0</v>
          </cell>
          <cell r="M646" t="str">
            <v>04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 t="str">
            <v>0</v>
          </cell>
          <cell r="V646" t="str">
            <v>1020443002890</v>
          </cell>
        </row>
        <row r="647">
          <cell r="A647" t="str">
            <v>10</v>
          </cell>
          <cell r="B647" t="str">
            <v>10</v>
          </cell>
          <cell r="C647">
            <v>7631</v>
          </cell>
          <cell r="D647">
            <v>5</v>
          </cell>
          <cell r="E647" t="str">
            <v>100100</v>
          </cell>
          <cell r="F647" t="str">
            <v>102</v>
          </cell>
          <cell r="G647" t="str">
            <v>04</v>
          </cell>
          <cell r="H647" t="str">
            <v>00</v>
          </cell>
          <cell r="I647">
            <v>3905</v>
          </cell>
          <cell r="J647" t="str">
            <v>EL DORADO T-43 (GRL)</v>
          </cell>
          <cell r="K647" t="str">
            <v>YAVARI 321</v>
          </cell>
          <cell r="L647">
            <v>0</v>
          </cell>
          <cell r="M647" t="str">
            <v>04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0.5</v>
          </cell>
          <cell r="U647" t="str">
            <v>0</v>
          </cell>
          <cell r="V647" t="str">
            <v>1020443002900</v>
          </cell>
        </row>
        <row r="648">
          <cell r="A648" t="str">
            <v>10</v>
          </cell>
          <cell r="B648" t="str">
            <v>10</v>
          </cell>
          <cell r="C648">
            <v>7638</v>
          </cell>
          <cell r="D648">
            <v>0</v>
          </cell>
          <cell r="E648" t="str">
            <v>100100</v>
          </cell>
          <cell r="F648" t="str">
            <v>102</v>
          </cell>
          <cell r="G648" t="str">
            <v>04</v>
          </cell>
          <cell r="H648" t="str">
            <v>00</v>
          </cell>
          <cell r="I648">
            <v>3912</v>
          </cell>
          <cell r="J648" t="str">
            <v>EL DORADO T-50</v>
          </cell>
          <cell r="K648" t="str">
            <v>YAVARI 321</v>
          </cell>
          <cell r="L648">
            <v>0</v>
          </cell>
          <cell r="M648" t="str">
            <v>04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0</v>
          </cell>
          <cell r="V648" t="str">
            <v>1020443002970</v>
          </cell>
        </row>
        <row r="649">
          <cell r="A649" t="str">
            <v>10</v>
          </cell>
          <cell r="B649" t="str">
            <v>10</v>
          </cell>
          <cell r="C649">
            <v>7639</v>
          </cell>
          <cell r="D649">
            <v>8</v>
          </cell>
          <cell r="E649" t="str">
            <v>100100</v>
          </cell>
          <cell r="F649" t="str">
            <v>102</v>
          </cell>
          <cell r="G649" t="str">
            <v>04</v>
          </cell>
          <cell r="H649" t="str">
            <v>00</v>
          </cell>
          <cell r="I649">
            <v>3913</v>
          </cell>
          <cell r="J649" t="str">
            <v>EL DORADO T-51</v>
          </cell>
          <cell r="K649" t="str">
            <v>YAVARI 321</v>
          </cell>
          <cell r="L649">
            <v>0</v>
          </cell>
          <cell r="M649" t="str">
            <v>04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 t="str">
            <v>0</v>
          </cell>
          <cell r="V649" t="str">
            <v>1020443002980</v>
          </cell>
        </row>
        <row r="650">
          <cell r="A650" t="str">
            <v>10</v>
          </cell>
          <cell r="B650" t="str">
            <v>10</v>
          </cell>
          <cell r="C650">
            <v>7640</v>
          </cell>
          <cell r="D650">
            <v>6</v>
          </cell>
          <cell r="E650" t="str">
            <v>100100</v>
          </cell>
          <cell r="F650" t="str">
            <v>102</v>
          </cell>
          <cell r="G650" t="str">
            <v>04</v>
          </cell>
          <cell r="H650" t="str">
            <v>00</v>
          </cell>
          <cell r="I650">
            <v>3914</v>
          </cell>
          <cell r="J650" t="str">
            <v>EL DORADO T-52 (GRL)</v>
          </cell>
          <cell r="K650" t="str">
            <v>YAVARI 321</v>
          </cell>
          <cell r="L650">
            <v>0</v>
          </cell>
          <cell r="M650" t="str">
            <v>04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0.08</v>
          </cell>
          <cell r="U650" t="str">
            <v>0</v>
          </cell>
          <cell r="V650" t="str">
            <v>1020443002990</v>
          </cell>
        </row>
        <row r="651">
          <cell r="A651" t="str">
            <v>10</v>
          </cell>
          <cell r="B651" t="str">
            <v>10</v>
          </cell>
          <cell r="C651">
            <v>7641</v>
          </cell>
          <cell r="D651">
            <v>4</v>
          </cell>
          <cell r="E651" t="str">
            <v>100100</v>
          </cell>
          <cell r="F651" t="str">
            <v>102</v>
          </cell>
          <cell r="G651" t="str">
            <v>04</v>
          </cell>
          <cell r="H651" t="str">
            <v>00</v>
          </cell>
          <cell r="I651">
            <v>3915</v>
          </cell>
          <cell r="J651" t="str">
            <v>EL DORADO T-53 (GRL)</v>
          </cell>
          <cell r="K651" t="str">
            <v>YAVARI 321</v>
          </cell>
          <cell r="L651">
            <v>0</v>
          </cell>
          <cell r="M651" t="str">
            <v>04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 t="str">
            <v>0</v>
          </cell>
          <cell r="V651" t="str">
            <v>1020443003000</v>
          </cell>
        </row>
        <row r="652">
          <cell r="A652" t="str">
            <v>10</v>
          </cell>
          <cell r="B652" t="str">
            <v>10</v>
          </cell>
          <cell r="C652">
            <v>7642</v>
          </cell>
          <cell r="D652">
            <v>2</v>
          </cell>
          <cell r="E652" t="str">
            <v>100100</v>
          </cell>
          <cell r="F652" t="str">
            <v>102</v>
          </cell>
          <cell r="G652" t="str">
            <v>04</v>
          </cell>
          <cell r="H652" t="str">
            <v>00</v>
          </cell>
          <cell r="I652">
            <v>3916</v>
          </cell>
          <cell r="J652" t="str">
            <v>EL DORADO T-54 (GRL)</v>
          </cell>
          <cell r="K652" t="str">
            <v>YAVARI 321</v>
          </cell>
          <cell r="L652">
            <v>0</v>
          </cell>
          <cell r="M652" t="str">
            <v>04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 t="str">
            <v>0</v>
          </cell>
          <cell r="V652" t="str">
            <v>1020443003010</v>
          </cell>
        </row>
        <row r="653">
          <cell r="A653" t="str">
            <v>10</v>
          </cell>
          <cell r="B653" t="str">
            <v>10</v>
          </cell>
          <cell r="C653">
            <v>7643</v>
          </cell>
          <cell r="D653">
            <v>0</v>
          </cell>
          <cell r="E653" t="str">
            <v>100100</v>
          </cell>
          <cell r="F653" t="str">
            <v>102</v>
          </cell>
          <cell r="G653" t="str">
            <v>04</v>
          </cell>
          <cell r="H653" t="str">
            <v>00</v>
          </cell>
          <cell r="I653">
            <v>3917</v>
          </cell>
          <cell r="J653" t="str">
            <v>EL DORADO T-55 (GRL)</v>
          </cell>
          <cell r="K653" t="str">
            <v>YAVARI 321</v>
          </cell>
          <cell r="L653">
            <v>0</v>
          </cell>
          <cell r="M653" t="str">
            <v>04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 t="str">
            <v>0</v>
          </cell>
          <cell r="V653" t="str">
            <v>1020443003020</v>
          </cell>
        </row>
        <row r="654">
          <cell r="A654" t="str">
            <v>10</v>
          </cell>
          <cell r="B654" t="str">
            <v>10</v>
          </cell>
          <cell r="C654">
            <v>7646</v>
          </cell>
          <cell r="D654">
            <v>3</v>
          </cell>
          <cell r="E654" t="str">
            <v>100100</v>
          </cell>
          <cell r="F654" t="str">
            <v>102</v>
          </cell>
          <cell r="G654" t="str">
            <v>04</v>
          </cell>
          <cell r="H654" t="str">
            <v>00</v>
          </cell>
          <cell r="I654">
            <v>3920</v>
          </cell>
          <cell r="J654" t="str">
            <v>EL DORADO T-58 (GRL)</v>
          </cell>
          <cell r="K654" t="str">
            <v>YAVARI 321</v>
          </cell>
          <cell r="L654">
            <v>0</v>
          </cell>
          <cell r="M654" t="str">
            <v>04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 t="str">
            <v>0</v>
          </cell>
          <cell r="V654" t="str">
            <v>1020443003050</v>
          </cell>
        </row>
        <row r="655">
          <cell r="A655" t="str">
            <v>10</v>
          </cell>
          <cell r="B655" t="str">
            <v>10</v>
          </cell>
          <cell r="C655">
            <v>7647</v>
          </cell>
          <cell r="D655">
            <v>1</v>
          </cell>
          <cell r="E655" t="str">
            <v>100100</v>
          </cell>
          <cell r="F655" t="str">
            <v>102</v>
          </cell>
          <cell r="G655" t="str">
            <v>04</v>
          </cell>
          <cell r="H655" t="str">
            <v>00</v>
          </cell>
          <cell r="I655">
            <v>3921</v>
          </cell>
          <cell r="J655" t="str">
            <v>EL DORADO T-59 (GRL)</v>
          </cell>
          <cell r="K655" t="str">
            <v>YAVARI 321</v>
          </cell>
          <cell r="L655">
            <v>0</v>
          </cell>
          <cell r="M655" t="str">
            <v>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 t="str">
            <v>0</v>
          </cell>
          <cell r="V655" t="str">
            <v>1020443003060</v>
          </cell>
        </row>
        <row r="656">
          <cell r="A656" t="str">
            <v>10</v>
          </cell>
          <cell r="B656" t="str">
            <v>10</v>
          </cell>
          <cell r="C656">
            <v>7648</v>
          </cell>
          <cell r="D656">
            <v>9</v>
          </cell>
          <cell r="E656" t="str">
            <v>100100</v>
          </cell>
          <cell r="F656" t="str">
            <v>102</v>
          </cell>
          <cell r="G656" t="str">
            <v>04</v>
          </cell>
          <cell r="H656" t="str">
            <v>00</v>
          </cell>
          <cell r="I656">
            <v>3922</v>
          </cell>
          <cell r="J656" t="str">
            <v>EL DORADO T-60 (GRL)</v>
          </cell>
          <cell r="K656" t="str">
            <v>YAVARI 321</v>
          </cell>
          <cell r="L656">
            <v>0</v>
          </cell>
          <cell r="M656" t="str">
            <v>04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 t="str">
            <v>0</v>
          </cell>
          <cell r="V656" t="str">
            <v>1020443003070</v>
          </cell>
        </row>
        <row r="657">
          <cell r="A657" t="str">
            <v>10</v>
          </cell>
          <cell r="B657" t="str">
            <v>10</v>
          </cell>
          <cell r="C657">
            <v>7649</v>
          </cell>
          <cell r="D657">
            <v>7</v>
          </cell>
          <cell r="E657" t="str">
            <v>100100</v>
          </cell>
          <cell r="F657" t="str">
            <v>102</v>
          </cell>
          <cell r="G657" t="str">
            <v>04</v>
          </cell>
          <cell r="H657" t="str">
            <v>00</v>
          </cell>
          <cell r="I657">
            <v>3923</v>
          </cell>
          <cell r="J657" t="str">
            <v>EL DORADO T-61 (GRL)</v>
          </cell>
          <cell r="K657" t="str">
            <v>YAVARI 321</v>
          </cell>
          <cell r="L657">
            <v>0</v>
          </cell>
          <cell r="M657" t="str">
            <v>04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 t="str">
            <v>0</v>
          </cell>
          <cell r="V657" t="str">
            <v>1020443003080</v>
          </cell>
        </row>
        <row r="658">
          <cell r="A658" t="str">
            <v>10</v>
          </cell>
          <cell r="B658" t="str">
            <v>10</v>
          </cell>
          <cell r="C658">
            <v>7650</v>
          </cell>
          <cell r="D658">
            <v>5</v>
          </cell>
          <cell r="E658" t="str">
            <v>100100</v>
          </cell>
          <cell r="F658" t="str">
            <v>102</v>
          </cell>
          <cell r="G658" t="str">
            <v>04</v>
          </cell>
          <cell r="H658" t="str">
            <v>00</v>
          </cell>
          <cell r="I658">
            <v>3924</v>
          </cell>
          <cell r="J658" t="str">
            <v>EL DORADO T-62 (GRL)</v>
          </cell>
          <cell r="K658" t="str">
            <v>YAVARI 321</v>
          </cell>
          <cell r="L658">
            <v>0</v>
          </cell>
          <cell r="M658" t="str">
            <v>04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 t="str">
            <v>0</v>
          </cell>
          <cell r="V658" t="str">
            <v>1020443003090</v>
          </cell>
        </row>
        <row r="659">
          <cell r="A659" t="str">
            <v>10</v>
          </cell>
          <cell r="B659" t="str">
            <v>10</v>
          </cell>
          <cell r="C659">
            <v>7651</v>
          </cell>
          <cell r="D659">
            <v>3</v>
          </cell>
          <cell r="E659" t="str">
            <v>100100</v>
          </cell>
          <cell r="F659" t="str">
            <v>102</v>
          </cell>
          <cell r="G659" t="str">
            <v>04</v>
          </cell>
          <cell r="H659" t="str">
            <v>00</v>
          </cell>
          <cell r="I659">
            <v>3925</v>
          </cell>
          <cell r="J659" t="str">
            <v>EL DORADO  T-63.GRL)</v>
          </cell>
          <cell r="K659" t="str">
            <v>YAVARI 321</v>
          </cell>
          <cell r="L659">
            <v>0</v>
          </cell>
          <cell r="M659" t="str">
            <v>04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 t="str">
            <v>0</v>
          </cell>
          <cell r="V659" t="str">
            <v>1020443003100</v>
          </cell>
        </row>
        <row r="660">
          <cell r="A660" t="str">
            <v>10</v>
          </cell>
          <cell r="B660" t="str">
            <v>10</v>
          </cell>
          <cell r="C660">
            <v>7654</v>
          </cell>
          <cell r="D660">
            <v>7</v>
          </cell>
          <cell r="E660" t="str">
            <v>100100</v>
          </cell>
          <cell r="F660" t="str">
            <v>102</v>
          </cell>
          <cell r="G660" t="str">
            <v>04</v>
          </cell>
          <cell r="H660" t="str">
            <v>00</v>
          </cell>
          <cell r="I660">
            <v>3928</v>
          </cell>
          <cell r="J660" t="str">
            <v>DORA CHAVEZ AREVALO</v>
          </cell>
          <cell r="K660" t="str">
            <v>YAVARI 421</v>
          </cell>
          <cell r="L660">
            <v>0</v>
          </cell>
          <cell r="M660" t="str">
            <v>04</v>
          </cell>
          <cell r="N660">
            <v>0</v>
          </cell>
          <cell r="O660">
            <v>0</v>
          </cell>
          <cell r="P660">
            <v>0</v>
          </cell>
          <cell r="Q660">
            <v>73</v>
          </cell>
          <cell r="R660">
            <v>102</v>
          </cell>
          <cell r="S660">
            <v>163</v>
          </cell>
          <cell r="T660">
            <v>111.58</v>
          </cell>
          <cell r="U660" t="str">
            <v>0</v>
          </cell>
          <cell r="V660" t="str">
            <v>1020443003140</v>
          </cell>
        </row>
        <row r="661">
          <cell r="A661" t="str">
            <v>10</v>
          </cell>
          <cell r="B661" t="str">
            <v>10</v>
          </cell>
          <cell r="C661">
            <v>50662</v>
          </cell>
          <cell r="D661">
            <v>6</v>
          </cell>
          <cell r="E661" t="str">
            <v>100100</v>
          </cell>
          <cell r="F661" t="str">
            <v>102</v>
          </cell>
          <cell r="G661" t="str">
            <v>04</v>
          </cell>
          <cell r="H661" t="str">
            <v>00</v>
          </cell>
          <cell r="I661">
            <v>3935</v>
          </cell>
          <cell r="J661" t="str">
            <v>PEREZ MORENO PABLO CARLOS</v>
          </cell>
          <cell r="K661" t="str">
            <v>YAVARI</v>
          </cell>
          <cell r="L661">
            <v>1</v>
          </cell>
          <cell r="M661" t="str">
            <v>04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 t="str">
            <v>0</v>
          </cell>
          <cell r="V661" t="str">
            <v>1020443003475</v>
          </cell>
        </row>
        <row r="662">
          <cell r="A662" t="str">
            <v>10</v>
          </cell>
          <cell r="B662" t="str">
            <v>10</v>
          </cell>
          <cell r="C662">
            <v>7663</v>
          </cell>
          <cell r="D662">
            <v>8</v>
          </cell>
          <cell r="E662" t="str">
            <v>100100</v>
          </cell>
          <cell r="F662" t="str">
            <v>102</v>
          </cell>
          <cell r="G662" t="str">
            <v>04</v>
          </cell>
          <cell r="H662" t="str">
            <v>00</v>
          </cell>
          <cell r="I662">
            <v>3937</v>
          </cell>
          <cell r="J662" t="str">
            <v>LINARES EDUARDO</v>
          </cell>
          <cell r="K662" t="str">
            <v>YAVARI 473-A</v>
          </cell>
          <cell r="L662">
            <v>0</v>
          </cell>
          <cell r="M662" t="str">
            <v>04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0</v>
          </cell>
          <cell r="V662" t="str">
            <v>1020443003235</v>
          </cell>
        </row>
        <row r="663">
          <cell r="A663" t="str">
            <v>10</v>
          </cell>
          <cell r="B663" t="str">
            <v>10</v>
          </cell>
          <cell r="C663">
            <v>7665</v>
          </cell>
          <cell r="D663">
            <v>3</v>
          </cell>
          <cell r="E663" t="str">
            <v>100100</v>
          </cell>
          <cell r="F663" t="str">
            <v>102</v>
          </cell>
          <cell r="G663" t="str">
            <v>04</v>
          </cell>
          <cell r="H663" t="str">
            <v>00</v>
          </cell>
          <cell r="I663">
            <v>3939</v>
          </cell>
          <cell r="J663" t="str">
            <v>ELECTRICIDA.EL ATOMO</v>
          </cell>
          <cell r="K663" t="str">
            <v>CALL YAVARI 483</v>
          </cell>
          <cell r="L663">
            <v>0</v>
          </cell>
          <cell r="M663" t="str">
            <v>04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 t="str">
            <v>1</v>
          </cell>
          <cell r="V663" t="str">
            <v>1020443003245</v>
          </cell>
        </row>
        <row r="664">
          <cell r="A664" t="str">
            <v>10</v>
          </cell>
          <cell r="B664" t="str">
            <v>10</v>
          </cell>
          <cell r="C664">
            <v>7687</v>
          </cell>
          <cell r="D664">
            <v>7</v>
          </cell>
          <cell r="E664" t="str">
            <v>100100</v>
          </cell>
          <cell r="F664" t="str">
            <v>102</v>
          </cell>
          <cell r="G664" t="str">
            <v>04</v>
          </cell>
          <cell r="H664" t="str">
            <v>00</v>
          </cell>
          <cell r="I664">
            <v>3962</v>
          </cell>
          <cell r="J664" t="str">
            <v>JOBITA AVILA SANTANA</v>
          </cell>
          <cell r="K664" t="str">
            <v>YAVARI 813</v>
          </cell>
          <cell r="L664">
            <v>0</v>
          </cell>
          <cell r="M664" t="str">
            <v>04</v>
          </cell>
          <cell r="N664">
            <v>0</v>
          </cell>
          <cell r="O664">
            <v>0</v>
          </cell>
          <cell r="P664">
            <v>1</v>
          </cell>
          <cell r="Q664">
            <v>0</v>
          </cell>
          <cell r="R664">
            <v>0</v>
          </cell>
          <cell r="S664">
            <v>0</v>
          </cell>
          <cell r="T664">
            <v>0.08</v>
          </cell>
          <cell r="U664" t="str">
            <v>0</v>
          </cell>
          <cell r="V664" t="str">
            <v>1020443003495</v>
          </cell>
        </row>
        <row r="665">
          <cell r="A665" t="str">
            <v>10</v>
          </cell>
          <cell r="B665" t="str">
            <v>10</v>
          </cell>
          <cell r="C665">
            <v>7691</v>
          </cell>
          <cell r="D665">
            <v>9</v>
          </cell>
          <cell r="E665" t="str">
            <v>100100</v>
          </cell>
          <cell r="F665" t="str">
            <v>102</v>
          </cell>
          <cell r="G665" t="str">
            <v>04</v>
          </cell>
          <cell r="H665" t="str">
            <v>00</v>
          </cell>
          <cell r="I665">
            <v>3966</v>
          </cell>
          <cell r="J665" t="str">
            <v>NICOLAS RUIZ V.</v>
          </cell>
          <cell r="K665" t="str">
            <v>YAVARI 823-BAJOS</v>
          </cell>
          <cell r="L665">
            <v>0</v>
          </cell>
          <cell r="M665" t="str">
            <v>04</v>
          </cell>
          <cell r="N665">
            <v>0</v>
          </cell>
          <cell r="O665">
            <v>0</v>
          </cell>
          <cell r="P665">
            <v>0</v>
          </cell>
          <cell r="Q665">
            <v>126</v>
          </cell>
          <cell r="R665">
            <v>403</v>
          </cell>
          <cell r="S665">
            <v>536</v>
          </cell>
          <cell r="T665">
            <v>207.58</v>
          </cell>
          <cell r="U665" t="str">
            <v>0</v>
          </cell>
          <cell r="V665" t="str">
            <v>1020443003530</v>
          </cell>
        </row>
        <row r="666">
          <cell r="A666" t="str">
            <v>10</v>
          </cell>
          <cell r="B666" t="str">
            <v>10</v>
          </cell>
          <cell r="C666">
            <v>7735</v>
          </cell>
          <cell r="D666">
            <v>4</v>
          </cell>
          <cell r="E666" t="str">
            <v>100100</v>
          </cell>
          <cell r="F666" t="str">
            <v>102</v>
          </cell>
          <cell r="G666" t="str">
            <v>04</v>
          </cell>
          <cell r="H666" t="str">
            <v>00</v>
          </cell>
          <cell r="I666">
            <v>4011</v>
          </cell>
          <cell r="J666" t="str">
            <v>JOSE M. ASALDE M.</v>
          </cell>
          <cell r="K666" t="str">
            <v>LORETO 1098</v>
          </cell>
          <cell r="L666">
            <v>0</v>
          </cell>
          <cell r="M666" t="str">
            <v>04</v>
          </cell>
          <cell r="N666">
            <v>0</v>
          </cell>
          <cell r="O666">
            <v>1</v>
          </cell>
          <cell r="P666">
            <v>0</v>
          </cell>
          <cell r="Q666">
            <v>0</v>
          </cell>
          <cell r="R666">
            <v>0</v>
          </cell>
          <cell r="S666">
            <v>44</v>
          </cell>
          <cell r="T666">
            <v>31.17</v>
          </cell>
          <cell r="U666" t="str">
            <v>0</v>
          </cell>
          <cell r="V666" t="str">
            <v>1020444000010</v>
          </cell>
        </row>
        <row r="667">
          <cell r="A667" t="str">
            <v>10</v>
          </cell>
          <cell r="B667" t="str">
            <v>10</v>
          </cell>
          <cell r="C667">
            <v>7770</v>
          </cell>
          <cell r="D667">
            <v>1</v>
          </cell>
          <cell r="E667" t="str">
            <v>100100</v>
          </cell>
          <cell r="F667" t="str">
            <v>102</v>
          </cell>
          <cell r="G667" t="str">
            <v>04</v>
          </cell>
          <cell r="H667" t="str">
            <v>00</v>
          </cell>
          <cell r="I667">
            <v>4046</v>
          </cell>
          <cell r="J667" t="str">
            <v>NICANOR VASQUEZ A.</v>
          </cell>
          <cell r="K667" t="str">
            <v>LORETO 828</v>
          </cell>
          <cell r="L667">
            <v>0</v>
          </cell>
          <cell r="M667" t="str">
            <v>04</v>
          </cell>
          <cell r="N667">
            <v>0</v>
          </cell>
          <cell r="O667">
            <v>2</v>
          </cell>
          <cell r="P667">
            <v>5</v>
          </cell>
          <cell r="Q667">
            <v>8</v>
          </cell>
          <cell r="R667">
            <v>1</v>
          </cell>
          <cell r="S667">
            <v>0</v>
          </cell>
          <cell r="T667">
            <v>2.5</v>
          </cell>
          <cell r="U667" t="str">
            <v>0</v>
          </cell>
          <cell r="V667" t="str">
            <v>1020444000340</v>
          </cell>
        </row>
        <row r="668">
          <cell r="A668" t="str">
            <v>10</v>
          </cell>
          <cell r="B668" t="str">
            <v>10</v>
          </cell>
          <cell r="C668">
            <v>7786</v>
          </cell>
          <cell r="D668">
            <v>7</v>
          </cell>
          <cell r="E668" t="str">
            <v>100100</v>
          </cell>
          <cell r="F668" t="str">
            <v>102</v>
          </cell>
          <cell r="G668" t="str">
            <v>04</v>
          </cell>
          <cell r="H668" t="str">
            <v>00</v>
          </cell>
          <cell r="I668">
            <v>4062</v>
          </cell>
          <cell r="J668" t="str">
            <v>CAPITANIA DE PUERTO</v>
          </cell>
          <cell r="K668" t="str">
            <v>LORETO 522</v>
          </cell>
          <cell r="L668">
            <v>0</v>
          </cell>
          <cell r="M668" t="str">
            <v>04</v>
          </cell>
          <cell r="N668">
            <v>0</v>
          </cell>
          <cell r="O668">
            <v>31</v>
          </cell>
          <cell r="P668">
            <v>148</v>
          </cell>
          <cell r="Q668">
            <v>37</v>
          </cell>
          <cell r="R668">
            <v>2</v>
          </cell>
          <cell r="S668">
            <v>0</v>
          </cell>
          <cell r="T668">
            <v>68.92</v>
          </cell>
          <cell r="U668" t="str">
            <v>0</v>
          </cell>
          <cell r="V668" t="str">
            <v>1020444000490</v>
          </cell>
        </row>
        <row r="669">
          <cell r="A669" t="str">
            <v>10</v>
          </cell>
          <cell r="B669" t="str">
            <v>10</v>
          </cell>
          <cell r="C669">
            <v>7796</v>
          </cell>
          <cell r="D669">
            <v>6</v>
          </cell>
          <cell r="E669" t="str">
            <v>100100</v>
          </cell>
          <cell r="F669" t="str">
            <v>102</v>
          </cell>
          <cell r="G669" t="str">
            <v>04</v>
          </cell>
          <cell r="H669" t="str">
            <v>00</v>
          </cell>
          <cell r="I669">
            <v>4072</v>
          </cell>
          <cell r="J669" t="str">
            <v>MANUELA PANAIFO P.</v>
          </cell>
          <cell r="K669" t="str">
            <v>LORETO 428-A</v>
          </cell>
          <cell r="L669">
            <v>0</v>
          </cell>
          <cell r="M669" t="str">
            <v>04</v>
          </cell>
          <cell r="N669">
            <v>0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0.08</v>
          </cell>
          <cell r="U669" t="str">
            <v>0</v>
          </cell>
          <cell r="V669" t="str">
            <v>1020444000590</v>
          </cell>
        </row>
        <row r="670">
          <cell r="A670" t="str">
            <v>10</v>
          </cell>
          <cell r="B670" t="str">
            <v>10</v>
          </cell>
          <cell r="C670">
            <v>7824</v>
          </cell>
          <cell r="D670">
            <v>6</v>
          </cell>
          <cell r="E670" t="str">
            <v>100100</v>
          </cell>
          <cell r="F670" t="str">
            <v>102</v>
          </cell>
          <cell r="G670" t="str">
            <v>04</v>
          </cell>
          <cell r="H670" t="str">
            <v>00</v>
          </cell>
          <cell r="I670">
            <v>4100</v>
          </cell>
          <cell r="J670" t="str">
            <v>LAURA GOMEZ VDA.DE O</v>
          </cell>
          <cell r="K670" t="str">
            <v>LORETO      N.   201</v>
          </cell>
          <cell r="L670">
            <v>0</v>
          </cell>
          <cell r="M670" t="str">
            <v>04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 t="str">
            <v>0</v>
          </cell>
          <cell r="V670" t="str">
            <v>1020444001910</v>
          </cell>
        </row>
        <row r="671">
          <cell r="A671" t="str">
            <v>10</v>
          </cell>
          <cell r="B671" t="str">
            <v>10</v>
          </cell>
          <cell r="C671">
            <v>7845</v>
          </cell>
          <cell r="D671">
            <v>1</v>
          </cell>
          <cell r="E671" t="str">
            <v>100100</v>
          </cell>
          <cell r="F671" t="str">
            <v>102</v>
          </cell>
          <cell r="G671" t="str">
            <v>04</v>
          </cell>
          <cell r="H671" t="str">
            <v>00</v>
          </cell>
          <cell r="I671">
            <v>4121</v>
          </cell>
          <cell r="J671" t="str">
            <v>DALIA PINEDO DEL A.</v>
          </cell>
          <cell r="K671" t="str">
            <v>LORETO           387</v>
          </cell>
          <cell r="L671">
            <v>0</v>
          </cell>
          <cell r="M671" t="str">
            <v>04</v>
          </cell>
          <cell r="N671">
            <v>0</v>
          </cell>
          <cell r="O671">
            <v>0</v>
          </cell>
          <cell r="P671">
            <v>0</v>
          </cell>
          <cell r="Q671">
            <v>10</v>
          </cell>
          <cell r="R671">
            <v>75</v>
          </cell>
          <cell r="S671">
            <v>219</v>
          </cell>
          <cell r="T671">
            <v>96.08</v>
          </cell>
          <cell r="U671" t="str">
            <v>0</v>
          </cell>
          <cell r="V671" t="str">
            <v>1020444002100</v>
          </cell>
        </row>
        <row r="672">
          <cell r="A672" t="str">
            <v>10</v>
          </cell>
          <cell r="B672" t="str">
            <v>10</v>
          </cell>
          <cell r="C672">
            <v>7863</v>
          </cell>
          <cell r="D672">
            <v>4</v>
          </cell>
          <cell r="E672" t="str">
            <v>100100</v>
          </cell>
          <cell r="F672" t="str">
            <v>102</v>
          </cell>
          <cell r="G672" t="str">
            <v>04</v>
          </cell>
          <cell r="H672" t="str">
            <v>00</v>
          </cell>
          <cell r="I672">
            <v>4139</v>
          </cell>
          <cell r="J672" t="str">
            <v>LORETA D.OLIVEIRA(BA</v>
          </cell>
          <cell r="K672" t="str">
            <v>LORETO/S.OCAMPO 497</v>
          </cell>
          <cell r="L672">
            <v>0</v>
          </cell>
          <cell r="M672" t="str">
            <v>04</v>
          </cell>
          <cell r="N672">
            <v>0</v>
          </cell>
          <cell r="O672">
            <v>0</v>
          </cell>
          <cell r="P672">
            <v>0</v>
          </cell>
          <cell r="Q672">
            <v>323</v>
          </cell>
          <cell r="R672">
            <v>407</v>
          </cell>
          <cell r="S672">
            <v>325</v>
          </cell>
          <cell r="T672">
            <v>276.67</v>
          </cell>
          <cell r="U672" t="str">
            <v>0</v>
          </cell>
          <cell r="V672" t="str">
            <v>1020444002265</v>
          </cell>
        </row>
        <row r="673">
          <cell r="A673" t="str">
            <v>10</v>
          </cell>
          <cell r="B673" t="str">
            <v>10</v>
          </cell>
          <cell r="C673">
            <v>7876</v>
          </cell>
          <cell r="D673">
            <v>6</v>
          </cell>
          <cell r="E673" t="str">
            <v>100100</v>
          </cell>
          <cell r="F673" t="str">
            <v>102</v>
          </cell>
          <cell r="G673" t="str">
            <v>04</v>
          </cell>
          <cell r="H673" t="str">
            <v>00</v>
          </cell>
          <cell r="I673">
            <v>4152</v>
          </cell>
          <cell r="J673" t="str">
            <v>AUGUSTO MEDINA PINEDO</v>
          </cell>
          <cell r="K673" t="str">
            <v>CALL LORETO 615</v>
          </cell>
          <cell r="L673">
            <v>0</v>
          </cell>
          <cell r="M673" t="str">
            <v>04</v>
          </cell>
          <cell r="N673">
            <v>0</v>
          </cell>
          <cell r="O673">
            <v>0</v>
          </cell>
          <cell r="P673">
            <v>80</v>
          </cell>
          <cell r="Q673">
            <v>65</v>
          </cell>
          <cell r="R673">
            <v>60</v>
          </cell>
          <cell r="S673">
            <v>73</v>
          </cell>
          <cell r="T673">
            <v>54.33</v>
          </cell>
          <cell r="U673" t="str">
            <v>0</v>
          </cell>
          <cell r="V673" t="str">
            <v>1020444002380</v>
          </cell>
        </row>
        <row r="674">
          <cell r="A674" t="str">
            <v>10</v>
          </cell>
          <cell r="B674" t="str">
            <v>10</v>
          </cell>
          <cell r="C674">
            <v>7889</v>
          </cell>
          <cell r="D674">
            <v>9</v>
          </cell>
          <cell r="E674" t="str">
            <v>100100</v>
          </cell>
          <cell r="F674" t="str">
            <v>102</v>
          </cell>
          <cell r="G674" t="str">
            <v>04</v>
          </cell>
          <cell r="H674" t="str">
            <v>00</v>
          </cell>
          <cell r="I674">
            <v>4165</v>
          </cell>
          <cell r="J674" t="str">
            <v>EDUARDO ROJAS F.</v>
          </cell>
          <cell r="K674" t="str">
            <v>LORETO 739</v>
          </cell>
          <cell r="L674">
            <v>0</v>
          </cell>
          <cell r="M674" t="str">
            <v>04</v>
          </cell>
          <cell r="N674">
            <v>0</v>
          </cell>
          <cell r="O674">
            <v>15</v>
          </cell>
          <cell r="P674">
            <v>38</v>
          </cell>
          <cell r="Q674">
            <v>33</v>
          </cell>
          <cell r="R674">
            <v>29</v>
          </cell>
          <cell r="S674">
            <v>41</v>
          </cell>
          <cell r="T674">
            <v>27.58</v>
          </cell>
          <cell r="U674" t="str">
            <v>0</v>
          </cell>
          <cell r="V674" t="str">
            <v>1020444002520</v>
          </cell>
        </row>
        <row r="675">
          <cell r="A675" t="str">
            <v>10</v>
          </cell>
          <cell r="B675" t="str">
            <v>10</v>
          </cell>
          <cell r="C675">
            <v>7900</v>
          </cell>
          <cell r="D675">
            <v>4</v>
          </cell>
          <cell r="E675" t="str">
            <v>100100</v>
          </cell>
          <cell r="F675" t="str">
            <v>102</v>
          </cell>
          <cell r="G675" t="str">
            <v>04</v>
          </cell>
          <cell r="H675" t="str">
            <v>00</v>
          </cell>
          <cell r="I675">
            <v>4176</v>
          </cell>
          <cell r="J675" t="str">
            <v>JUSTINIANO FERNANDEZ</v>
          </cell>
          <cell r="K675" t="str">
            <v>LORETO 803</v>
          </cell>
          <cell r="L675">
            <v>0</v>
          </cell>
          <cell r="M675" t="str">
            <v>04</v>
          </cell>
          <cell r="N675">
            <v>0</v>
          </cell>
          <cell r="O675">
            <v>19</v>
          </cell>
          <cell r="P675">
            <v>51</v>
          </cell>
          <cell r="Q675">
            <v>43</v>
          </cell>
          <cell r="R675">
            <v>35</v>
          </cell>
          <cell r="S675">
            <v>38</v>
          </cell>
          <cell r="T675">
            <v>34.58</v>
          </cell>
          <cell r="U675" t="str">
            <v>0</v>
          </cell>
          <cell r="V675" t="str">
            <v>1020444002620</v>
          </cell>
        </row>
        <row r="676">
          <cell r="A676" t="str">
            <v>10</v>
          </cell>
          <cell r="B676" t="str">
            <v>10</v>
          </cell>
          <cell r="C676">
            <v>7906</v>
          </cell>
          <cell r="D676">
            <v>1</v>
          </cell>
          <cell r="E676" t="str">
            <v>100100</v>
          </cell>
          <cell r="F676" t="str">
            <v>102</v>
          </cell>
          <cell r="G676" t="str">
            <v>04</v>
          </cell>
          <cell r="H676" t="str">
            <v>00</v>
          </cell>
          <cell r="I676">
            <v>4182</v>
          </cell>
          <cell r="J676" t="str">
            <v>ALBERTO VILLACIS</v>
          </cell>
          <cell r="K676" t="str">
            <v>LORETO 859</v>
          </cell>
          <cell r="L676">
            <v>0</v>
          </cell>
          <cell r="M676" t="str">
            <v>04</v>
          </cell>
          <cell r="N676">
            <v>0</v>
          </cell>
          <cell r="O676">
            <v>12</v>
          </cell>
          <cell r="P676">
            <v>68</v>
          </cell>
          <cell r="Q676">
            <v>79</v>
          </cell>
          <cell r="R676">
            <v>79</v>
          </cell>
          <cell r="S676">
            <v>133</v>
          </cell>
          <cell r="T676">
            <v>59.08</v>
          </cell>
          <cell r="U676" t="str">
            <v>0</v>
          </cell>
          <cell r="V676" t="str">
            <v>1020444002690</v>
          </cell>
        </row>
        <row r="677">
          <cell r="A677" t="str">
            <v>10</v>
          </cell>
          <cell r="B677" t="str">
            <v>10</v>
          </cell>
          <cell r="C677">
            <v>7913</v>
          </cell>
          <cell r="D677">
            <v>7</v>
          </cell>
          <cell r="E677" t="str">
            <v>100100</v>
          </cell>
          <cell r="F677" t="str">
            <v>102</v>
          </cell>
          <cell r="G677" t="str">
            <v>04</v>
          </cell>
          <cell r="H677" t="str">
            <v>00</v>
          </cell>
          <cell r="I677">
            <v>4189</v>
          </cell>
          <cell r="J677" t="str">
            <v>PETRONILA REYNA T.</v>
          </cell>
          <cell r="K677" t="str">
            <v>LORETO 893</v>
          </cell>
          <cell r="L677">
            <v>0</v>
          </cell>
          <cell r="M677" t="str">
            <v>04</v>
          </cell>
          <cell r="N677">
            <v>0</v>
          </cell>
          <cell r="O677">
            <v>30</v>
          </cell>
          <cell r="P677">
            <v>110</v>
          </cell>
          <cell r="Q677">
            <v>77</v>
          </cell>
          <cell r="R677">
            <v>89</v>
          </cell>
          <cell r="S677">
            <v>135</v>
          </cell>
          <cell r="T677">
            <v>111.92</v>
          </cell>
          <cell r="U677" t="str">
            <v>0</v>
          </cell>
          <cell r="V677" t="str">
            <v>1020444002750</v>
          </cell>
        </row>
        <row r="678">
          <cell r="A678" t="str">
            <v>10</v>
          </cell>
          <cell r="B678" t="str">
            <v>10</v>
          </cell>
          <cell r="C678">
            <v>7914</v>
          </cell>
          <cell r="D678">
            <v>5</v>
          </cell>
          <cell r="E678" t="str">
            <v>100100</v>
          </cell>
          <cell r="F678" t="str">
            <v>102</v>
          </cell>
          <cell r="G678" t="str">
            <v>04</v>
          </cell>
          <cell r="H678" t="str">
            <v>00</v>
          </cell>
          <cell r="I678">
            <v>4190</v>
          </cell>
          <cell r="J678" t="str">
            <v>EUTIMIO FERNANDEZ L.</v>
          </cell>
          <cell r="K678" t="str">
            <v>LORETO 899</v>
          </cell>
          <cell r="L678">
            <v>0</v>
          </cell>
          <cell r="M678" t="str">
            <v>04</v>
          </cell>
          <cell r="N678">
            <v>0</v>
          </cell>
          <cell r="O678">
            <v>71</v>
          </cell>
          <cell r="P678">
            <v>106</v>
          </cell>
          <cell r="Q678">
            <v>42</v>
          </cell>
          <cell r="R678">
            <v>31</v>
          </cell>
          <cell r="S678">
            <v>109</v>
          </cell>
          <cell r="T678">
            <v>70.42</v>
          </cell>
          <cell r="U678" t="str">
            <v>0</v>
          </cell>
          <cell r="V678" t="str">
            <v>1020444002760</v>
          </cell>
        </row>
        <row r="679">
          <cell r="A679" t="str">
            <v>10</v>
          </cell>
          <cell r="B679" t="str">
            <v>10</v>
          </cell>
          <cell r="C679">
            <v>7939</v>
          </cell>
          <cell r="D679">
            <v>2</v>
          </cell>
          <cell r="E679" t="str">
            <v>100100</v>
          </cell>
          <cell r="F679" t="str">
            <v>102</v>
          </cell>
          <cell r="G679" t="str">
            <v>04</v>
          </cell>
          <cell r="H679" t="str">
            <v>00</v>
          </cell>
          <cell r="I679">
            <v>4215</v>
          </cell>
          <cell r="J679" t="str">
            <v>LUPO MARCHAN</v>
          </cell>
          <cell r="K679" t="str">
            <v>LORETO 1023</v>
          </cell>
          <cell r="L679">
            <v>0</v>
          </cell>
          <cell r="M679" t="str">
            <v>04</v>
          </cell>
          <cell r="N679">
            <v>0</v>
          </cell>
          <cell r="O679">
            <v>142</v>
          </cell>
          <cell r="P679">
            <v>265</v>
          </cell>
          <cell r="Q679">
            <v>179</v>
          </cell>
          <cell r="R679">
            <v>182</v>
          </cell>
          <cell r="S679">
            <v>218</v>
          </cell>
          <cell r="T679">
            <v>159.41999999999999</v>
          </cell>
          <cell r="U679" t="str">
            <v>0</v>
          </cell>
          <cell r="V679" t="str">
            <v>1020444003010</v>
          </cell>
        </row>
        <row r="680">
          <cell r="A680" t="str">
            <v>10</v>
          </cell>
          <cell r="B680" t="str">
            <v>10</v>
          </cell>
          <cell r="C680">
            <v>7980</v>
          </cell>
          <cell r="D680">
            <v>6</v>
          </cell>
          <cell r="E680" t="str">
            <v>100100</v>
          </cell>
          <cell r="F680" t="str">
            <v>102</v>
          </cell>
          <cell r="G680" t="str">
            <v>04</v>
          </cell>
          <cell r="H680" t="str">
            <v>00</v>
          </cell>
          <cell r="I680">
            <v>4256</v>
          </cell>
          <cell r="J680" t="str">
            <v>JUAN TAMANI M.</v>
          </cell>
          <cell r="K680" t="str">
            <v>CALL PEVAS 914</v>
          </cell>
          <cell r="L680">
            <v>0</v>
          </cell>
          <cell r="M680" t="str">
            <v>04</v>
          </cell>
          <cell r="N680">
            <v>0</v>
          </cell>
          <cell r="O680">
            <v>0</v>
          </cell>
          <cell r="P680">
            <v>200</v>
          </cell>
          <cell r="Q680">
            <v>226</v>
          </cell>
          <cell r="R680">
            <v>199</v>
          </cell>
          <cell r="S680">
            <v>230</v>
          </cell>
          <cell r="T680">
            <v>116.42</v>
          </cell>
          <cell r="U680" t="str">
            <v>0</v>
          </cell>
          <cell r="V680" t="str">
            <v>1020445000310</v>
          </cell>
        </row>
        <row r="681">
          <cell r="A681" t="str">
            <v>10</v>
          </cell>
          <cell r="B681" t="str">
            <v>10</v>
          </cell>
          <cell r="C681">
            <v>8023</v>
          </cell>
          <cell r="D681">
            <v>4</v>
          </cell>
          <cell r="E681" t="str">
            <v>100100</v>
          </cell>
          <cell r="F681" t="str">
            <v>102</v>
          </cell>
          <cell r="G681" t="str">
            <v>04</v>
          </cell>
          <cell r="H681" t="str">
            <v>00</v>
          </cell>
          <cell r="I681">
            <v>4300</v>
          </cell>
          <cell r="J681" t="str">
            <v>BENF.PUBLICA IQUITOS</v>
          </cell>
          <cell r="K681" t="str">
            <v>PEVAS 498</v>
          </cell>
          <cell r="L681">
            <v>0</v>
          </cell>
          <cell r="M681" t="str">
            <v>04</v>
          </cell>
          <cell r="N681">
            <v>0</v>
          </cell>
          <cell r="O681">
            <v>0</v>
          </cell>
          <cell r="P681">
            <v>241</v>
          </cell>
          <cell r="Q681">
            <v>367</v>
          </cell>
          <cell r="R681">
            <v>371</v>
          </cell>
          <cell r="S681">
            <v>501</v>
          </cell>
          <cell r="T681">
            <v>309.5</v>
          </cell>
          <cell r="U681" t="str">
            <v>0</v>
          </cell>
          <cell r="V681" t="str">
            <v>1020445000720</v>
          </cell>
        </row>
        <row r="682">
          <cell r="A682" t="str">
            <v>10</v>
          </cell>
          <cell r="B682" t="str">
            <v>10</v>
          </cell>
          <cell r="C682">
            <v>8032</v>
          </cell>
          <cell r="D682">
            <v>5</v>
          </cell>
          <cell r="E682" t="str">
            <v>100100</v>
          </cell>
          <cell r="F682" t="str">
            <v>102</v>
          </cell>
          <cell r="G682" t="str">
            <v>04</v>
          </cell>
          <cell r="H682" t="str">
            <v>00</v>
          </cell>
          <cell r="I682">
            <v>4309</v>
          </cell>
          <cell r="J682" t="str">
            <v>LUIS WONG</v>
          </cell>
          <cell r="K682" t="str">
            <v>PEVAS 452</v>
          </cell>
          <cell r="L682">
            <v>0</v>
          </cell>
          <cell r="M682" t="str">
            <v>04</v>
          </cell>
          <cell r="N682">
            <v>246</v>
          </cell>
          <cell r="O682">
            <v>249</v>
          </cell>
          <cell r="P682">
            <v>8</v>
          </cell>
          <cell r="Q682">
            <v>0</v>
          </cell>
          <cell r="R682">
            <v>0</v>
          </cell>
          <cell r="S682">
            <v>0</v>
          </cell>
          <cell r="T682">
            <v>43</v>
          </cell>
          <cell r="U682" t="str">
            <v>0</v>
          </cell>
          <cell r="V682" t="str">
            <v>1020445000820</v>
          </cell>
        </row>
        <row r="683">
          <cell r="A683" t="str">
            <v>10</v>
          </cell>
          <cell r="B683" t="str">
            <v>10</v>
          </cell>
          <cell r="C683">
            <v>8057</v>
          </cell>
          <cell r="D683">
            <v>2</v>
          </cell>
          <cell r="E683" t="str">
            <v>100100</v>
          </cell>
          <cell r="F683" t="str">
            <v>102</v>
          </cell>
          <cell r="G683" t="str">
            <v>04</v>
          </cell>
          <cell r="H683" t="str">
            <v>00</v>
          </cell>
          <cell r="I683">
            <v>4334</v>
          </cell>
          <cell r="J683" t="str">
            <v>CARLOS BABARCY SAENZ</v>
          </cell>
          <cell r="K683" t="str">
            <v>PEVAS            302</v>
          </cell>
          <cell r="L683">
            <v>0</v>
          </cell>
          <cell r="M683" t="str">
            <v>04</v>
          </cell>
          <cell r="N683">
            <v>0</v>
          </cell>
          <cell r="O683">
            <v>0</v>
          </cell>
          <cell r="P683">
            <v>420</v>
          </cell>
          <cell r="Q683">
            <v>329</v>
          </cell>
          <cell r="R683">
            <v>397</v>
          </cell>
          <cell r="S683">
            <v>295</v>
          </cell>
          <cell r="T683">
            <v>279.08</v>
          </cell>
          <cell r="U683" t="str">
            <v>0</v>
          </cell>
          <cell r="V683" t="str">
            <v>1020445001090</v>
          </cell>
        </row>
        <row r="684">
          <cell r="A684" t="str">
            <v>10</v>
          </cell>
          <cell r="B684" t="str">
            <v>10</v>
          </cell>
          <cell r="C684">
            <v>8069</v>
          </cell>
          <cell r="D684">
            <v>7</v>
          </cell>
          <cell r="E684" t="str">
            <v>100100</v>
          </cell>
          <cell r="F684" t="str">
            <v>102</v>
          </cell>
          <cell r="G684" t="str">
            <v>04</v>
          </cell>
          <cell r="H684" t="str">
            <v>00</v>
          </cell>
          <cell r="I684">
            <v>4346</v>
          </cell>
          <cell r="J684" t="str">
            <v>JUAN AUGUSTO VELA TRIGOSO</v>
          </cell>
          <cell r="K684" t="str">
            <v>PEVAS 184</v>
          </cell>
          <cell r="L684">
            <v>0</v>
          </cell>
          <cell r="M684" t="str">
            <v>04</v>
          </cell>
          <cell r="N684">
            <v>0</v>
          </cell>
          <cell r="O684">
            <v>0</v>
          </cell>
          <cell r="P684">
            <v>0</v>
          </cell>
          <cell r="Q684">
            <v>100</v>
          </cell>
          <cell r="R684">
            <v>39</v>
          </cell>
          <cell r="S684">
            <v>0</v>
          </cell>
          <cell r="T684">
            <v>11.58</v>
          </cell>
          <cell r="U684" t="str">
            <v>0</v>
          </cell>
          <cell r="V684" t="str">
            <v>1020445001250</v>
          </cell>
        </row>
        <row r="685">
          <cell r="A685" t="str">
            <v>10</v>
          </cell>
          <cell r="B685" t="str">
            <v>10</v>
          </cell>
          <cell r="C685">
            <v>8073</v>
          </cell>
          <cell r="D685">
            <v>9</v>
          </cell>
          <cell r="E685" t="str">
            <v>100100</v>
          </cell>
          <cell r="F685" t="str">
            <v>102</v>
          </cell>
          <cell r="G685" t="str">
            <v>04</v>
          </cell>
          <cell r="H685" t="str">
            <v>00</v>
          </cell>
          <cell r="I685">
            <v>4350</v>
          </cell>
          <cell r="J685" t="str">
            <v>LEONARDO VASQUEZ</v>
          </cell>
          <cell r="K685" t="str">
            <v>PEVAS            154</v>
          </cell>
          <cell r="L685">
            <v>0</v>
          </cell>
          <cell r="M685" t="str">
            <v>04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99</v>
          </cell>
          <cell r="S685">
            <v>0</v>
          </cell>
          <cell r="T685">
            <v>41.83</v>
          </cell>
          <cell r="U685" t="str">
            <v>0</v>
          </cell>
          <cell r="V685" t="str">
            <v>1020445001290</v>
          </cell>
        </row>
        <row r="686">
          <cell r="A686" t="str">
            <v>10</v>
          </cell>
          <cell r="B686" t="str">
            <v>10</v>
          </cell>
          <cell r="C686">
            <v>50474</v>
          </cell>
          <cell r="D686">
            <v>6</v>
          </cell>
          <cell r="E686" t="str">
            <v>100100</v>
          </cell>
          <cell r="F686" t="str">
            <v>102</v>
          </cell>
          <cell r="G686" t="str">
            <v>04</v>
          </cell>
          <cell r="H686" t="str">
            <v>00</v>
          </cell>
          <cell r="I686">
            <v>4356</v>
          </cell>
          <cell r="J686" t="str">
            <v>RUIZ RENGIFO PEDRO GERMAN</v>
          </cell>
          <cell r="K686" t="str">
            <v>PEVAS</v>
          </cell>
          <cell r="L686">
            <v>111</v>
          </cell>
          <cell r="M686" t="str">
            <v>04</v>
          </cell>
          <cell r="N686">
            <v>0</v>
          </cell>
          <cell r="O686">
            <v>0</v>
          </cell>
          <cell r="P686">
            <v>112</v>
          </cell>
          <cell r="Q686">
            <v>0</v>
          </cell>
          <cell r="R686">
            <v>0</v>
          </cell>
          <cell r="S686">
            <v>0</v>
          </cell>
          <cell r="T686">
            <v>9.33</v>
          </cell>
          <cell r="U686" t="str">
            <v>0</v>
          </cell>
          <cell r="V686" t="str">
            <v>1020445002345</v>
          </cell>
        </row>
        <row r="687">
          <cell r="A687" t="str">
            <v>10</v>
          </cell>
          <cell r="B687" t="str">
            <v>10</v>
          </cell>
          <cell r="C687">
            <v>8161</v>
          </cell>
          <cell r="D687">
            <v>2</v>
          </cell>
          <cell r="E687" t="str">
            <v>100100</v>
          </cell>
          <cell r="F687" t="str">
            <v>102</v>
          </cell>
          <cell r="G687" t="str">
            <v>04</v>
          </cell>
          <cell r="H687" t="str">
            <v>00</v>
          </cell>
          <cell r="I687">
            <v>4440</v>
          </cell>
          <cell r="J687" t="str">
            <v>DAVID URETA V.</v>
          </cell>
          <cell r="K687" t="str">
            <v>PEVAS 1025</v>
          </cell>
          <cell r="L687">
            <v>0</v>
          </cell>
          <cell r="M687" t="str">
            <v>04</v>
          </cell>
          <cell r="N687">
            <v>443</v>
          </cell>
          <cell r="O687">
            <v>513</v>
          </cell>
          <cell r="P687">
            <v>200</v>
          </cell>
          <cell r="Q687">
            <v>200</v>
          </cell>
          <cell r="R687">
            <v>201</v>
          </cell>
          <cell r="S687">
            <v>0</v>
          </cell>
          <cell r="T687">
            <v>196.67</v>
          </cell>
          <cell r="U687" t="str">
            <v>0</v>
          </cell>
          <cell r="V687" t="str">
            <v>1020445003250</v>
          </cell>
        </row>
        <row r="688">
          <cell r="A688" t="str">
            <v>10</v>
          </cell>
          <cell r="B688" t="str">
            <v>10</v>
          </cell>
          <cell r="C688">
            <v>8189</v>
          </cell>
          <cell r="D688">
            <v>3</v>
          </cell>
          <cell r="E688" t="str">
            <v>100100</v>
          </cell>
          <cell r="F688" t="str">
            <v>102</v>
          </cell>
          <cell r="G688" t="str">
            <v>04</v>
          </cell>
          <cell r="H688" t="str">
            <v>00</v>
          </cell>
          <cell r="I688">
            <v>4468</v>
          </cell>
          <cell r="J688" t="str">
            <v>ENRIQUE AMPUDIA (BA)</v>
          </cell>
          <cell r="K688" t="str">
            <v>PEVAS 1207</v>
          </cell>
          <cell r="L688">
            <v>0</v>
          </cell>
          <cell r="M688" t="str">
            <v>04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20</v>
          </cell>
          <cell r="S688">
            <v>744</v>
          </cell>
          <cell r="T688">
            <v>373.5</v>
          </cell>
          <cell r="U688" t="str">
            <v>0</v>
          </cell>
          <cell r="V688" t="str">
            <v>1020445003510</v>
          </cell>
        </row>
        <row r="689">
          <cell r="A689" t="str">
            <v>10</v>
          </cell>
          <cell r="B689" t="str">
            <v>10</v>
          </cell>
          <cell r="C689">
            <v>8228</v>
          </cell>
          <cell r="D689">
            <v>9</v>
          </cell>
          <cell r="E689" t="str">
            <v>100100</v>
          </cell>
          <cell r="F689" t="str">
            <v>102</v>
          </cell>
          <cell r="G689" t="str">
            <v>04</v>
          </cell>
          <cell r="H689" t="str">
            <v>00</v>
          </cell>
          <cell r="I689">
            <v>4507</v>
          </cell>
          <cell r="J689" t="str">
            <v>LUIS REATEGUI</v>
          </cell>
          <cell r="K689" t="str">
            <v>NAUTA 640</v>
          </cell>
          <cell r="L689">
            <v>0</v>
          </cell>
          <cell r="M689" t="str">
            <v>04</v>
          </cell>
          <cell r="N689">
            <v>0</v>
          </cell>
          <cell r="O689">
            <v>30</v>
          </cell>
          <cell r="P689">
            <v>32</v>
          </cell>
          <cell r="Q689">
            <v>40</v>
          </cell>
          <cell r="R689">
            <v>65</v>
          </cell>
          <cell r="S689">
            <v>57</v>
          </cell>
          <cell r="T689">
            <v>53.33</v>
          </cell>
          <cell r="U689" t="str">
            <v>0</v>
          </cell>
          <cell r="V689" t="str">
            <v>1020446000180</v>
          </cell>
        </row>
        <row r="690">
          <cell r="A690" t="str">
            <v>10</v>
          </cell>
          <cell r="B690" t="str">
            <v>10</v>
          </cell>
          <cell r="C690">
            <v>8255</v>
          </cell>
          <cell r="D690">
            <v>2</v>
          </cell>
          <cell r="E690" t="str">
            <v>100100</v>
          </cell>
          <cell r="F690" t="str">
            <v>102</v>
          </cell>
          <cell r="G690" t="str">
            <v>04</v>
          </cell>
          <cell r="H690" t="str">
            <v>00</v>
          </cell>
          <cell r="I690">
            <v>4534</v>
          </cell>
          <cell r="J690" t="str">
            <v>ZUMAETA VELA CARMEN JESUS</v>
          </cell>
          <cell r="K690" t="str">
            <v>NAUTA 334</v>
          </cell>
          <cell r="L690">
            <v>0</v>
          </cell>
          <cell r="M690" t="str">
            <v>04</v>
          </cell>
          <cell r="N690">
            <v>0</v>
          </cell>
          <cell r="O690">
            <v>5</v>
          </cell>
          <cell r="P690">
            <v>18</v>
          </cell>
          <cell r="Q690">
            <v>15</v>
          </cell>
          <cell r="R690">
            <v>0</v>
          </cell>
          <cell r="S690">
            <v>0</v>
          </cell>
          <cell r="T690">
            <v>18.25</v>
          </cell>
          <cell r="U690" t="str">
            <v>0</v>
          </cell>
          <cell r="V690" t="str">
            <v>1020446000430</v>
          </cell>
        </row>
        <row r="691">
          <cell r="A691" t="str">
            <v>10</v>
          </cell>
          <cell r="B691" t="str">
            <v>10</v>
          </cell>
          <cell r="C691">
            <v>8259</v>
          </cell>
          <cell r="D691">
            <v>4</v>
          </cell>
          <cell r="E691" t="str">
            <v>100100</v>
          </cell>
          <cell r="F691" t="str">
            <v>102</v>
          </cell>
          <cell r="G691" t="str">
            <v>04</v>
          </cell>
          <cell r="H691" t="str">
            <v>00</v>
          </cell>
          <cell r="I691">
            <v>4538</v>
          </cell>
          <cell r="J691" t="str">
            <v>MORALES TRAVERSO CARLOS C.</v>
          </cell>
          <cell r="K691" t="str">
            <v>NAUTA 320</v>
          </cell>
          <cell r="L691">
            <v>0</v>
          </cell>
          <cell r="M691" t="str">
            <v>04</v>
          </cell>
          <cell r="N691">
            <v>56</v>
          </cell>
          <cell r="O691">
            <v>65</v>
          </cell>
          <cell r="P691">
            <v>17</v>
          </cell>
          <cell r="Q691">
            <v>0</v>
          </cell>
          <cell r="R691">
            <v>0</v>
          </cell>
          <cell r="S691">
            <v>0</v>
          </cell>
          <cell r="T691">
            <v>11.5</v>
          </cell>
          <cell r="U691" t="str">
            <v>0</v>
          </cell>
          <cell r="V691" t="str">
            <v>1020446000470</v>
          </cell>
        </row>
        <row r="692">
          <cell r="A692" t="str">
            <v>10</v>
          </cell>
          <cell r="B692" t="str">
            <v>10</v>
          </cell>
          <cell r="C692">
            <v>49830</v>
          </cell>
          <cell r="D692">
            <v>3</v>
          </cell>
          <cell r="E692" t="str">
            <v>100100</v>
          </cell>
          <cell r="F692" t="str">
            <v>102</v>
          </cell>
          <cell r="G692" t="str">
            <v>04</v>
          </cell>
          <cell r="H692" t="str">
            <v>00</v>
          </cell>
          <cell r="I692">
            <v>4555</v>
          </cell>
          <cell r="J692" t="str">
            <v>SANCHEZ ROMANI CAROLINA</v>
          </cell>
          <cell r="K692" t="str">
            <v>NAUTA</v>
          </cell>
          <cell r="L692">
            <v>9999</v>
          </cell>
          <cell r="M692" t="str">
            <v>04</v>
          </cell>
          <cell r="N692">
            <v>0</v>
          </cell>
          <cell r="O692">
            <v>102</v>
          </cell>
          <cell r="P692">
            <v>87</v>
          </cell>
          <cell r="Q692">
            <v>100</v>
          </cell>
          <cell r="R692">
            <v>0</v>
          </cell>
          <cell r="S692">
            <v>0</v>
          </cell>
          <cell r="T692">
            <v>24.08</v>
          </cell>
          <cell r="U692" t="str">
            <v>0</v>
          </cell>
          <cell r="V692" t="str">
            <v>1020446000675</v>
          </cell>
        </row>
        <row r="693">
          <cell r="A693" t="str">
            <v>10</v>
          </cell>
          <cell r="B693" t="str">
            <v>10</v>
          </cell>
          <cell r="C693">
            <v>49829</v>
          </cell>
          <cell r="D693">
            <v>5</v>
          </cell>
          <cell r="E693" t="str">
            <v>100100</v>
          </cell>
          <cell r="F693" t="str">
            <v>102</v>
          </cell>
          <cell r="G693" t="str">
            <v>04</v>
          </cell>
          <cell r="H693" t="str">
            <v>00</v>
          </cell>
          <cell r="I693">
            <v>4558</v>
          </cell>
          <cell r="J693" t="str">
            <v>M. BURRIS FRANCIS</v>
          </cell>
          <cell r="K693" t="str">
            <v>NAUTA</v>
          </cell>
          <cell r="L693">
            <v>7777</v>
          </cell>
          <cell r="M693" t="str">
            <v>04</v>
          </cell>
          <cell r="N693">
            <v>0</v>
          </cell>
          <cell r="O693">
            <v>0</v>
          </cell>
          <cell r="P693">
            <v>756</v>
          </cell>
          <cell r="Q693">
            <v>0</v>
          </cell>
          <cell r="R693">
            <v>0</v>
          </cell>
          <cell r="S693">
            <v>0</v>
          </cell>
          <cell r="T693">
            <v>63</v>
          </cell>
          <cell r="U693" t="str">
            <v>0</v>
          </cell>
          <cell r="V693" t="str">
            <v>1020446000696</v>
          </cell>
        </row>
        <row r="694">
          <cell r="A694" t="str">
            <v>10</v>
          </cell>
          <cell r="B694" t="str">
            <v>10</v>
          </cell>
          <cell r="C694">
            <v>8278</v>
          </cell>
          <cell r="D694">
            <v>4</v>
          </cell>
          <cell r="E694" t="str">
            <v>100100</v>
          </cell>
          <cell r="F694" t="str">
            <v>102</v>
          </cell>
          <cell r="G694" t="str">
            <v>04</v>
          </cell>
          <cell r="H694" t="str">
            <v>00</v>
          </cell>
          <cell r="I694">
            <v>4559</v>
          </cell>
          <cell r="J694" t="str">
            <v>ASOCIACION DE ARTESANOS</v>
          </cell>
          <cell r="K694" t="str">
            <v>NAUTA 1ERA. CUADRA</v>
          </cell>
          <cell r="L694">
            <v>0</v>
          </cell>
          <cell r="M694" t="str">
            <v>04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428</v>
          </cell>
          <cell r="T694">
            <v>240.17</v>
          </cell>
          <cell r="U694" t="str">
            <v>0</v>
          </cell>
          <cell r="V694" t="str">
            <v>1020446000705</v>
          </cell>
        </row>
        <row r="695">
          <cell r="A695" t="str">
            <v>10</v>
          </cell>
          <cell r="B695" t="str">
            <v>10</v>
          </cell>
          <cell r="C695">
            <v>8285</v>
          </cell>
          <cell r="D695">
            <v>9</v>
          </cell>
          <cell r="E695" t="str">
            <v>100100</v>
          </cell>
          <cell r="F695" t="str">
            <v>102</v>
          </cell>
          <cell r="G695" t="str">
            <v>04</v>
          </cell>
          <cell r="H695" t="str">
            <v>00</v>
          </cell>
          <cell r="I695">
            <v>4567</v>
          </cell>
          <cell r="J695" t="str">
            <v>EDUARDO M POWER</v>
          </cell>
          <cell r="K695" t="str">
            <v>NAUTA            221</v>
          </cell>
          <cell r="L695">
            <v>0</v>
          </cell>
          <cell r="M695" t="str">
            <v>04</v>
          </cell>
          <cell r="N695">
            <v>0</v>
          </cell>
          <cell r="O695">
            <v>0</v>
          </cell>
          <cell r="P695">
            <v>350</v>
          </cell>
          <cell r="Q695">
            <v>350</v>
          </cell>
          <cell r="R695">
            <v>0</v>
          </cell>
          <cell r="S695">
            <v>0</v>
          </cell>
          <cell r="T695">
            <v>212.42</v>
          </cell>
          <cell r="U695" t="str">
            <v>0</v>
          </cell>
          <cell r="V695" t="str">
            <v>1020446001790</v>
          </cell>
        </row>
        <row r="696">
          <cell r="A696" t="str">
            <v>10</v>
          </cell>
          <cell r="B696" t="str">
            <v>10</v>
          </cell>
          <cell r="C696">
            <v>8292</v>
          </cell>
          <cell r="D696">
            <v>5</v>
          </cell>
          <cell r="E696" t="str">
            <v>100100</v>
          </cell>
          <cell r="F696" t="str">
            <v>102</v>
          </cell>
          <cell r="G696" t="str">
            <v>04</v>
          </cell>
          <cell r="H696" t="str">
            <v>00</v>
          </cell>
          <cell r="I696">
            <v>4574</v>
          </cell>
          <cell r="J696" t="str">
            <v>JOSE PUEYO (B:A)</v>
          </cell>
          <cell r="K696" t="str">
            <v>NAUTA            279</v>
          </cell>
          <cell r="L696">
            <v>0</v>
          </cell>
          <cell r="M696" t="str">
            <v>04</v>
          </cell>
          <cell r="N696">
            <v>406</v>
          </cell>
          <cell r="O696">
            <v>412</v>
          </cell>
          <cell r="P696">
            <v>287</v>
          </cell>
          <cell r="Q696">
            <v>0</v>
          </cell>
          <cell r="R696">
            <v>0</v>
          </cell>
          <cell r="S696">
            <v>39</v>
          </cell>
          <cell r="T696">
            <v>135.75</v>
          </cell>
          <cell r="U696" t="str">
            <v>0</v>
          </cell>
          <cell r="V696" t="str">
            <v>1020446001860</v>
          </cell>
        </row>
        <row r="697">
          <cell r="A697" t="str">
            <v>10</v>
          </cell>
          <cell r="B697" t="str">
            <v>10</v>
          </cell>
          <cell r="C697">
            <v>8296</v>
          </cell>
          <cell r="D697">
            <v>6</v>
          </cell>
          <cell r="E697" t="str">
            <v>100100</v>
          </cell>
          <cell r="F697" t="str">
            <v>102</v>
          </cell>
          <cell r="G697" t="str">
            <v>04</v>
          </cell>
          <cell r="H697" t="str">
            <v>00</v>
          </cell>
          <cell r="I697">
            <v>4578</v>
          </cell>
          <cell r="J697" t="str">
            <v>CARLOS MONTOYA</v>
          </cell>
          <cell r="K697" t="str">
            <v>NAUTA 333</v>
          </cell>
          <cell r="L697">
            <v>0</v>
          </cell>
          <cell r="M697" t="str">
            <v>04</v>
          </cell>
          <cell r="N697">
            <v>657</v>
          </cell>
          <cell r="O697">
            <v>710</v>
          </cell>
          <cell r="P697">
            <v>190</v>
          </cell>
          <cell r="Q697">
            <v>195</v>
          </cell>
          <cell r="R697">
            <v>45</v>
          </cell>
          <cell r="S697">
            <v>57</v>
          </cell>
          <cell r="T697">
            <v>308.5</v>
          </cell>
          <cell r="U697" t="str">
            <v>0</v>
          </cell>
          <cell r="V697" t="str">
            <v>1020446001940</v>
          </cell>
        </row>
        <row r="698">
          <cell r="A698" t="str">
            <v>10</v>
          </cell>
          <cell r="B698" t="str">
            <v>10</v>
          </cell>
          <cell r="C698">
            <v>8328</v>
          </cell>
          <cell r="D698">
            <v>7</v>
          </cell>
          <cell r="E698" t="str">
            <v>100100</v>
          </cell>
          <cell r="F698" t="str">
            <v>102</v>
          </cell>
          <cell r="G698" t="str">
            <v>04</v>
          </cell>
          <cell r="H698" t="str">
            <v>00</v>
          </cell>
          <cell r="I698">
            <v>4611</v>
          </cell>
          <cell r="J698" t="str">
            <v>JORGE CORIAT</v>
          </cell>
          <cell r="K698" t="str">
            <v>NAUTA 539-A</v>
          </cell>
          <cell r="L698">
            <v>0</v>
          </cell>
          <cell r="M698" t="str">
            <v>04</v>
          </cell>
          <cell r="N698">
            <v>25</v>
          </cell>
          <cell r="O698">
            <v>27</v>
          </cell>
          <cell r="P698">
            <v>15</v>
          </cell>
          <cell r="Q698">
            <v>8</v>
          </cell>
          <cell r="R698">
            <v>6</v>
          </cell>
          <cell r="S698">
            <v>5</v>
          </cell>
          <cell r="T698">
            <v>9.08</v>
          </cell>
          <cell r="U698" t="str">
            <v>0</v>
          </cell>
          <cell r="V698" t="str">
            <v>1020446002280</v>
          </cell>
        </row>
        <row r="699">
          <cell r="A699" t="str">
            <v>10</v>
          </cell>
          <cell r="B699" t="str">
            <v>10</v>
          </cell>
          <cell r="C699">
            <v>8336</v>
          </cell>
          <cell r="D699">
            <v>0</v>
          </cell>
          <cell r="E699" t="str">
            <v>100100</v>
          </cell>
          <cell r="F699" t="str">
            <v>102</v>
          </cell>
          <cell r="G699" t="str">
            <v>04</v>
          </cell>
          <cell r="H699" t="str">
            <v>00</v>
          </cell>
          <cell r="I699">
            <v>4619</v>
          </cell>
          <cell r="J699" t="str">
            <v>EMILIA BENZEVILLE C.</v>
          </cell>
          <cell r="K699" t="str">
            <v>NAUTA 593</v>
          </cell>
          <cell r="L699">
            <v>0</v>
          </cell>
          <cell r="M699" t="str">
            <v>04</v>
          </cell>
          <cell r="N699">
            <v>0</v>
          </cell>
          <cell r="O699">
            <v>0</v>
          </cell>
          <cell r="P699">
            <v>31</v>
          </cell>
          <cell r="Q699">
            <v>98</v>
          </cell>
          <cell r="R699">
            <v>69</v>
          </cell>
          <cell r="S699">
            <v>24</v>
          </cell>
          <cell r="T699">
            <v>42.42</v>
          </cell>
          <cell r="U699" t="str">
            <v>0</v>
          </cell>
          <cell r="V699" t="str">
            <v>1020446002360</v>
          </cell>
        </row>
        <row r="700">
          <cell r="A700" t="str">
            <v>10</v>
          </cell>
          <cell r="B700" t="str">
            <v>10</v>
          </cell>
          <cell r="C700">
            <v>8385</v>
          </cell>
          <cell r="D700">
            <v>7</v>
          </cell>
          <cell r="E700" t="str">
            <v>100100</v>
          </cell>
          <cell r="F700" t="str">
            <v>102</v>
          </cell>
          <cell r="G700" t="str">
            <v>04</v>
          </cell>
          <cell r="H700" t="str">
            <v>00</v>
          </cell>
          <cell r="I700">
            <v>4668</v>
          </cell>
          <cell r="J700" t="str">
            <v>VIDAL CASTRO TRINIDAD</v>
          </cell>
          <cell r="K700" t="str">
            <v>PSJE. PEVAS # 329</v>
          </cell>
          <cell r="L700">
            <v>0</v>
          </cell>
          <cell r="M700" t="str">
            <v>04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1.08</v>
          </cell>
          <cell r="U700" t="str">
            <v>0</v>
          </cell>
          <cell r="V700" t="str">
            <v>1020447001080</v>
          </cell>
        </row>
        <row r="701">
          <cell r="A701" t="str">
            <v>10</v>
          </cell>
          <cell r="B701" t="str">
            <v>10</v>
          </cell>
          <cell r="C701">
            <v>8427</v>
          </cell>
          <cell r="D701">
            <v>7</v>
          </cell>
          <cell r="E701" t="str">
            <v>100100</v>
          </cell>
          <cell r="F701" t="str">
            <v>102</v>
          </cell>
          <cell r="G701" t="str">
            <v>04</v>
          </cell>
          <cell r="H701" t="str">
            <v>00</v>
          </cell>
          <cell r="I701">
            <v>4710</v>
          </cell>
          <cell r="J701" t="str">
            <v>JORGE NICOLINI</v>
          </cell>
          <cell r="K701" t="str">
            <v>NAPO 1032</v>
          </cell>
          <cell r="L701">
            <v>0</v>
          </cell>
          <cell r="M701" t="str">
            <v>04</v>
          </cell>
          <cell r="N701">
            <v>0</v>
          </cell>
          <cell r="O701">
            <v>38</v>
          </cell>
          <cell r="P701">
            <v>98</v>
          </cell>
          <cell r="Q701">
            <v>84</v>
          </cell>
          <cell r="R701">
            <v>59</v>
          </cell>
          <cell r="S701">
            <v>134</v>
          </cell>
          <cell r="T701">
            <v>78.5</v>
          </cell>
          <cell r="U701" t="str">
            <v>0</v>
          </cell>
          <cell r="V701" t="str">
            <v>1020448000520</v>
          </cell>
        </row>
        <row r="702">
          <cell r="A702" t="str">
            <v>10</v>
          </cell>
          <cell r="B702" t="str">
            <v>10</v>
          </cell>
          <cell r="C702">
            <v>8440</v>
          </cell>
          <cell r="D702">
            <v>0</v>
          </cell>
          <cell r="E702" t="str">
            <v>100100</v>
          </cell>
          <cell r="F702" t="str">
            <v>102</v>
          </cell>
          <cell r="G702" t="str">
            <v>04</v>
          </cell>
          <cell r="H702" t="str">
            <v>00</v>
          </cell>
          <cell r="I702">
            <v>4723</v>
          </cell>
          <cell r="J702" t="str">
            <v>LUISA VIDIGAL</v>
          </cell>
          <cell r="K702" t="str">
            <v>NAPO 964</v>
          </cell>
          <cell r="L702">
            <v>0</v>
          </cell>
          <cell r="M702" t="str">
            <v>04</v>
          </cell>
          <cell r="N702">
            <v>99</v>
          </cell>
          <cell r="O702">
            <v>102</v>
          </cell>
          <cell r="P702">
            <v>77</v>
          </cell>
          <cell r="Q702">
            <v>0</v>
          </cell>
          <cell r="R702">
            <v>0</v>
          </cell>
          <cell r="S702">
            <v>0</v>
          </cell>
          <cell r="T702">
            <v>23.25</v>
          </cell>
          <cell r="U702" t="str">
            <v>0</v>
          </cell>
          <cell r="V702" t="str">
            <v>1020448000670</v>
          </cell>
        </row>
        <row r="703">
          <cell r="A703" t="str">
            <v>10</v>
          </cell>
          <cell r="B703" t="str">
            <v>10</v>
          </cell>
          <cell r="C703">
            <v>50514</v>
          </cell>
          <cell r="D703">
            <v>9</v>
          </cell>
          <cell r="E703" t="str">
            <v>100100</v>
          </cell>
          <cell r="F703" t="str">
            <v>102</v>
          </cell>
          <cell r="G703" t="str">
            <v>04</v>
          </cell>
          <cell r="H703" t="str">
            <v>00</v>
          </cell>
          <cell r="I703">
            <v>4727</v>
          </cell>
          <cell r="J703" t="str">
            <v>PANDURO ELENA</v>
          </cell>
          <cell r="K703" t="str">
            <v>NAPO</v>
          </cell>
          <cell r="L703">
            <v>914</v>
          </cell>
          <cell r="M703" t="str">
            <v>04</v>
          </cell>
          <cell r="N703">
            <v>47</v>
          </cell>
          <cell r="O703">
            <v>67</v>
          </cell>
          <cell r="P703">
            <v>26</v>
          </cell>
          <cell r="Q703">
            <v>0</v>
          </cell>
          <cell r="R703">
            <v>0</v>
          </cell>
          <cell r="S703">
            <v>0</v>
          </cell>
          <cell r="T703">
            <v>11.67</v>
          </cell>
          <cell r="U703" t="str">
            <v>0</v>
          </cell>
          <cell r="V703" t="str">
            <v>1020448000705</v>
          </cell>
        </row>
        <row r="704">
          <cell r="A704" t="str">
            <v>10</v>
          </cell>
          <cell r="B704" t="str">
            <v>10</v>
          </cell>
          <cell r="C704">
            <v>8457</v>
          </cell>
          <cell r="D704">
            <v>4</v>
          </cell>
          <cell r="E704" t="str">
            <v>100100</v>
          </cell>
          <cell r="F704" t="str">
            <v>102</v>
          </cell>
          <cell r="G704" t="str">
            <v>04</v>
          </cell>
          <cell r="H704" t="str">
            <v>00</v>
          </cell>
          <cell r="I704">
            <v>4741</v>
          </cell>
          <cell r="J704" t="str">
            <v>JORGE PINEDO PEREZ</v>
          </cell>
          <cell r="K704" t="str">
            <v>NAPO 870</v>
          </cell>
          <cell r="L704">
            <v>0</v>
          </cell>
          <cell r="M704" t="str">
            <v>04</v>
          </cell>
          <cell r="N704">
            <v>193</v>
          </cell>
          <cell r="O704">
            <v>208</v>
          </cell>
          <cell r="P704">
            <v>178</v>
          </cell>
          <cell r="Q704">
            <v>69</v>
          </cell>
          <cell r="R704">
            <v>68</v>
          </cell>
          <cell r="S704">
            <v>104</v>
          </cell>
          <cell r="T704">
            <v>85.25</v>
          </cell>
          <cell r="U704" t="str">
            <v>0</v>
          </cell>
          <cell r="V704" t="str">
            <v>1020448000860</v>
          </cell>
        </row>
        <row r="705">
          <cell r="A705" t="str">
            <v>10</v>
          </cell>
          <cell r="B705" t="str">
            <v>10</v>
          </cell>
          <cell r="C705">
            <v>8461</v>
          </cell>
          <cell r="D705">
            <v>6</v>
          </cell>
          <cell r="E705" t="str">
            <v>100100</v>
          </cell>
          <cell r="F705" t="str">
            <v>102</v>
          </cell>
          <cell r="G705" t="str">
            <v>04</v>
          </cell>
          <cell r="H705" t="str">
            <v>00</v>
          </cell>
          <cell r="I705">
            <v>4745</v>
          </cell>
          <cell r="J705" t="str">
            <v>HILDA GONZALES</v>
          </cell>
          <cell r="K705" t="str">
            <v>NAPO 834</v>
          </cell>
          <cell r="L705">
            <v>0</v>
          </cell>
          <cell r="M705" t="str">
            <v>04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0</v>
          </cell>
          <cell r="V705" t="str">
            <v>1020448000900</v>
          </cell>
        </row>
        <row r="706">
          <cell r="A706" t="str">
            <v>10</v>
          </cell>
          <cell r="B706" t="str">
            <v>10</v>
          </cell>
          <cell r="C706">
            <v>8488</v>
          </cell>
          <cell r="D706">
            <v>9</v>
          </cell>
          <cell r="E706" t="str">
            <v>100100</v>
          </cell>
          <cell r="F706" t="str">
            <v>102</v>
          </cell>
          <cell r="G706" t="str">
            <v>04</v>
          </cell>
          <cell r="H706" t="str">
            <v>00</v>
          </cell>
          <cell r="I706">
            <v>4772</v>
          </cell>
          <cell r="J706" t="str">
            <v>LITA R. FERREYRA WONG</v>
          </cell>
          <cell r="K706" t="str">
            <v>NAPO 652</v>
          </cell>
          <cell r="L706">
            <v>0</v>
          </cell>
          <cell r="M706" t="str">
            <v>04</v>
          </cell>
          <cell r="N706">
            <v>0</v>
          </cell>
          <cell r="O706">
            <v>35</v>
          </cell>
          <cell r="P706">
            <v>36</v>
          </cell>
          <cell r="Q706">
            <v>38</v>
          </cell>
          <cell r="R706">
            <v>34</v>
          </cell>
          <cell r="S706">
            <v>51</v>
          </cell>
          <cell r="T706">
            <v>35.25</v>
          </cell>
          <cell r="U706" t="str">
            <v>0</v>
          </cell>
          <cell r="V706" t="str">
            <v>1020448001170</v>
          </cell>
        </row>
        <row r="707">
          <cell r="A707" t="str">
            <v>10</v>
          </cell>
          <cell r="B707" t="str">
            <v>10</v>
          </cell>
          <cell r="C707">
            <v>8490</v>
          </cell>
          <cell r="D707">
            <v>5</v>
          </cell>
          <cell r="E707" t="str">
            <v>100100</v>
          </cell>
          <cell r="F707" t="str">
            <v>102</v>
          </cell>
          <cell r="G707" t="str">
            <v>04</v>
          </cell>
          <cell r="H707" t="str">
            <v>00</v>
          </cell>
          <cell r="I707">
            <v>4774</v>
          </cell>
          <cell r="J707" t="str">
            <v>AGUSTIN DE LA PUENTE</v>
          </cell>
          <cell r="K707" t="str">
            <v>NAPO 638</v>
          </cell>
          <cell r="L707">
            <v>0</v>
          </cell>
          <cell r="M707" t="str">
            <v>04</v>
          </cell>
          <cell r="N707">
            <v>0</v>
          </cell>
          <cell r="O707">
            <v>0</v>
          </cell>
          <cell r="P707">
            <v>3</v>
          </cell>
          <cell r="Q707">
            <v>2</v>
          </cell>
          <cell r="R707">
            <v>6</v>
          </cell>
          <cell r="S707">
            <v>14</v>
          </cell>
          <cell r="T707">
            <v>7</v>
          </cell>
          <cell r="U707" t="str">
            <v>0</v>
          </cell>
          <cell r="V707" t="str">
            <v>1020448001190</v>
          </cell>
        </row>
        <row r="708">
          <cell r="A708" t="str">
            <v>10</v>
          </cell>
          <cell r="B708" t="str">
            <v>10</v>
          </cell>
          <cell r="C708">
            <v>8513</v>
          </cell>
          <cell r="D708">
            <v>4</v>
          </cell>
          <cell r="E708" t="str">
            <v>100100</v>
          </cell>
          <cell r="F708" t="str">
            <v>102</v>
          </cell>
          <cell r="G708" t="str">
            <v>04</v>
          </cell>
          <cell r="H708" t="str">
            <v>00</v>
          </cell>
          <cell r="I708">
            <v>4797</v>
          </cell>
          <cell r="J708" t="str">
            <v>JUANA P. DE ELALUF</v>
          </cell>
          <cell r="K708" t="str">
            <v>NAPO 474-6</v>
          </cell>
          <cell r="L708">
            <v>0</v>
          </cell>
          <cell r="M708" t="str">
            <v>04</v>
          </cell>
          <cell r="N708">
            <v>0</v>
          </cell>
          <cell r="O708">
            <v>82</v>
          </cell>
          <cell r="P708">
            <v>71</v>
          </cell>
          <cell r="Q708">
            <v>150</v>
          </cell>
          <cell r="R708">
            <v>0</v>
          </cell>
          <cell r="S708">
            <v>277</v>
          </cell>
          <cell r="T708">
            <v>85.5</v>
          </cell>
          <cell r="U708" t="str">
            <v>0</v>
          </cell>
          <cell r="V708" t="str">
            <v>1020448001440</v>
          </cell>
        </row>
        <row r="709">
          <cell r="A709" t="str">
            <v>10</v>
          </cell>
          <cell r="B709" t="str">
            <v>10</v>
          </cell>
          <cell r="C709">
            <v>8514</v>
          </cell>
          <cell r="D709">
            <v>2</v>
          </cell>
          <cell r="E709" t="str">
            <v>100100</v>
          </cell>
          <cell r="F709" t="str">
            <v>102</v>
          </cell>
          <cell r="G709" t="str">
            <v>04</v>
          </cell>
          <cell r="H709" t="str">
            <v>00</v>
          </cell>
          <cell r="I709">
            <v>4798</v>
          </cell>
          <cell r="J709" t="str">
            <v>JUANA PRADO DE E.</v>
          </cell>
          <cell r="K709" t="str">
            <v>NAPO 474-8</v>
          </cell>
          <cell r="L709">
            <v>0</v>
          </cell>
          <cell r="M709" t="str">
            <v>04</v>
          </cell>
          <cell r="N709">
            <v>0</v>
          </cell>
          <cell r="O709">
            <v>0</v>
          </cell>
          <cell r="P709">
            <v>30</v>
          </cell>
          <cell r="Q709">
            <v>30</v>
          </cell>
          <cell r="R709">
            <v>0</v>
          </cell>
          <cell r="S709">
            <v>0</v>
          </cell>
          <cell r="T709">
            <v>10.5</v>
          </cell>
          <cell r="U709" t="str">
            <v>0</v>
          </cell>
          <cell r="V709" t="str">
            <v>1020448001450</v>
          </cell>
        </row>
        <row r="710">
          <cell r="A710" t="str">
            <v>10</v>
          </cell>
          <cell r="B710" t="str">
            <v>10</v>
          </cell>
          <cell r="C710">
            <v>8520</v>
          </cell>
          <cell r="D710">
            <v>9</v>
          </cell>
          <cell r="E710" t="str">
            <v>100100</v>
          </cell>
          <cell r="F710" t="str">
            <v>102</v>
          </cell>
          <cell r="G710" t="str">
            <v>04</v>
          </cell>
          <cell r="H710" t="str">
            <v>00</v>
          </cell>
          <cell r="I710">
            <v>4804</v>
          </cell>
          <cell r="J710" t="str">
            <v>JUANA PRADO</v>
          </cell>
          <cell r="K710" t="str">
            <v>NAPO 474-1</v>
          </cell>
          <cell r="L710">
            <v>0</v>
          </cell>
          <cell r="M710" t="str">
            <v>04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310.17</v>
          </cell>
          <cell r="U710" t="str">
            <v>0</v>
          </cell>
          <cell r="V710" t="str">
            <v>1020448001510</v>
          </cell>
        </row>
        <row r="711">
          <cell r="A711" t="str">
            <v>10</v>
          </cell>
          <cell r="B711" t="str">
            <v>10</v>
          </cell>
          <cell r="C711">
            <v>8521</v>
          </cell>
          <cell r="D711">
            <v>7</v>
          </cell>
          <cell r="E711" t="str">
            <v>100100</v>
          </cell>
          <cell r="F711" t="str">
            <v>102</v>
          </cell>
          <cell r="G711" t="str">
            <v>04</v>
          </cell>
          <cell r="H711" t="str">
            <v>00</v>
          </cell>
          <cell r="I711">
            <v>4805</v>
          </cell>
          <cell r="J711" t="str">
            <v>JUANA PRADO DE E.</v>
          </cell>
          <cell r="K711" t="str">
            <v>NAPO 468</v>
          </cell>
          <cell r="L711">
            <v>0</v>
          </cell>
          <cell r="M711" t="str">
            <v>04</v>
          </cell>
          <cell r="N711">
            <v>0</v>
          </cell>
          <cell r="O711">
            <v>0</v>
          </cell>
          <cell r="P711">
            <v>110</v>
          </cell>
          <cell r="Q711">
            <v>114</v>
          </cell>
          <cell r="R711">
            <v>102</v>
          </cell>
          <cell r="S711">
            <v>119</v>
          </cell>
          <cell r="T711">
            <v>88.42</v>
          </cell>
          <cell r="U711" t="str">
            <v>0</v>
          </cell>
          <cell r="V711" t="str">
            <v>1020448001520</v>
          </cell>
        </row>
        <row r="712">
          <cell r="A712" t="str">
            <v>10</v>
          </cell>
          <cell r="B712" t="str">
            <v>10</v>
          </cell>
          <cell r="C712">
            <v>8523</v>
          </cell>
          <cell r="D712">
            <v>3</v>
          </cell>
          <cell r="E712" t="str">
            <v>100100</v>
          </cell>
          <cell r="F712" t="str">
            <v>102</v>
          </cell>
          <cell r="G712" t="str">
            <v>04</v>
          </cell>
          <cell r="H712" t="str">
            <v>00</v>
          </cell>
          <cell r="I712">
            <v>4807</v>
          </cell>
          <cell r="J712" t="str">
            <v>NESTOR NAJAR LLERENA</v>
          </cell>
          <cell r="K712" t="str">
            <v>NAPO 446-B</v>
          </cell>
          <cell r="L712">
            <v>0</v>
          </cell>
          <cell r="M712" t="str">
            <v>04</v>
          </cell>
          <cell r="N712">
            <v>0</v>
          </cell>
          <cell r="O712">
            <v>0</v>
          </cell>
          <cell r="P712">
            <v>214</v>
          </cell>
          <cell r="Q712">
            <v>153</v>
          </cell>
          <cell r="R712">
            <v>150</v>
          </cell>
          <cell r="S712">
            <v>137</v>
          </cell>
          <cell r="T712">
            <v>144.08000000000001</v>
          </cell>
          <cell r="U712" t="str">
            <v>0</v>
          </cell>
          <cell r="V712" t="str">
            <v>1020448001540</v>
          </cell>
        </row>
        <row r="713">
          <cell r="A713" t="str">
            <v>10</v>
          </cell>
          <cell r="B713" t="str">
            <v>10</v>
          </cell>
          <cell r="C713">
            <v>8524</v>
          </cell>
          <cell r="D713">
            <v>1</v>
          </cell>
          <cell r="E713" t="str">
            <v>100100</v>
          </cell>
          <cell r="F713" t="str">
            <v>102</v>
          </cell>
          <cell r="G713" t="str">
            <v>04</v>
          </cell>
          <cell r="H713" t="str">
            <v>00</v>
          </cell>
          <cell r="I713">
            <v>4808</v>
          </cell>
          <cell r="J713" t="str">
            <v>NESTOR NAJAR LLERENA</v>
          </cell>
          <cell r="K713" t="str">
            <v>NAPO 446-A</v>
          </cell>
          <cell r="L713">
            <v>0</v>
          </cell>
          <cell r="M713" t="str">
            <v>04</v>
          </cell>
          <cell r="N713">
            <v>0</v>
          </cell>
          <cell r="O713">
            <v>0</v>
          </cell>
          <cell r="P713">
            <v>105</v>
          </cell>
          <cell r="Q713">
            <v>200</v>
          </cell>
          <cell r="R713">
            <v>743</v>
          </cell>
          <cell r="S713">
            <v>0</v>
          </cell>
          <cell r="T713">
            <v>158.66999999999999</v>
          </cell>
          <cell r="U713" t="str">
            <v>0</v>
          </cell>
          <cell r="V713" t="str">
            <v>1020448001550</v>
          </cell>
        </row>
        <row r="714">
          <cell r="A714" t="str">
            <v>10</v>
          </cell>
          <cell r="B714" t="str">
            <v>10</v>
          </cell>
          <cell r="C714">
            <v>8532</v>
          </cell>
          <cell r="D714">
            <v>4</v>
          </cell>
          <cell r="E714" t="str">
            <v>100100</v>
          </cell>
          <cell r="F714" t="str">
            <v>102</v>
          </cell>
          <cell r="G714" t="str">
            <v>04</v>
          </cell>
          <cell r="H714" t="str">
            <v>00</v>
          </cell>
          <cell r="I714">
            <v>4817</v>
          </cell>
          <cell r="J714" t="str">
            <v>FRANCISCO SOZA M.</v>
          </cell>
          <cell r="K714" t="str">
            <v>NAPO             376</v>
          </cell>
          <cell r="L714">
            <v>0</v>
          </cell>
          <cell r="M714" t="str">
            <v>04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101.67</v>
          </cell>
          <cell r="U714" t="str">
            <v>1</v>
          </cell>
          <cell r="V714" t="str">
            <v>1020448001630</v>
          </cell>
        </row>
        <row r="715">
          <cell r="A715" t="str">
            <v>10</v>
          </cell>
          <cell r="B715" t="str">
            <v>10</v>
          </cell>
          <cell r="C715">
            <v>8533</v>
          </cell>
          <cell r="D715">
            <v>2</v>
          </cell>
          <cell r="E715" t="str">
            <v>100100</v>
          </cell>
          <cell r="F715" t="str">
            <v>102</v>
          </cell>
          <cell r="G715" t="str">
            <v>04</v>
          </cell>
          <cell r="H715" t="str">
            <v>00</v>
          </cell>
          <cell r="I715">
            <v>4818</v>
          </cell>
          <cell r="J715" t="str">
            <v>ELISEO PEÑA RENGIFO</v>
          </cell>
          <cell r="K715" t="str">
            <v>NAPO             354</v>
          </cell>
          <cell r="L715">
            <v>0</v>
          </cell>
          <cell r="M715" t="str">
            <v>04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200</v>
          </cell>
          <cell r="U715" t="str">
            <v>1</v>
          </cell>
          <cell r="V715" t="str">
            <v>1020448001680</v>
          </cell>
        </row>
        <row r="716">
          <cell r="A716" t="str">
            <v>10</v>
          </cell>
          <cell r="B716" t="str">
            <v>10</v>
          </cell>
          <cell r="C716">
            <v>8560</v>
          </cell>
          <cell r="D716">
            <v>5</v>
          </cell>
          <cell r="E716" t="str">
            <v>100100</v>
          </cell>
          <cell r="F716" t="str">
            <v>102</v>
          </cell>
          <cell r="G716" t="str">
            <v>04</v>
          </cell>
          <cell r="H716" t="str">
            <v>00</v>
          </cell>
          <cell r="I716">
            <v>4846</v>
          </cell>
          <cell r="J716" t="str">
            <v>BENIGNO BICERRA</v>
          </cell>
          <cell r="K716" t="str">
            <v>S.OCAMPO 141</v>
          </cell>
          <cell r="L716">
            <v>0</v>
          </cell>
          <cell r="M716" t="str">
            <v>04</v>
          </cell>
          <cell r="N716">
            <v>0</v>
          </cell>
          <cell r="O716">
            <v>0</v>
          </cell>
          <cell r="P716">
            <v>55</v>
          </cell>
          <cell r="Q716">
            <v>0</v>
          </cell>
          <cell r="R716">
            <v>82</v>
          </cell>
          <cell r="S716">
            <v>160</v>
          </cell>
          <cell r="T716">
            <v>135.33000000000001</v>
          </cell>
          <cell r="U716" t="str">
            <v>0</v>
          </cell>
          <cell r="V716" t="str">
            <v>1020449000030</v>
          </cell>
        </row>
        <row r="717">
          <cell r="A717" t="str">
            <v>10</v>
          </cell>
          <cell r="B717" t="str">
            <v>10</v>
          </cell>
          <cell r="C717">
            <v>8586</v>
          </cell>
          <cell r="D717">
            <v>0</v>
          </cell>
          <cell r="E717" t="str">
            <v>100100</v>
          </cell>
          <cell r="F717" t="str">
            <v>102</v>
          </cell>
          <cell r="G717" t="str">
            <v>04</v>
          </cell>
          <cell r="H717" t="str">
            <v>00</v>
          </cell>
          <cell r="I717">
            <v>4872</v>
          </cell>
          <cell r="J717" t="str">
            <v>GUILLERMO RENGIFO</v>
          </cell>
          <cell r="K717" t="str">
            <v>S.OCAMPO 551</v>
          </cell>
          <cell r="L717">
            <v>0</v>
          </cell>
          <cell r="M717" t="str">
            <v>04</v>
          </cell>
          <cell r="N717">
            <v>0</v>
          </cell>
          <cell r="O717">
            <v>610</v>
          </cell>
          <cell r="P717">
            <v>502</v>
          </cell>
          <cell r="Q717">
            <v>626</v>
          </cell>
          <cell r="R717">
            <v>250</v>
          </cell>
          <cell r="S717">
            <v>320</v>
          </cell>
          <cell r="T717">
            <v>294.42</v>
          </cell>
          <cell r="U717" t="str">
            <v>0</v>
          </cell>
          <cell r="V717" t="str">
            <v>1020449000300</v>
          </cell>
        </row>
        <row r="718">
          <cell r="A718" t="str">
            <v>10</v>
          </cell>
          <cell r="B718" t="str">
            <v>10</v>
          </cell>
          <cell r="C718">
            <v>8593</v>
          </cell>
          <cell r="D718">
            <v>6</v>
          </cell>
          <cell r="E718" t="str">
            <v>100100</v>
          </cell>
          <cell r="F718" t="str">
            <v>102</v>
          </cell>
          <cell r="G718" t="str">
            <v>04</v>
          </cell>
          <cell r="H718" t="str">
            <v>00</v>
          </cell>
          <cell r="I718">
            <v>4879</v>
          </cell>
          <cell r="J718" t="str">
            <v>CESAR RIOS SUAREZ</v>
          </cell>
          <cell r="K718" t="str">
            <v>S.OCAMPO 593</v>
          </cell>
          <cell r="L718">
            <v>0</v>
          </cell>
          <cell r="M718" t="str">
            <v>04</v>
          </cell>
          <cell r="N718">
            <v>0</v>
          </cell>
          <cell r="O718">
            <v>200</v>
          </cell>
          <cell r="P718">
            <v>0</v>
          </cell>
          <cell r="Q718">
            <v>557</v>
          </cell>
          <cell r="R718">
            <v>771</v>
          </cell>
          <cell r="S718">
            <v>0</v>
          </cell>
          <cell r="T718">
            <v>437.83</v>
          </cell>
          <cell r="U718" t="str">
            <v>0</v>
          </cell>
          <cell r="V718" t="str">
            <v>1020449000380</v>
          </cell>
        </row>
        <row r="719">
          <cell r="A719" t="str">
            <v>10</v>
          </cell>
          <cell r="B719" t="str">
            <v>10</v>
          </cell>
          <cell r="C719">
            <v>8600</v>
          </cell>
          <cell r="D719">
            <v>9</v>
          </cell>
          <cell r="E719" t="str">
            <v>100100</v>
          </cell>
          <cell r="F719" t="str">
            <v>102</v>
          </cell>
          <cell r="G719" t="str">
            <v>04</v>
          </cell>
          <cell r="H719" t="str">
            <v>00</v>
          </cell>
          <cell r="I719">
            <v>4886</v>
          </cell>
          <cell r="J719" t="str">
            <v>ROSA DIAZ F.</v>
          </cell>
          <cell r="K719" t="str">
            <v>S.OCAMPO 641</v>
          </cell>
          <cell r="L719">
            <v>0</v>
          </cell>
          <cell r="M719" t="str">
            <v>04</v>
          </cell>
          <cell r="N719">
            <v>0</v>
          </cell>
          <cell r="O719">
            <v>87</v>
          </cell>
          <cell r="P719">
            <v>109</v>
          </cell>
          <cell r="Q719">
            <v>127</v>
          </cell>
          <cell r="R719">
            <v>160</v>
          </cell>
          <cell r="S719">
            <v>128</v>
          </cell>
          <cell r="T719">
            <v>102.75</v>
          </cell>
          <cell r="U719" t="str">
            <v>0</v>
          </cell>
          <cell r="V719" t="str">
            <v>1020449000460</v>
          </cell>
        </row>
        <row r="720">
          <cell r="A720" t="str">
            <v>10</v>
          </cell>
          <cell r="B720" t="str">
            <v>10</v>
          </cell>
          <cell r="C720">
            <v>50743</v>
          </cell>
          <cell r="D720">
            <v>4</v>
          </cell>
          <cell r="E720" t="str">
            <v>100100</v>
          </cell>
          <cell r="F720" t="str">
            <v>102</v>
          </cell>
          <cell r="G720" t="str">
            <v>04</v>
          </cell>
          <cell r="H720" t="str">
            <v>00</v>
          </cell>
          <cell r="I720">
            <v>4895</v>
          </cell>
          <cell r="J720" t="str">
            <v>ALVAN DE RUIZ HILDA MERCEDES</v>
          </cell>
          <cell r="K720" t="str">
            <v>S. OCAMPO</v>
          </cell>
          <cell r="L720">
            <v>705</v>
          </cell>
          <cell r="M720" t="str">
            <v>04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 t="str">
            <v>0</v>
          </cell>
          <cell r="V720" t="str">
            <v>1020449000527</v>
          </cell>
        </row>
        <row r="721">
          <cell r="A721" t="str">
            <v>10</v>
          </cell>
          <cell r="B721" t="str">
            <v>10</v>
          </cell>
          <cell r="C721">
            <v>8611</v>
          </cell>
          <cell r="D721">
            <v>6</v>
          </cell>
          <cell r="E721" t="str">
            <v>100100</v>
          </cell>
          <cell r="F721" t="str">
            <v>102</v>
          </cell>
          <cell r="G721" t="str">
            <v>04</v>
          </cell>
          <cell r="H721" t="str">
            <v>00</v>
          </cell>
          <cell r="I721">
            <v>4898</v>
          </cell>
          <cell r="J721" t="str">
            <v>SALVADOR MARTHANS R.</v>
          </cell>
          <cell r="K721" t="str">
            <v>S.OCAMPO 745</v>
          </cell>
          <cell r="L721">
            <v>0</v>
          </cell>
          <cell r="M721" t="str">
            <v>04</v>
          </cell>
          <cell r="N721">
            <v>0</v>
          </cell>
          <cell r="O721">
            <v>11</v>
          </cell>
          <cell r="P721">
            <v>311</v>
          </cell>
          <cell r="Q721">
            <v>287</v>
          </cell>
          <cell r="R721">
            <v>280</v>
          </cell>
          <cell r="S721">
            <v>312</v>
          </cell>
          <cell r="T721">
            <v>219.67</v>
          </cell>
          <cell r="U721" t="str">
            <v>0</v>
          </cell>
          <cell r="V721" t="str">
            <v>1020449000530</v>
          </cell>
        </row>
        <row r="722">
          <cell r="A722" t="str">
            <v>10</v>
          </cell>
          <cell r="B722" t="str">
            <v>10</v>
          </cell>
          <cell r="C722">
            <v>8628</v>
          </cell>
          <cell r="D722">
            <v>0</v>
          </cell>
          <cell r="E722" t="str">
            <v>100100</v>
          </cell>
          <cell r="F722" t="str">
            <v>102</v>
          </cell>
          <cell r="G722" t="str">
            <v>04</v>
          </cell>
          <cell r="H722" t="str">
            <v>00</v>
          </cell>
          <cell r="I722">
            <v>4915</v>
          </cell>
          <cell r="J722" t="str">
            <v>ALIMENTOS S.A.</v>
          </cell>
          <cell r="K722" t="str">
            <v>S.OCAMPO   INT-1-819</v>
          </cell>
          <cell r="L722">
            <v>0</v>
          </cell>
          <cell r="M722" t="str">
            <v>04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0</v>
          </cell>
          <cell r="V722" t="str">
            <v>1020449000701</v>
          </cell>
        </row>
        <row r="723">
          <cell r="A723" t="str">
            <v>10</v>
          </cell>
          <cell r="B723" t="str">
            <v>10</v>
          </cell>
          <cell r="C723">
            <v>8629</v>
          </cell>
          <cell r="D723">
            <v>8</v>
          </cell>
          <cell r="E723" t="str">
            <v>100100</v>
          </cell>
          <cell r="F723" t="str">
            <v>102</v>
          </cell>
          <cell r="G723" t="str">
            <v>04</v>
          </cell>
          <cell r="H723" t="str">
            <v>00</v>
          </cell>
          <cell r="I723">
            <v>4916</v>
          </cell>
          <cell r="J723" t="str">
            <v>ALIMENTOS S.A.</v>
          </cell>
          <cell r="K723" t="str">
            <v>S.OCAMPO   INT-2-819</v>
          </cell>
          <cell r="L723">
            <v>0</v>
          </cell>
          <cell r="M723" t="str">
            <v>04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 t="str">
            <v>0</v>
          </cell>
          <cell r="V723" t="str">
            <v>1020449000702</v>
          </cell>
        </row>
        <row r="724">
          <cell r="A724" t="str">
            <v>10</v>
          </cell>
          <cell r="B724" t="str">
            <v>10</v>
          </cell>
          <cell r="C724">
            <v>8630</v>
          </cell>
          <cell r="D724">
            <v>6</v>
          </cell>
          <cell r="E724" t="str">
            <v>100100</v>
          </cell>
          <cell r="F724" t="str">
            <v>102</v>
          </cell>
          <cell r="G724" t="str">
            <v>04</v>
          </cell>
          <cell r="H724" t="str">
            <v>00</v>
          </cell>
          <cell r="I724">
            <v>4917</v>
          </cell>
          <cell r="J724" t="str">
            <v>ALIMENTOS S.A.</v>
          </cell>
          <cell r="K724" t="str">
            <v>S.OCAMPO   INT-3-819</v>
          </cell>
          <cell r="L724">
            <v>0</v>
          </cell>
          <cell r="M724" t="str">
            <v>04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 t="str">
            <v>0</v>
          </cell>
          <cell r="V724" t="str">
            <v>1020449000703</v>
          </cell>
        </row>
        <row r="725">
          <cell r="A725" t="str">
            <v>10</v>
          </cell>
          <cell r="B725" t="str">
            <v>10</v>
          </cell>
          <cell r="C725">
            <v>8631</v>
          </cell>
          <cell r="D725">
            <v>4</v>
          </cell>
          <cell r="E725" t="str">
            <v>100100</v>
          </cell>
          <cell r="F725" t="str">
            <v>102</v>
          </cell>
          <cell r="G725" t="str">
            <v>04</v>
          </cell>
          <cell r="H725" t="str">
            <v>00</v>
          </cell>
          <cell r="I725">
            <v>4918</v>
          </cell>
          <cell r="J725" t="str">
            <v>ALIMENTOS S.A.</v>
          </cell>
          <cell r="K725" t="str">
            <v>S.OCAMPO   INT-4-819</v>
          </cell>
          <cell r="L725">
            <v>0</v>
          </cell>
          <cell r="M725" t="str">
            <v>04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 t="str">
            <v>0</v>
          </cell>
          <cell r="V725" t="str">
            <v>1020449000704</v>
          </cell>
        </row>
        <row r="726">
          <cell r="A726" t="str">
            <v>10</v>
          </cell>
          <cell r="B726" t="str">
            <v>10</v>
          </cell>
          <cell r="C726">
            <v>8632</v>
          </cell>
          <cell r="D726">
            <v>2</v>
          </cell>
          <cell r="E726" t="str">
            <v>100100</v>
          </cell>
          <cell r="F726" t="str">
            <v>102</v>
          </cell>
          <cell r="G726" t="str">
            <v>04</v>
          </cell>
          <cell r="H726" t="str">
            <v>00</v>
          </cell>
          <cell r="I726">
            <v>4919</v>
          </cell>
          <cell r="J726" t="str">
            <v>ALIMENTOS S.A.</v>
          </cell>
          <cell r="K726" t="str">
            <v>S.OCAMPO   INT-6-819</v>
          </cell>
          <cell r="L726">
            <v>0</v>
          </cell>
          <cell r="M726" t="str">
            <v>04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0</v>
          </cell>
          <cell r="V726" t="str">
            <v>1020449000705</v>
          </cell>
        </row>
        <row r="727">
          <cell r="A727" t="str">
            <v>10</v>
          </cell>
          <cell r="B727" t="str">
            <v>10</v>
          </cell>
          <cell r="C727">
            <v>8633</v>
          </cell>
          <cell r="D727">
            <v>0</v>
          </cell>
          <cell r="E727" t="str">
            <v>100100</v>
          </cell>
          <cell r="F727" t="str">
            <v>102</v>
          </cell>
          <cell r="G727" t="str">
            <v>04</v>
          </cell>
          <cell r="H727" t="str">
            <v>00</v>
          </cell>
          <cell r="I727">
            <v>4920</v>
          </cell>
          <cell r="J727" t="str">
            <v>ALIMENTOS S.A.</v>
          </cell>
          <cell r="K727" t="str">
            <v>S.OCAMPO   INT-5-819</v>
          </cell>
          <cell r="L727">
            <v>0</v>
          </cell>
          <cell r="M727" t="str">
            <v>04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0</v>
          </cell>
          <cell r="V727" t="str">
            <v>1020449000706</v>
          </cell>
        </row>
        <row r="728">
          <cell r="A728" t="str">
            <v>10</v>
          </cell>
          <cell r="B728" t="str">
            <v>10</v>
          </cell>
          <cell r="C728">
            <v>8664</v>
          </cell>
          <cell r="D728">
            <v>5</v>
          </cell>
          <cell r="E728" t="str">
            <v>100100</v>
          </cell>
          <cell r="F728" t="str">
            <v>102</v>
          </cell>
          <cell r="G728" t="str">
            <v>04</v>
          </cell>
          <cell r="H728" t="str">
            <v>00</v>
          </cell>
          <cell r="I728">
            <v>4951</v>
          </cell>
          <cell r="J728" t="str">
            <v>PETRONILA MENDOZA</v>
          </cell>
          <cell r="K728" t="str">
            <v>S.OCAMPO 848</v>
          </cell>
          <cell r="L728">
            <v>0</v>
          </cell>
          <cell r="M728" t="str">
            <v>04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10</v>
          </cell>
          <cell r="S728">
            <v>0</v>
          </cell>
          <cell r="T728">
            <v>19.170000000000002</v>
          </cell>
          <cell r="U728" t="str">
            <v>0</v>
          </cell>
          <cell r="V728" t="str">
            <v>1020449002010</v>
          </cell>
        </row>
        <row r="729">
          <cell r="A729" t="str">
            <v>10</v>
          </cell>
          <cell r="B729" t="str">
            <v>10</v>
          </cell>
          <cell r="C729">
            <v>8681</v>
          </cell>
          <cell r="D729">
            <v>9</v>
          </cell>
          <cell r="E729" t="str">
            <v>100100</v>
          </cell>
          <cell r="F729" t="str">
            <v>102</v>
          </cell>
          <cell r="G729" t="str">
            <v>04</v>
          </cell>
          <cell r="H729" t="str">
            <v>00</v>
          </cell>
          <cell r="I729">
            <v>4968</v>
          </cell>
          <cell r="J729" t="str">
            <v>LUIS RIOS CHIONG</v>
          </cell>
          <cell r="K729" t="str">
            <v>S.OCAMPO 646</v>
          </cell>
          <cell r="L729">
            <v>0</v>
          </cell>
          <cell r="M729" t="str">
            <v>04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0.17</v>
          </cell>
          <cell r="U729" t="str">
            <v>0</v>
          </cell>
          <cell r="V729" t="str">
            <v>1020449002210</v>
          </cell>
        </row>
        <row r="730">
          <cell r="A730" t="str">
            <v>10</v>
          </cell>
          <cell r="B730" t="str">
            <v>10</v>
          </cell>
          <cell r="C730">
            <v>8688</v>
          </cell>
          <cell r="D730">
            <v>4</v>
          </cell>
          <cell r="E730" t="str">
            <v>100100</v>
          </cell>
          <cell r="F730" t="str">
            <v>102</v>
          </cell>
          <cell r="G730" t="str">
            <v>04</v>
          </cell>
          <cell r="H730" t="str">
            <v>00</v>
          </cell>
          <cell r="I730">
            <v>4975</v>
          </cell>
          <cell r="J730" t="str">
            <v>JOSE RIVAS LUNA</v>
          </cell>
          <cell r="K730" t="str">
            <v>S.OCAMPO 596</v>
          </cell>
          <cell r="L730">
            <v>0</v>
          </cell>
          <cell r="M730" t="str">
            <v>04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0</v>
          </cell>
          <cell r="V730" t="str">
            <v>1020449002280</v>
          </cell>
        </row>
        <row r="731">
          <cell r="A731" t="str">
            <v>10</v>
          </cell>
          <cell r="B731" t="str">
            <v>10</v>
          </cell>
          <cell r="C731">
            <v>8697</v>
          </cell>
          <cell r="D731">
            <v>5</v>
          </cell>
          <cell r="E731" t="str">
            <v>100100</v>
          </cell>
          <cell r="F731" t="str">
            <v>102</v>
          </cell>
          <cell r="G731" t="str">
            <v>04</v>
          </cell>
          <cell r="H731" t="str">
            <v>00</v>
          </cell>
          <cell r="I731">
            <v>4984</v>
          </cell>
          <cell r="J731" t="str">
            <v>NAPOLEON CABREJOS</v>
          </cell>
          <cell r="K731" t="str">
            <v>S.OCAMPO 534</v>
          </cell>
          <cell r="L731">
            <v>0</v>
          </cell>
          <cell r="M731" t="str">
            <v>04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0</v>
          </cell>
          <cell r="V731" t="str">
            <v>1020449002370</v>
          </cell>
        </row>
        <row r="732">
          <cell r="A732" t="str">
            <v>10</v>
          </cell>
          <cell r="B732" t="str">
            <v>10</v>
          </cell>
          <cell r="C732">
            <v>8749</v>
          </cell>
          <cell r="D732">
            <v>4</v>
          </cell>
          <cell r="E732" t="str">
            <v>100100</v>
          </cell>
          <cell r="F732" t="str">
            <v>102</v>
          </cell>
          <cell r="G732" t="str">
            <v>04</v>
          </cell>
          <cell r="H732" t="str">
            <v>00</v>
          </cell>
          <cell r="I732">
            <v>5036</v>
          </cell>
          <cell r="J732" t="str">
            <v>WALTER BORIA</v>
          </cell>
          <cell r="K732" t="str">
            <v>LA CONDAMINE     353</v>
          </cell>
          <cell r="L732">
            <v>0</v>
          </cell>
          <cell r="M732" t="str">
            <v>04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18.329999999999998</v>
          </cell>
          <cell r="U732" t="str">
            <v>0</v>
          </cell>
          <cell r="V732" t="str">
            <v>1020450000320</v>
          </cell>
        </row>
        <row r="733">
          <cell r="A733" t="str">
            <v>10</v>
          </cell>
          <cell r="B733" t="str">
            <v>10</v>
          </cell>
          <cell r="C733">
            <v>8750</v>
          </cell>
          <cell r="D733">
            <v>2</v>
          </cell>
          <cell r="E733" t="str">
            <v>100100</v>
          </cell>
          <cell r="F733" t="str">
            <v>102</v>
          </cell>
          <cell r="G733" t="str">
            <v>04</v>
          </cell>
          <cell r="H733" t="str">
            <v>00</v>
          </cell>
          <cell r="I733">
            <v>5037</v>
          </cell>
          <cell r="J733" t="str">
            <v>WALTER BORIA</v>
          </cell>
          <cell r="K733" t="str">
            <v>CONDAMINE 365</v>
          </cell>
          <cell r="L733">
            <v>0</v>
          </cell>
          <cell r="M733" t="str">
            <v>04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0</v>
          </cell>
          <cell r="V733" t="str">
            <v>1020450000330</v>
          </cell>
        </row>
        <row r="734">
          <cell r="A734" t="str">
            <v>10</v>
          </cell>
          <cell r="B734" t="str">
            <v>10</v>
          </cell>
          <cell r="C734">
            <v>8767</v>
          </cell>
          <cell r="D734">
            <v>6</v>
          </cell>
          <cell r="E734" t="str">
            <v>100100</v>
          </cell>
          <cell r="F734" t="str">
            <v>102</v>
          </cell>
          <cell r="G734" t="str">
            <v>04</v>
          </cell>
          <cell r="H734" t="str">
            <v>00</v>
          </cell>
          <cell r="I734">
            <v>5055</v>
          </cell>
          <cell r="J734" t="str">
            <v>MANUEL DE OLIVERA</v>
          </cell>
          <cell r="K734" t="str">
            <v>CONDAMINE 449</v>
          </cell>
          <cell r="L734">
            <v>0</v>
          </cell>
          <cell r="M734" t="str">
            <v>04</v>
          </cell>
          <cell r="N734">
            <v>0</v>
          </cell>
          <cell r="O734">
            <v>0</v>
          </cell>
          <cell r="P734">
            <v>0</v>
          </cell>
          <cell r="Q734">
            <v>2</v>
          </cell>
          <cell r="R734">
            <v>15</v>
          </cell>
          <cell r="S734">
            <v>0</v>
          </cell>
          <cell r="T734">
            <v>1.42</v>
          </cell>
          <cell r="U734" t="str">
            <v>0</v>
          </cell>
          <cell r="V734" t="str">
            <v>1020450000500</v>
          </cell>
        </row>
        <row r="735">
          <cell r="A735" t="str">
            <v>10</v>
          </cell>
          <cell r="B735" t="str">
            <v>10</v>
          </cell>
          <cell r="C735">
            <v>50823</v>
          </cell>
          <cell r="D735">
            <v>4</v>
          </cell>
          <cell r="E735" t="str">
            <v>100100</v>
          </cell>
          <cell r="F735" t="str">
            <v>102</v>
          </cell>
          <cell r="G735" t="str">
            <v>04</v>
          </cell>
          <cell r="H735" t="str">
            <v>00</v>
          </cell>
          <cell r="I735">
            <v>5055</v>
          </cell>
          <cell r="J735" t="str">
            <v>D' OLIVEIRA DIAZ WONG ANTONIO</v>
          </cell>
          <cell r="K735" t="str">
            <v>JR. LA CONDAMINE</v>
          </cell>
          <cell r="L735">
            <v>451</v>
          </cell>
          <cell r="M735" t="str">
            <v>04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0</v>
          </cell>
          <cell r="V735" t="str">
            <v>1020450000505</v>
          </cell>
        </row>
        <row r="736">
          <cell r="A736" t="str">
            <v>10</v>
          </cell>
          <cell r="B736" t="str">
            <v>10</v>
          </cell>
          <cell r="C736">
            <v>8783</v>
          </cell>
          <cell r="D736">
            <v>3</v>
          </cell>
          <cell r="E736" t="str">
            <v>100100</v>
          </cell>
          <cell r="F736" t="str">
            <v>102</v>
          </cell>
          <cell r="G736" t="str">
            <v>04</v>
          </cell>
          <cell r="H736" t="str">
            <v>00</v>
          </cell>
          <cell r="I736">
            <v>5072</v>
          </cell>
          <cell r="J736" t="str">
            <v>DISCOTECA CAMELOT</v>
          </cell>
          <cell r="K736" t="str">
            <v>CONDAMINE 569</v>
          </cell>
          <cell r="L736">
            <v>0</v>
          </cell>
          <cell r="M736" t="str">
            <v>04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2.92</v>
          </cell>
          <cell r="U736" t="str">
            <v>0</v>
          </cell>
          <cell r="V736" t="str">
            <v>1020450000670</v>
          </cell>
        </row>
        <row r="737">
          <cell r="A737" t="str">
            <v>10</v>
          </cell>
          <cell r="B737" t="str">
            <v>10</v>
          </cell>
          <cell r="C737">
            <v>8788</v>
          </cell>
          <cell r="D737">
            <v>2</v>
          </cell>
          <cell r="E737" t="str">
            <v>100100</v>
          </cell>
          <cell r="F737" t="str">
            <v>102</v>
          </cell>
          <cell r="G737" t="str">
            <v>04</v>
          </cell>
          <cell r="H737" t="str">
            <v>00</v>
          </cell>
          <cell r="I737">
            <v>5077</v>
          </cell>
          <cell r="J737" t="str">
            <v>ELIZABETH CRISOSTOMO</v>
          </cell>
          <cell r="K737" t="str">
            <v>CONDAMINE 623</v>
          </cell>
          <cell r="L737">
            <v>0</v>
          </cell>
          <cell r="M737" t="str">
            <v>04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1</v>
          </cell>
          <cell r="T737">
            <v>0.08</v>
          </cell>
          <cell r="U737" t="str">
            <v>0</v>
          </cell>
          <cell r="V737" t="str">
            <v>1020450000710</v>
          </cell>
        </row>
        <row r="738">
          <cell r="A738" t="str">
            <v>10</v>
          </cell>
          <cell r="B738" t="str">
            <v>10</v>
          </cell>
          <cell r="C738">
            <v>8805</v>
          </cell>
          <cell r="D738">
            <v>4</v>
          </cell>
          <cell r="E738" t="str">
            <v>100100</v>
          </cell>
          <cell r="F738" t="str">
            <v>102</v>
          </cell>
          <cell r="G738" t="str">
            <v>04</v>
          </cell>
          <cell r="H738" t="str">
            <v>00</v>
          </cell>
          <cell r="I738">
            <v>5094</v>
          </cell>
          <cell r="J738" t="str">
            <v>JUAN BRAGA</v>
          </cell>
          <cell r="K738" t="str">
            <v>CONDAMINE 713</v>
          </cell>
          <cell r="L738">
            <v>0</v>
          </cell>
          <cell r="M738" t="str">
            <v>04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11</v>
          </cell>
          <cell r="T738">
            <v>1</v>
          </cell>
          <cell r="U738" t="str">
            <v>0</v>
          </cell>
          <cell r="V738" t="str">
            <v>1020450000880</v>
          </cell>
        </row>
        <row r="739">
          <cell r="A739" t="str">
            <v>10</v>
          </cell>
          <cell r="B739" t="str">
            <v>10</v>
          </cell>
          <cell r="C739">
            <v>8818</v>
          </cell>
          <cell r="D739">
            <v>7</v>
          </cell>
          <cell r="E739" t="str">
            <v>100100</v>
          </cell>
          <cell r="F739" t="str">
            <v>102</v>
          </cell>
          <cell r="G739" t="str">
            <v>04</v>
          </cell>
          <cell r="H739" t="str">
            <v>00</v>
          </cell>
          <cell r="I739">
            <v>5107</v>
          </cell>
          <cell r="J739" t="str">
            <v>MARIANO LOO RIOS</v>
          </cell>
          <cell r="K739" t="str">
            <v>LA CONDAMINE 772</v>
          </cell>
          <cell r="L739">
            <v>0</v>
          </cell>
          <cell r="M739" t="str">
            <v>04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62.5</v>
          </cell>
          <cell r="U739" t="str">
            <v>0</v>
          </cell>
          <cell r="V739" t="str">
            <v>1020450002030</v>
          </cell>
        </row>
        <row r="740">
          <cell r="A740" t="str">
            <v>10</v>
          </cell>
          <cell r="B740" t="str">
            <v>10</v>
          </cell>
          <cell r="C740">
            <v>8819</v>
          </cell>
          <cell r="D740">
            <v>5</v>
          </cell>
          <cell r="E740" t="str">
            <v>100100</v>
          </cell>
          <cell r="F740" t="str">
            <v>102</v>
          </cell>
          <cell r="G740" t="str">
            <v>04</v>
          </cell>
          <cell r="H740" t="str">
            <v>00</v>
          </cell>
          <cell r="I740">
            <v>5108</v>
          </cell>
          <cell r="J740" t="str">
            <v>GLORIA LOO RIOS</v>
          </cell>
          <cell r="K740" t="str">
            <v>CONDAMINE  768</v>
          </cell>
          <cell r="L740">
            <v>0</v>
          </cell>
          <cell r="M740" t="str">
            <v>04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81</v>
          </cell>
          <cell r="T740">
            <v>25.58</v>
          </cell>
          <cell r="U740" t="str">
            <v>0</v>
          </cell>
          <cell r="V740" t="str">
            <v>1020450002045</v>
          </cell>
        </row>
        <row r="741">
          <cell r="A741" t="str">
            <v>10</v>
          </cell>
          <cell r="B741" t="str">
            <v>10</v>
          </cell>
          <cell r="C741">
            <v>8828</v>
          </cell>
          <cell r="D741">
            <v>6</v>
          </cell>
          <cell r="E741" t="str">
            <v>100100</v>
          </cell>
          <cell r="F741" t="str">
            <v>102</v>
          </cell>
          <cell r="G741" t="str">
            <v>04</v>
          </cell>
          <cell r="H741" t="str">
            <v>00</v>
          </cell>
          <cell r="I741">
            <v>5117</v>
          </cell>
          <cell r="J741" t="str">
            <v>ARTURO REATEGUI</v>
          </cell>
          <cell r="K741" t="str">
            <v>CONDAMINE - CDRA - 5</v>
          </cell>
          <cell r="L741">
            <v>0</v>
          </cell>
          <cell r="M741" t="str">
            <v>04</v>
          </cell>
          <cell r="N741">
            <v>0</v>
          </cell>
          <cell r="O741">
            <v>2152</v>
          </cell>
          <cell r="P741">
            <v>3000</v>
          </cell>
          <cell r="Q741">
            <v>3000</v>
          </cell>
          <cell r="R741">
            <v>12884</v>
          </cell>
          <cell r="S741">
            <v>0</v>
          </cell>
          <cell r="T741">
            <v>2913.17</v>
          </cell>
          <cell r="U741" t="str">
            <v>0</v>
          </cell>
          <cell r="V741" t="str">
            <v>1020450002144</v>
          </cell>
        </row>
        <row r="742">
          <cell r="A742" t="str">
            <v>10</v>
          </cell>
          <cell r="B742" t="str">
            <v>10</v>
          </cell>
          <cell r="C742">
            <v>50775</v>
          </cell>
          <cell r="D742">
            <v>6</v>
          </cell>
          <cell r="E742" t="str">
            <v>100100</v>
          </cell>
          <cell r="F742" t="str">
            <v>102</v>
          </cell>
          <cell r="G742" t="str">
            <v>04</v>
          </cell>
          <cell r="H742" t="str">
            <v>00</v>
          </cell>
          <cell r="I742">
            <v>5118</v>
          </cell>
          <cell r="J742" t="str">
            <v>JIMENEZ MARIN AZUCENA DEL R.</v>
          </cell>
          <cell r="K742" t="str">
            <v>JR. LA CONDAMINE</v>
          </cell>
          <cell r="L742">
            <v>524</v>
          </cell>
          <cell r="M742" t="str">
            <v>04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0</v>
          </cell>
          <cell r="V742" t="str">
            <v>1020450002150</v>
          </cell>
        </row>
        <row r="743">
          <cell r="A743" t="str">
            <v>10</v>
          </cell>
          <cell r="B743" t="str">
            <v>10</v>
          </cell>
          <cell r="C743">
            <v>8830</v>
          </cell>
          <cell r="D743">
            <v>2</v>
          </cell>
          <cell r="E743" t="str">
            <v>100100</v>
          </cell>
          <cell r="F743" t="str">
            <v>102</v>
          </cell>
          <cell r="G743" t="str">
            <v>04</v>
          </cell>
          <cell r="H743" t="str">
            <v>00</v>
          </cell>
          <cell r="I743">
            <v>5119</v>
          </cell>
          <cell r="J743" t="str">
            <v>SERV.GEN..EL DORADO.</v>
          </cell>
          <cell r="K743" t="str">
            <v>CONDAMINE   (INT.SE)</v>
          </cell>
          <cell r="L743">
            <v>0</v>
          </cell>
          <cell r="M743" t="str">
            <v>04</v>
          </cell>
          <cell r="N743">
            <v>0</v>
          </cell>
          <cell r="O743">
            <v>780</v>
          </cell>
          <cell r="P743">
            <v>748</v>
          </cell>
          <cell r="Q743">
            <v>2052</v>
          </cell>
          <cell r="R743">
            <v>0</v>
          </cell>
          <cell r="S743">
            <v>0</v>
          </cell>
          <cell r="T743">
            <v>626.75</v>
          </cell>
          <cell r="U743" t="str">
            <v>0</v>
          </cell>
          <cell r="V743" t="str">
            <v>1020450002165</v>
          </cell>
        </row>
        <row r="744">
          <cell r="A744" t="str">
            <v>10</v>
          </cell>
          <cell r="B744" t="str">
            <v>10</v>
          </cell>
          <cell r="C744">
            <v>8843</v>
          </cell>
          <cell r="D744">
            <v>5</v>
          </cell>
          <cell r="E744" t="str">
            <v>100100</v>
          </cell>
          <cell r="F744" t="str">
            <v>102</v>
          </cell>
          <cell r="G744" t="str">
            <v>04</v>
          </cell>
          <cell r="H744" t="str">
            <v>00</v>
          </cell>
          <cell r="I744">
            <v>5132</v>
          </cell>
          <cell r="J744" t="str">
            <v>MARGARITA RENGIFO ROJAS</v>
          </cell>
          <cell r="K744" t="str">
            <v>CONDAMINE 364</v>
          </cell>
          <cell r="L744">
            <v>0</v>
          </cell>
          <cell r="M744" t="str">
            <v>04</v>
          </cell>
          <cell r="N744">
            <v>0</v>
          </cell>
          <cell r="O744">
            <v>0</v>
          </cell>
          <cell r="P744">
            <v>5</v>
          </cell>
          <cell r="Q744">
            <v>0</v>
          </cell>
          <cell r="R744">
            <v>0</v>
          </cell>
          <cell r="S744">
            <v>0</v>
          </cell>
          <cell r="T744">
            <v>6.17</v>
          </cell>
          <cell r="U744" t="str">
            <v>0</v>
          </cell>
          <cell r="V744" t="str">
            <v>1020450002300</v>
          </cell>
        </row>
        <row r="745">
          <cell r="A745" t="str">
            <v>10</v>
          </cell>
          <cell r="B745" t="str">
            <v>10</v>
          </cell>
          <cell r="C745">
            <v>8848</v>
          </cell>
          <cell r="D745">
            <v>4</v>
          </cell>
          <cell r="E745" t="str">
            <v>100100</v>
          </cell>
          <cell r="F745" t="str">
            <v>102</v>
          </cell>
          <cell r="G745" t="str">
            <v>04</v>
          </cell>
          <cell r="H745" t="str">
            <v>00</v>
          </cell>
          <cell r="I745">
            <v>5137</v>
          </cell>
          <cell r="J745" t="str">
            <v>ZOILA ALEGRIA</v>
          </cell>
          <cell r="K745" t="str">
            <v>CONDAMINE 344-A</v>
          </cell>
          <cell r="L745">
            <v>0</v>
          </cell>
          <cell r="M745" t="str">
            <v>04</v>
          </cell>
          <cell r="N745">
            <v>0</v>
          </cell>
          <cell r="O745">
            <v>0</v>
          </cell>
          <cell r="P745">
            <v>0</v>
          </cell>
          <cell r="Q745">
            <v>4</v>
          </cell>
          <cell r="R745">
            <v>60</v>
          </cell>
          <cell r="S745">
            <v>68</v>
          </cell>
          <cell r="T745">
            <v>23.33</v>
          </cell>
          <cell r="U745" t="str">
            <v>0</v>
          </cell>
          <cell r="V745" t="str">
            <v>1020450002350</v>
          </cell>
        </row>
        <row r="746">
          <cell r="A746" t="str">
            <v>10</v>
          </cell>
          <cell r="B746" t="str">
            <v>10</v>
          </cell>
          <cell r="C746">
            <v>8858</v>
          </cell>
          <cell r="D746">
            <v>3</v>
          </cell>
          <cell r="E746" t="str">
            <v>100100</v>
          </cell>
          <cell r="F746" t="str">
            <v>102</v>
          </cell>
          <cell r="G746" t="str">
            <v>04</v>
          </cell>
          <cell r="H746" t="str">
            <v>00</v>
          </cell>
          <cell r="I746">
            <v>5147</v>
          </cell>
          <cell r="J746" t="str">
            <v>SARA BENDAYAN</v>
          </cell>
          <cell r="K746" t="str">
            <v>CONDAMINE 250</v>
          </cell>
          <cell r="L746">
            <v>0</v>
          </cell>
          <cell r="M746" t="str">
            <v>04</v>
          </cell>
          <cell r="N746">
            <v>0</v>
          </cell>
          <cell r="O746">
            <v>96</v>
          </cell>
          <cell r="P746">
            <v>127</v>
          </cell>
          <cell r="Q746">
            <v>130</v>
          </cell>
          <cell r="R746">
            <v>122</v>
          </cell>
          <cell r="S746">
            <v>32</v>
          </cell>
          <cell r="T746">
            <v>101.08</v>
          </cell>
          <cell r="U746" t="str">
            <v>0</v>
          </cell>
          <cell r="V746" t="str">
            <v>1020450002450</v>
          </cell>
        </row>
        <row r="747">
          <cell r="A747" t="str">
            <v>10</v>
          </cell>
          <cell r="B747" t="str">
            <v>10</v>
          </cell>
          <cell r="C747">
            <v>8863</v>
          </cell>
          <cell r="D747">
            <v>3</v>
          </cell>
          <cell r="E747" t="str">
            <v>100100</v>
          </cell>
          <cell r="F747" t="str">
            <v>102</v>
          </cell>
          <cell r="G747" t="str">
            <v>04</v>
          </cell>
          <cell r="H747" t="str">
            <v>00</v>
          </cell>
          <cell r="I747">
            <v>5152</v>
          </cell>
          <cell r="J747" t="str">
            <v>EMPRESA DE LA SAL</v>
          </cell>
          <cell r="K747" t="str">
            <v>NAUTA/CONDAMINE  198</v>
          </cell>
          <cell r="L747">
            <v>0</v>
          </cell>
          <cell r="M747" t="str">
            <v>04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2.42</v>
          </cell>
          <cell r="U747" t="str">
            <v>0</v>
          </cell>
          <cell r="V747" t="str">
            <v>1020450002495</v>
          </cell>
        </row>
        <row r="748">
          <cell r="A748" t="str">
            <v>10</v>
          </cell>
          <cell r="B748" t="str">
            <v>10</v>
          </cell>
          <cell r="C748">
            <v>8865</v>
          </cell>
          <cell r="D748">
            <v>8</v>
          </cell>
          <cell r="E748" t="str">
            <v>100100</v>
          </cell>
          <cell r="F748" t="str">
            <v>102</v>
          </cell>
          <cell r="G748" t="str">
            <v>04</v>
          </cell>
          <cell r="H748" t="str">
            <v>00</v>
          </cell>
          <cell r="I748">
            <v>5154</v>
          </cell>
          <cell r="J748" t="str">
            <v>HERACLIDES TORRES</v>
          </cell>
          <cell r="K748" t="str">
            <v>LA CONDAMINE     166</v>
          </cell>
          <cell r="L748">
            <v>0</v>
          </cell>
          <cell r="M748" t="str">
            <v>04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153</v>
          </cell>
          <cell r="S748">
            <v>0</v>
          </cell>
          <cell r="T748">
            <v>37</v>
          </cell>
          <cell r="U748" t="str">
            <v>0</v>
          </cell>
          <cell r="V748" t="str">
            <v>1020450002510</v>
          </cell>
        </row>
        <row r="749">
          <cell r="A749" t="str">
            <v>10</v>
          </cell>
          <cell r="B749" t="str">
            <v>10</v>
          </cell>
          <cell r="C749">
            <v>8894</v>
          </cell>
          <cell r="D749">
            <v>8</v>
          </cell>
          <cell r="E749" t="str">
            <v>100100</v>
          </cell>
          <cell r="F749" t="str">
            <v>102</v>
          </cell>
          <cell r="G749" t="str">
            <v>04</v>
          </cell>
          <cell r="H749" t="str">
            <v>00</v>
          </cell>
          <cell r="I749">
            <v>5183</v>
          </cell>
          <cell r="J749" t="str">
            <v>NAVIERA AMAZONICA P.</v>
          </cell>
          <cell r="K749" t="str">
            <v>FITCARRALD       283</v>
          </cell>
          <cell r="L749">
            <v>0</v>
          </cell>
          <cell r="M749" t="str">
            <v>04</v>
          </cell>
          <cell r="N749">
            <v>0</v>
          </cell>
          <cell r="O749">
            <v>477</v>
          </cell>
          <cell r="P749">
            <v>521</v>
          </cell>
          <cell r="Q749">
            <v>0</v>
          </cell>
          <cell r="R749">
            <v>0</v>
          </cell>
          <cell r="S749">
            <v>0</v>
          </cell>
          <cell r="T749">
            <v>84.08</v>
          </cell>
          <cell r="U749" t="str">
            <v>0</v>
          </cell>
          <cell r="V749" t="str">
            <v>1020451000250</v>
          </cell>
        </row>
        <row r="750">
          <cell r="A750" t="str">
            <v>10</v>
          </cell>
          <cell r="B750" t="str">
            <v>10</v>
          </cell>
          <cell r="C750">
            <v>8903</v>
          </cell>
          <cell r="D750">
            <v>7</v>
          </cell>
          <cell r="E750" t="str">
            <v>100100</v>
          </cell>
          <cell r="F750" t="str">
            <v>102</v>
          </cell>
          <cell r="G750" t="str">
            <v>04</v>
          </cell>
          <cell r="H750" t="str">
            <v>00</v>
          </cell>
          <cell r="I750">
            <v>5192</v>
          </cell>
          <cell r="J750" t="str">
            <v>ALINA RENGIFO  A.</v>
          </cell>
          <cell r="K750" t="str">
            <v>FITZCARRALD  343 -13</v>
          </cell>
          <cell r="L750">
            <v>0</v>
          </cell>
          <cell r="M750" t="str">
            <v>04</v>
          </cell>
          <cell r="N750">
            <v>0</v>
          </cell>
          <cell r="O750">
            <v>154</v>
          </cell>
          <cell r="P750">
            <v>142</v>
          </cell>
          <cell r="Q750">
            <v>137</v>
          </cell>
          <cell r="R750">
            <v>126</v>
          </cell>
          <cell r="S750">
            <v>77</v>
          </cell>
          <cell r="T750">
            <v>68</v>
          </cell>
          <cell r="U750" t="str">
            <v>0</v>
          </cell>
          <cell r="V750" t="str">
            <v>1020451000313</v>
          </cell>
        </row>
        <row r="751">
          <cell r="A751" t="str">
            <v>10</v>
          </cell>
          <cell r="B751" t="str">
            <v>10</v>
          </cell>
          <cell r="C751">
            <v>8904</v>
          </cell>
          <cell r="D751">
            <v>5</v>
          </cell>
          <cell r="E751" t="str">
            <v>100100</v>
          </cell>
          <cell r="F751" t="str">
            <v>102</v>
          </cell>
          <cell r="G751" t="str">
            <v>04</v>
          </cell>
          <cell r="H751" t="str">
            <v>00</v>
          </cell>
          <cell r="I751">
            <v>5193</v>
          </cell>
          <cell r="J751" t="str">
            <v>RAFAEL DONAYRE R.</v>
          </cell>
          <cell r="K751" t="str">
            <v>FITZCARRALD  A - 343</v>
          </cell>
          <cell r="L751">
            <v>0</v>
          </cell>
          <cell r="M751" t="str">
            <v>04</v>
          </cell>
          <cell r="N751">
            <v>0</v>
          </cell>
          <cell r="O751">
            <v>0</v>
          </cell>
          <cell r="P751">
            <v>35</v>
          </cell>
          <cell r="Q751">
            <v>64</v>
          </cell>
          <cell r="R751">
            <v>75</v>
          </cell>
          <cell r="S751">
            <v>88</v>
          </cell>
          <cell r="T751">
            <v>53.75</v>
          </cell>
          <cell r="U751" t="str">
            <v>0</v>
          </cell>
          <cell r="V751" t="str">
            <v>1020451000315</v>
          </cell>
        </row>
        <row r="752">
          <cell r="A752" t="str">
            <v>10</v>
          </cell>
          <cell r="B752" t="str">
            <v>10</v>
          </cell>
          <cell r="C752">
            <v>8905</v>
          </cell>
          <cell r="D752">
            <v>2</v>
          </cell>
          <cell r="E752" t="str">
            <v>100100</v>
          </cell>
          <cell r="F752" t="str">
            <v>102</v>
          </cell>
          <cell r="G752" t="str">
            <v>04</v>
          </cell>
          <cell r="H752" t="str">
            <v>00</v>
          </cell>
          <cell r="I752">
            <v>5194</v>
          </cell>
          <cell r="J752" t="str">
            <v>JUAN MESIA GONZALES</v>
          </cell>
          <cell r="K752" t="str">
            <v>FITZCARRALD 343</v>
          </cell>
          <cell r="L752">
            <v>0</v>
          </cell>
          <cell r="M752" t="str">
            <v>04</v>
          </cell>
          <cell r="N752">
            <v>0</v>
          </cell>
          <cell r="O752">
            <v>77</v>
          </cell>
          <cell r="P752">
            <v>90</v>
          </cell>
          <cell r="Q752">
            <v>95</v>
          </cell>
          <cell r="R752">
            <v>87</v>
          </cell>
          <cell r="S752">
            <v>104</v>
          </cell>
          <cell r="T752">
            <v>87</v>
          </cell>
          <cell r="U752" t="str">
            <v>0</v>
          </cell>
          <cell r="V752" t="str">
            <v>1020451000316</v>
          </cell>
        </row>
        <row r="753">
          <cell r="A753" t="str">
            <v>10</v>
          </cell>
          <cell r="B753" t="str">
            <v>10</v>
          </cell>
          <cell r="C753">
            <v>8906</v>
          </cell>
          <cell r="D753">
            <v>0</v>
          </cell>
          <cell r="E753" t="str">
            <v>100100</v>
          </cell>
          <cell r="F753" t="str">
            <v>102</v>
          </cell>
          <cell r="G753" t="str">
            <v>04</v>
          </cell>
          <cell r="H753" t="str">
            <v>00</v>
          </cell>
          <cell r="I753">
            <v>5195</v>
          </cell>
          <cell r="J753" t="str">
            <v>TOMASA DURAND LAUREL</v>
          </cell>
          <cell r="K753" t="str">
            <v>FITZCARRALD 343 - 15</v>
          </cell>
          <cell r="L753">
            <v>0</v>
          </cell>
          <cell r="M753" t="str">
            <v>04</v>
          </cell>
          <cell r="N753">
            <v>0</v>
          </cell>
          <cell r="O753">
            <v>84</v>
          </cell>
          <cell r="P753">
            <v>116</v>
          </cell>
          <cell r="Q753">
            <v>161</v>
          </cell>
          <cell r="R753">
            <v>120</v>
          </cell>
          <cell r="S753">
            <v>124</v>
          </cell>
          <cell r="T753">
            <v>116.33</v>
          </cell>
          <cell r="U753" t="str">
            <v>0</v>
          </cell>
          <cell r="V753" t="str">
            <v>1020451000317</v>
          </cell>
        </row>
        <row r="754">
          <cell r="A754" t="str">
            <v>10</v>
          </cell>
          <cell r="B754" t="str">
            <v>10</v>
          </cell>
          <cell r="C754">
            <v>8907</v>
          </cell>
          <cell r="D754">
            <v>8</v>
          </cell>
          <cell r="E754" t="str">
            <v>100100</v>
          </cell>
          <cell r="F754" t="str">
            <v>102</v>
          </cell>
          <cell r="G754" t="str">
            <v>04</v>
          </cell>
          <cell r="H754" t="str">
            <v>00</v>
          </cell>
          <cell r="I754">
            <v>5196</v>
          </cell>
          <cell r="J754" t="str">
            <v>JUAN MORI A.</v>
          </cell>
          <cell r="K754" t="str">
            <v>FITZCARRALD   343-10</v>
          </cell>
          <cell r="L754">
            <v>0</v>
          </cell>
          <cell r="M754" t="str">
            <v>04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1</v>
          </cell>
          <cell r="U754" t="str">
            <v>0</v>
          </cell>
          <cell r="V754" t="str">
            <v>1020451000318</v>
          </cell>
        </row>
        <row r="755">
          <cell r="A755" t="str">
            <v>10</v>
          </cell>
          <cell r="B755" t="str">
            <v>10</v>
          </cell>
          <cell r="C755">
            <v>8945</v>
          </cell>
          <cell r="D755">
            <v>8</v>
          </cell>
          <cell r="E755" t="str">
            <v>100100</v>
          </cell>
          <cell r="F755" t="str">
            <v>102</v>
          </cell>
          <cell r="G755" t="str">
            <v>04</v>
          </cell>
          <cell r="H755" t="str">
            <v>00</v>
          </cell>
          <cell r="I755">
            <v>5234</v>
          </cell>
          <cell r="J755" t="str">
            <v>ELISA SORIA</v>
          </cell>
          <cell r="K755" t="str">
            <v>REQUENA 155</v>
          </cell>
          <cell r="L755">
            <v>0</v>
          </cell>
          <cell r="M755" t="str">
            <v>04</v>
          </cell>
          <cell r="N755">
            <v>0</v>
          </cell>
          <cell r="O755">
            <v>0</v>
          </cell>
          <cell r="P755">
            <v>1</v>
          </cell>
          <cell r="Q755">
            <v>1</v>
          </cell>
          <cell r="R755">
            <v>24</v>
          </cell>
          <cell r="S755">
            <v>287</v>
          </cell>
          <cell r="T755">
            <v>122.58</v>
          </cell>
          <cell r="U755" t="str">
            <v>0</v>
          </cell>
          <cell r="V755" t="str">
            <v>1020451000710</v>
          </cell>
        </row>
        <row r="756">
          <cell r="A756" t="str">
            <v>10</v>
          </cell>
          <cell r="B756" t="str">
            <v>10</v>
          </cell>
          <cell r="C756">
            <v>8947</v>
          </cell>
          <cell r="D756">
            <v>4</v>
          </cell>
          <cell r="E756" t="str">
            <v>100100</v>
          </cell>
          <cell r="F756" t="str">
            <v>102</v>
          </cell>
          <cell r="G756" t="str">
            <v>04</v>
          </cell>
          <cell r="H756" t="str">
            <v>00</v>
          </cell>
          <cell r="I756">
            <v>5236</v>
          </cell>
          <cell r="J756" t="str">
            <v>JOSE MURRIETA E.</v>
          </cell>
          <cell r="K756" t="str">
            <v>REQUENA 201</v>
          </cell>
          <cell r="L756">
            <v>0</v>
          </cell>
          <cell r="M756" t="str">
            <v>04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216.25</v>
          </cell>
          <cell r="U756" t="str">
            <v>0</v>
          </cell>
          <cell r="V756" t="str">
            <v>1020451000730</v>
          </cell>
        </row>
        <row r="757">
          <cell r="A757" t="str">
            <v>10</v>
          </cell>
          <cell r="B757" t="str">
            <v>10</v>
          </cell>
          <cell r="C757">
            <v>8953</v>
          </cell>
          <cell r="D757">
            <v>2</v>
          </cell>
          <cell r="E757" t="str">
            <v>100100</v>
          </cell>
          <cell r="F757" t="str">
            <v>102</v>
          </cell>
          <cell r="G757" t="str">
            <v>04</v>
          </cell>
          <cell r="H757" t="str">
            <v>00</v>
          </cell>
          <cell r="I757">
            <v>5242</v>
          </cell>
          <cell r="J757" t="str">
            <v>RUBEN REATEGUI</v>
          </cell>
          <cell r="K757" t="str">
            <v>REQUENA 243</v>
          </cell>
          <cell r="L757">
            <v>0</v>
          </cell>
          <cell r="M757" t="str">
            <v>04</v>
          </cell>
          <cell r="N757">
            <v>0</v>
          </cell>
          <cell r="O757">
            <v>138</v>
          </cell>
          <cell r="P757">
            <v>43</v>
          </cell>
          <cell r="Q757">
            <v>116</v>
          </cell>
          <cell r="R757">
            <v>128</v>
          </cell>
          <cell r="S757">
            <v>115</v>
          </cell>
          <cell r="T757">
            <v>118.33</v>
          </cell>
          <cell r="U757" t="str">
            <v>0</v>
          </cell>
          <cell r="V757" t="str">
            <v>1020451000800</v>
          </cell>
        </row>
        <row r="758">
          <cell r="A758" t="str">
            <v>10</v>
          </cell>
          <cell r="B758" t="str">
            <v>10</v>
          </cell>
          <cell r="C758">
            <v>8960</v>
          </cell>
          <cell r="D758">
            <v>7</v>
          </cell>
          <cell r="E758" t="str">
            <v>100100</v>
          </cell>
          <cell r="F758" t="str">
            <v>102</v>
          </cell>
          <cell r="G758" t="str">
            <v>04</v>
          </cell>
          <cell r="H758" t="str">
            <v>00</v>
          </cell>
          <cell r="I758">
            <v>5249</v>
          </cell>
          <cell r="J758" t="str">
            <v>SEMAFORO M.P.M.</v>
          </cell>
          <cell r="K758" t="str">
            <v>REQUENA  /  AREQUIPA</v>
          </cell>
          <cell r="L758">
            <v>0</v>
          </cell>
          <cell r="M758" t="str">
            <v>04</v>
          </cell>
          <cell r="N758">
            <v>300</v>
          </cell>
          <cell r="O758">
            <v>350</v>
          </cell>
          <cell r="P758">
            <v>300</v>
          </cell>
          <cell r="Q758">
            <v>300</v>
          </cell>
          <cell r="R758">
            <v>300</v>
          </cell>
          <cell r="S758">
            <v>0</v>
          </cell>
          <cell r="T758">
            <v>141.66999999999999</v>
          </cell>
          <cell r="U758" t="str">
            <v>0</v>
          </cell>
          <cell r="V758" t="str">
            <v>1020451000866</v>
          </cell>
        </row>
        <row r="759">
          <cell r="A759" t="str">
            <v>10</v>
          </cell>
          <cell r="B759" t="str">
            <v>10</v>
          </cell>
          <cell r="C759">
            <v>8963</v>
          </cell>
          <cell r="D759">
            <v>1</v>
          </cell>
          <cell r="E759" t="str">
            <v>100100</v>
          </cell>
          <cell r="F759" t="str">
            <v>102</v>
          </cell>
          <cell r="G759" t="str">
            <v>04</v>
          </cell>
          <cell r="H759" t="str">
            <v>00</v>
          </cell>
          <cell r="I759">
            <v>5252</v>
          </cell>
          <cell r="J759" t="str">
            <v>MONTENEGRO VIDARTE ROSA T.</v>
          </cell>
          <cell r="K759" t="str">
            <v>REQUENA          309</v>
          </cell>
          <cell r="L759">
            <v>0</v>
          </cell>
          <cell r="M759" t="str">
            <v>04</v>
          </cell>
          <cell r="N759">
            <v>129</v>
          </cell>
          <cell r="O759">
            <v>155</v>
          </cell>
          <cell r="P759">
            <v>137</v>
          </cell>
          <cell r="Q759">
            <v>37</v>
          </cell>
          <cell r="R759">
            <v>33</v>
          </cell>
          <cell r="S759">
            <v>83</v>
          </cell>
          <cell r="T759">
            <v>52.25</v>
          </cell>
          <cell r="U759" t="str">
            <v>0</v>
          </cell>
          <cell r="V759" t="str">
            <v>1020451000890</v>
          </cell>
        </row>
        <row r="760">
          <cell r="A760" t="str">
            <v>10</v>
          </cell>
          <cell r="B760" t="str">
            <v>10</v>
          </cell>
          <cell r="C760">
            <v>8969</v>
          </cell>
          <cell r="D760">
            <v>8</v>
          </cell>
          <cell r="E760" t="str">
            <v>100100</v>
          </cell>
          <cell r="F760" t="str">
            <v>102</v>
          </cell>
          <cell r="G760" t="str">
            <v>04</v>
          </cell>
          <cell r="H760" t="str">
            <v>00</v>
          </cell>
          <cell r="I760">
            <v>5258</v>
          </cell>
          <cell r="J760" t="str">
            <v>LUISA  CLEMENTINA  B.</v>
          </cell>
          <cell r="K760" t="str">
            <v>REQUENA</v>
          </cell>
          <cell r="L760">
            <v>333</v>
          </cell>
          <cell r="M760" t="str">
            <v>04</v>
          </cell>
          <cell r="N760">
            <v>0</v>
          </cell>
          <cell r="O760">
            <v>0</v>
          </cell>
          <cell r="P760">
            <v>0</v>
          </cell>
          <cell r="Q760">
            <v>12</v>
          </cell>
          <cell r="R760">
            <v>39</v>
          </cell>
          <cell r="S760">
            <v>157</v>
          </cell>
          <cell r="T760">
            <v>75.5</v>
          </cell>
          <cell r="U760" t="str">
            <v>0</v>
          </cell>
          <cell r="V760" t="str">
            <v>1020451000965</v>
          </cell>
        </row>
        <row r="761">
          <cell r="A761" t="str">
            <v>10</v>
          </cell>
          <cell r="B761" t="str">
            <v>10</v>
          </cell>
          <cell r="C761">
            <v>8990</v>
          </cell>
          <cell r="D761">
            <v>4</v>
          </cell>
          <cell r="E761" t="str">
            <v>100100</v>
          </cell>
          <cell r="F761" t="str">
            <v>102</v>
          </cell>
          <cell r="G761" t="str">
            <v>04</v>
          </cell>
          <cell r="H761" t="str">
            <v>00</v>
          </cell>
          <cell r="I761">
            <v>5279</v>
          </cell>
          <cell r="J761" t="str">
            <v>ENRIQUE SEBILLANO</v>
          </cell>
          <cell r="K761" t="str">
            <v>REQUENA 389</v>
          </cell>
          <cell r="L761">
            <v>0</v>
          </cell>
          <cell r="M761" t="str">
            <v>04</v>
          </cell>
          <cell r="N761">
            <v>0</v>
          </cell>
          <cell r="O761">
            <v>0</v>
          </cell>
          <cell r="P761">
            <v>70</v>
          </cell>
          <cell r="Q761">
            <v>73</v>
          </cell>
          <cell r="R761">
            <v>36</v>
          </cell>
          <cell r="S761">
            <v>90</v>
          </cell>
          <cell r="T761">
            <v>60.17</v>
          </cell>
          <cell r="U761" t="str">
            <v>0</v>
          </cell>
          <cell r="V761" t="str">
            <v>1020451001170</v>
          </cell>
        </row>
        <row r="762">
          <cell r="A762" t="str">
            <v>10</v>
          </cell>
          <cell r="B762" t="str">
            <v>10</v>
          </cell>
          <cell r="C762">
            <v>9018</v>
          </cell>
          <cell r="D762">
            <v>3</v>
          </cell>
          <cell r="E762" t="str">
            <v>100100</v>
          </cell>
          <cell r="F762" t="str">
            <v>102</v>
          </cell>
          <cell r="G762" t="str">
            <v>04</v>
          </cell>
          <cell r="H762" t="str">
            <v>00</v>
          </cell>
          <cell r="I762">
            <v>5307</v>
          </cell>
          <cell r="J762" t="str">
            <v>ROSA GOMEZ DE R.</v>
          </cell>
          <cell r="K762" t="str">
            <v>LA MARINA 575</v>
          </cell>
          <cell r="L762">
            <v>0</v>
          </cell>
          <cell r="M762" t="str">
            <v>04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8</v>
          </cell>
          <cell r="T762">
            <v>1.08</v>
          </cell>
          <cell r="U762" t="str">
            <v>0</v>
          </cell>
          <cell r="V762" t="str">
            <v>1020451001630</v>
          </cell>
        </row>
        <row r="763">
          <cell r="A763" t="str">
            <v>10</v>
          </cell>
          <cell r="B763" t="str">
            <v>10</v>
          </cell>
          <cell r="C763">
            <v>9039</v>
          </cell>
          <cell r="D763">
            <v>9</v>
          </cell>
          <cell r="E763" t="str">
            <v>100100</v>
          </cell>
          <cell r="F763" t="str">
            <v>102</v>
          </cell>
          <cell r="G763" t="str">
            <v>04</v>
          </cell>
          <cell r="H763" t="str">
            <v>00</v>
          </cell>
          <cell r="I763">
            <v>5328</v>
          </cell>
          <cell r="J763" t="str">
            <v>ANTONIO ACUY</v>
          </cell>
          <cell r="K763" t="str">
            <v>AV.LA MARINA 1125</v>
          </cell>
          <cell r="L763">
            <v>0</v>
          </cell>
          <cell r="M763" t="str">
            <v>04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 t="str">
            <v>0</v>
          </cell>
          <cell r="V763" t="str">
            <v>1020451001860</v>
          </cell>
        </row>
        <row r="764">
          <cell r="A764" t="str">
            <v>10</v>
          </cell>
          <cell r="B764" t="str">
            <v>10</v>
          </cell>
          <cell r="C764">
            <v>9040</v>
          </cell>
          <cell r="D764">
            <v>7</v>
          </cell>
          <cell r="E764" t="str">
            <v>100100</v>
          </cell>
          <cell r="F764" t="str">
            <v>102</v>
          </cell>
          <cell r="G764" t="str">
            <v>04</v>
          </cell>
          <cell r="H764" t="str">
            <v>00</v>
          </cell>
          <cell r="I764">
            <v>5329</v>
          </cell>
          <cell r="J764" t="str">
            <v>ALMC.CERVEZA CRISTAL</v>
          </cell>
          <cell r="K764" t="str">
            <v>AV.LA MARINA</v>
          </cell>
          <cell r="L764">
            <v>0</v>
          </cell>
          <cell r="M764" t="str">
            <v>04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 t="str">
            <v>0</v>
          </cell>
          <cell r="V764" t="str">
            <v>1020451001870</v>
          </cell>
        </row>
        <row r="765">
          <cell r="A765" t="str">
            <v>10</v>
          </cell>
          <cell r="B765" t="str">
            <v>10</v>
          </cell>
          <cell r="C765">
            <v>9042</v>
          </cell>
          <cell r="D765">
            <v>3</v>
          </cell>
          <cell r="E765" t="str">
            <v>100100</v>
          </cell>
          <cell r="F765" t="str">
            <v>102</v>
          </cell>
          <cell r="G765" t="str">
            <v>04</v>
          </cell>
          <cell r="H765" t="str">
            <v>00</v>
          </cell>
          <cell r="I765">
            <v>5331</v>
          </cell>
          <cell r="J765" t="str">
            <v>RANFORT LOZANO  L.</v>
          </cell>
          <cell r="K765" t="str">
            <v>LA MARINA 763-B</v>
          </cell>
          <cell r="L765">
            <v>0</v>
          </cell>
          <cell r="M765" t="str">
            <v>04</v>
          </cell>
          <cell r="N765">
            <v>0</v>
          </cell>
          <cell r="O765">
            <v>818</v>
          </cell>
          <cell r="P765">
            <v>804</v>
          </cell>
          <cell r="Q765">
            <v>0</v>
          </cell>
          <cell r="R765">
            <v>350</v>
          </cell>
          <cell r="S765">
            <v>320</v>
          </cell>
          <cell r="T765">
            <v>300.83</v>
          </cell>
          <cell r="U765" t="str">
            <v>0</v>
          </cell>
          <cell r="V765" t="str">
            <v>1020451001890</v>
          </cell>
        </row>
        <row r="766">
          <cell r="A766" t="str">
            <v>10</v>
          </cell>
          <cell r="B766" t="str">
            <v>10</v>
          </cell>
          <cell r="C766">
            <v>9044</v>
          </cell>
          <cell r="D766">
            <v>9</v>
          </cell>
          <cell r="E766" t="str">
            <v>100100</v>
          </cell>
          <cell r="F766" t="str">
            <v>102</v>
          </cell>
          <cell r="G766" t="str">
            <v>04</v>
          </cell>
          <cell r="H766" t="str">
            <v>00</v>
          </cell>
          <cell r="I766">
            <v>5333</v>
          </cell>
          <cell r="J766" t="str">
            <v>JOSE SHUÑA</v>
          </cell>
          <cell r="K766" t="str">
            <v>AV.DE LA MARINA 1133</v>
          </cell>
          <cell r="L766">
            <v>0</v>
          </cell>
          <cell r="M766" t="str">
            <v>04</v>
          </cell>
          <cell r="N766">
            <v>0</v>
          </cell>
          <cell r="O766">
            <v>1</v>
          </cell>
          <cell r="P766">
            <v>7</v>
          </cell>
          <cell r="Q766">
            <v>8</v>
          </cell>
          <cell r="R766">
            <v>4</v>
          </cell>
          <cell r="S766">
            <v>8</v>
          </cell>
          <cell r="T766">
            <v>79.58</v>
          </cell>
          <cell r="U766" t="str">
            <v>0</v>
          </cell>
          <cell r="V766" t="str">
            <v>1020451001990</v>
          </cell>
        </row>
        <row r="767">
          <cell r="A767" t="str">
            <v>10</v>
          </cell>
          <cell r="B767" t="str">
            <v>10</v>
          </cell>
          <cell r="C767">
            <v>9051</v>
          </cell>
          <cell r="D767">
            <v>4</v>
          </cell>
          <cell r="E767" t="str">
            <v>100100</v>
          </cell>
          <cell r="F767" t="str">
            <v>102</v>
          </cell>
          <cell r="G767" t="str">
            <v>04</v>
          </cell>
          <cell r="H767" t="str">
            <v>00</v>
          </cell>
          <cell r="I767">
            <v>5340</v>
          </cell>
          <cell r="J767" t="str">
            <v>CAPITANIA DE PUERTO</v>
          </cell>
          <cell r="K767" t="str">
            <v>AV. LA MARINA    S/N</v>
          </cell>
          <cell r="L767">
            <v>0</v>
          </cell>
          <cell r="M767" t="str">
            <v>04</v>
          </cell>
          <cell r="N767">
            <v>0</v>
          </cell>
          <cell r="O767">
            <v>2000</v>
          </cell>
          <cell r="P767">
            <v>2000</v>
          </cell>
          <cell r="Q767">
            <v>2000</v>
          </cell>
          <cell r="R767">
            <v>1925</v>
          </cell>
          <cell r="S767">
            <v>0</v>
          </cell>
          <cell r="T767">
            <v>1302.08</v>
          </cell>
          <cell r="U767" t="str">
            <v>0</v>
          </cell>
          <cell r="V767" t="str">
            <v>1020451003135</v>
          </cell>
        </row>
        <row r="768">
          <cell r="A768" t="str">
            <v>10</v>
          </cell>
          <cell r="B768" t="str">
            <v>10</v>
          </cell>
          <cell r="C768">
            <v>50152</v>
          </cell>
          <cell r="D768">
            <v>8</v>
          </cell>
          <cell r="E768" t="str">
            <v>100100</v>
          </cell>
          <cell r="F768" t="str">
            <v>102</v>
          </cell>
          <cell r="G768" t="str">
            <v>04</v>
          </cell>
          <cell r="H768" t="str">
            <v>00</v>
          </cell>
          <cell r="I768">
            <v>5341</v>
          </cell>
          <cell r="J768" t="str">
            <v>COMANDANCIA V  ZONA  F.N.A</v>
          </cell>
          <cell r="K768" t="str">
            <v>AV. LA MARINA</v>
          </cell>
          <cell r="L768">
            <v>1</v>
          </cell>
          <cell r="M768" t="str">
            <v>04</v>
          </cell>
          <cell r="N768">
            <v>0</v>
          </cell>
          <cell r="O768">
            <v>1914</v>
          </cell>
          <cell r="P768">
            <v>4993</v>
          </cell>
          <cell r="Q768">
            <v>0</v>
          </cell>
          <cell r="R768">
            <v>0</v>
          </cell>
          <cell r="S768">
            <v>0</v>
          </cell>
          <cell r="T768">
            <v>575.58000000000004</v>
          </cell>
          <cell r="U768" t="str">
            <v>0</v>
          </cell>
          <cell r="V768" t="str">
            <v>1020451003138</v>
          </cell>
        </row>
        <row r="769">
          <cell r="A769" t="str">
            <v>10</v>
          </cell>
          <cell r="B769" t="str">
            <v>10</v>
          </cell>
          <cell r="C769">
            <v>50349</v>
          </cell>
          <cell r="D769">
            <v>0</v>
          </cell>
          <cell r="E769" t="str">
            <v>100100</v>
          </cell>
          <cell r="F769" t="str">
            <v>102</v>
          </cell>
          <cell r="G769" t="str">
            <v>04</v>
          </cell>
          <cell r="H769" t="str">
            <v>00</v>
          </cell>
          <cell r="I769">
            <v>5355</v>
          </cell>
          <cell r="J769" t="str">
            <v>CARRANZA BOGOVICH JORGE</v>
          </cell>
          <cell r="K769" t="str">
            <v>AV. DE LA MARINA</v>
          </cell>
          <cell r="L769">
            <v>472</v>
          </cell>
          <cell r="M769" t="str">
            <v>04</v>
          </cell>
          <cell r="N769">
            <v>119</v>
          </cell>
          <cell r="O769">
            <v>168</v>
          </cell>
          <cell r="P769">
            <v>166</v>
          </cell>
          <cell r="Q769">
            <v>0</v>
          </cell>
          <cell r="R769">
            <v>0</v>
          </cell>
          <cell r="S769">
            <v>0</v>
          </cell>
          <cell r="T769">
            <v>37.75</v>
          </cell>
          <cell r="U769" t="str">
            <v>0</v>
          </cell>
          <cell r="V769" t="str">
            <v>1020451003265</v>
          </cell>
        </row>
        <row r="770">
          <cell r="A770" t="str">
            <v>10</v>
          </cell>
          <cell r="B770" t="str">
            <v>10</v>
          </cell>
          <cell r="C770">
            <v>9069</v>
          </cell>
          <cell r="D770">
            <v>6</v>
          </cell>
          <cell r="E770" t="str">
            <v>100100</v>
          </cell>
          <cell r="F770" t="str">
            <v>102</v>
          </cell>
          <cell r="G770" t="str">
            <v>04</v>
          </cell>
          <cell r="H770" t="str">
            <v>00</v>
          </cell>
          <cell r="I770">
            <v>5360</v>
          </cell>
          <cell r="J770" t="str">
            <v>N. PINEDO SANTILLAN</v>
          </cell>
          <cell r="K770" t="str">
            <v>AV. DE LA MARINA 310</v>
          </cell>
          <cell r="L770">
            <v>0</v>
          </cell>
          <cell r="M770" t="str">
            <v>04</v>
          </cell>
          <cell r="N770">
            <v>0</v>
          </cell>
          <cell r="O770">
            <v>0</v>
          </cell>
          <cell r="P770">
            <v>48</v>
          </cell>
          <cell r="Q770">
            <v>100</v>
          </cell>
          <cell r="R770">
            <v>110</v>
          </cell>
          <cell r="S770">
            <v>117</v>
          </cell>
          <cell r="T770">
            <v>83.58</v>
          </cell>
          <cell r="U770" t="str">
            <v>0</v>
          </cell>
          <cell r="V770" t="str">
            <v>1020451003330</v>
          </cell>
        </row>
        <row r="771">
          <cell r="A771" t="str">
            <v>10</v>
          </cell>
          <cell r="B771" t="str">
            <v>10</v>
          </cell>
          <cell r="C771">
            <v>9072</v>
          </cell>
          <cell r="D771">
            <v>0</v>
          </cell>
          <cell r="E771" t="str">
            <v>100100</v>
          </cell>
          <cell r="F771" t="str">
            <v>102</v>
          </cell>
          <cell r="G771" t="str">
            <v>04</v>
          </cell>
          <cell r="H771" t="str">
            <v>00</v>
          </cell>
          <cell r="I771">
            <v>5363</v>
          </cell>
          <cell r="J771" t="str">
            <v>AUGUSTO VELA  RUIZ</v>
          </cell>
          <cell r="K771" t="str">
            <v>AV. DE LA MARINA 290</v>
          </cell>
          <cell r="L771">
            <v>0</v>
          </cell>
          <cell r="M771" t="str">
            <v>04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7</v>
          </cell>
          <cell r="U771" t="str">
            <v>0</v>
          </cell>
          <cell r="V771" t="str">
            <v>1020451003370</v>
          </cell>
        </row>
        <row r="772">
          <cell r="A772" t="str">
            <v>10</v>
          </cell>
          <cell r="B772" t="str">
            <v>10</v>
          </cell>
          <cell r="C772">
            <v>9075</v>
          </cell>
          <cell r="D772">
            <v>3</v>
          </cell>
          <cell r="E772" t="str">
            <v>100100</v>
          </cell>
          <cell r="F772" t="str">
            <v>102</v>
          </cell>
          <cell r="G772" t="str">
            <v>04</v>
          </cell>
          <cell r="H772" t="str">
            <v>00</v>
          </cell>
          <cell r="I772">
            <v>5366</v>
          </cell>
          <cell r="J772" t="str">
            <v>ANTONIO LA TORRE</v>
          </cell>
          <cell r="K772" t="str">
            <v>AV. LA MARINA  278-A</v>
          </cell>
          <cell r="L772">
            <v>0</v>
          </cell>
          <cell r="M772" t="str">
            <v>04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0</v>
          </cell>
          <cell r="V772" t="str">
            <v>1020451003400</v>
          </cell>
        </row>
        <row r="773">
          <cell r="A773" t="str">
            <v>10</v>
          </cell>
          <cell r="B773" t="str">
            <v>10</v>
          </cell>
          <cell r="C773">
            <v>9077</v>
          </cell>
          <cell r="D773">
            <v>9</v>
          </cell>
          <cell r="E773" t="str">
            <v>100100</v>
          </cell>
          <cell r="F773" t="str">
            <v>102</v>
          </cell>
          <cell r="G773" t="str">
            <v>04</v>
          </cell>
          <cell r="H773" t="str">
            <v>00</v>
          </cell>
          <cell r="I773">
            <v>5368</v>
          </cell>
          <cell r="J773" t="str">
            <v>LIDIA ROBALINO</v>
          </cell>
          <cell r="K773" t="str">
            <v>AV. DE LA MARINA 250</v>
          </cell>
          <cell r="L773">
            <v>0</v>
          </cell>
          <cell r="M773" t="str">
            <v>04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2</v>
          </cell>
          <cell r="S773">
            <v>305</v>
          </cell>
          <cell r="T773">
            <v>105.5</v>
          </cell>
          <cell r="U773" t="str">
            <v>0</v>
          </cell>
          <cell r="V773" t="str">
            <v>1020451003430</v>
          </cell>
        </row>
        <row r="774">
          <cell r="A774" t="str">
            <v>10</v>
          </cell>
          <cell r="B774" t="str">
            <v>10</v>
          </cell>
          <cell r="C774">
            <v>9088</v>
          </cell>
          <cell r="D774">
            <v>6</v>
          </cell>
          <cell r="E774" t="str">
            <v>100100</v>
          </cell>
          <cell r="F774" t="str">
            <v>102</v>
          </cell>
          <cell r="G774" t="str">
            <v>04</v>
          </cell>
          <cell r="H774" t="str">
            <v>00</v>
          </cell>
          <cell r="I774">
            <v>5379</v>
          </cell>
          <cell r="J774" t="str">
            <v>MERCEDES LAO</v>
          </cell>
          <cell r="K774" t="str">
            <v>AV.DE LA MARINA  124</v>
          </cell>
          <cell r="L774">
            <v>0</v>
          </cell>
          <cell r="M774" t="str">
            <v>04</v>
          </cell>
          <cell r="N774">
            <v>0</v>
          </cell>
          <cell r="O774">
            <v>247</v>
          </cell>
          <cell r="P774">
            <v>206</v>
          </cell>
          <cell r="Q774">
            <v>187</v>
          </cell>
          <cell r="R774">
            <v>160</v>
          </cell>
          <cell r="S774">
            <v>163</v>
          </cell>
          <cell r="T774">
            <v>147.33000000000001</v>
          </cell>
          <cell r="U774" t="str">
            <v>0</v>
          </cell>
          <cell r="V774" t="str">
            <v>1020451003555</v>
          </cell>
        </row>
        <row r="775">
          <cell r="A775" t="str">
            <v>10</v>
          </cell>
          <cell r="B775" t="str">
            <v>10</v>
          </cell>
          <cell r="C775">
            <v>9093</v>
          </cell>
          <cell r="D775">
            <v>6</v>
          </cell>
          <cell r="E775" t="str">
            <v>100100</v>
          </cell>
          <cell r="F775" t="str">
            <v>102</v>
          </cell>
          <cell r="G775" t="str">
            <v>04</v>
          </cell>
          <cell r="H775" t="str">
            <v>00</v>
          </cell>
          <cell r="I775">
            <v>5384</v>
          </cell>
          <cell r="J775" t="str">
            <v>MOLINERA IQUITOS S.A</v>
          </cell>
          <cell r="K775" t="str">
            <v>REQUENA         392</v>
          </cell>
          <cell r="L775">
            <v>0</v>
          </cell>
          <cell r="M775" t="str">
            <v>04</v>
          </cell>
          <cell r="N775">
            <v>0</v>
          </cell>
          <cell r="O775">
            <v>0</v>
          </cell>
          <cell r="P775">
            <v>3</v>
          </cell>
          <cell r="Q775">
            <v>27</v>
          </cell>
          <cell r="R775">
            <v>0</v>
          </cell>
          <cell r="S775">
            <v>0</v>
          </cell>
          <cell r="T775">
            <v>6.58</v>
          </cell>
          <cell r="U775" t="str">
            <v>0</v>
          </cell>
          <cell r="V775" t="str">
            <v>1020451003620</v>
          </cell>
        </row>
        <row r="776">
          <cell r="A776" t="str">
            <v>10</v>
          </cell>
          <cell r="B776" t="str">
            <v>10</v>
          </cell>
          <cell r="C776">
            <v>9117</v>
          </cell>
          <cell r="D776">
            <v>3</v>
          </cell>
          <cell r="E776" t="str">
            <v>100100</v>
          </cell>
          <cell r="F776" t="str">
            <v>102</v>
          </cell>
          <cell r="G776" t="str">
            <v>04</v>
          </cell>
          <cell r="H776" t="str">
            <v>00</v>
          </cell>
          <cell r="I776">
            <v>5408</v>
          </cell>
          <cell r="J776" t="str">
            <v>MARTHA L.ERAZO M.</v>
          </cell>
          <cell r="K776" t="str">
            <v>REQUENA          212</v>
          </cell>
          <cell r="L776">
            <v>0</v>
          </cell>
          <cell r="M776" t="str">
            <v>04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 t="str">
            <v>0</v>
          </cell>
          <cell r="V776" t="str">
            <v>1020451003870</v>
          </cell>
        </row>
        <row r="777">
          <cell r="A777" t="str">
            <v>10</v>
          </cell>
          <cell r="B777" t="str">
            <v>10</v>
          </cell>
          <cell r="C777">
            <v>9118</v>
          </cell>
          <cell r="D777">
            <v>1</v>
          </cell>
          <cell r="E777" t="str">
            <v>100100</v>
          </cell>
          <cell r="F777" t="str">
            <v>102</v>
          </cell>
          <cell r="G777" t="str">
            <v>04</v>
          </cell>
          <cell r="H777" t="str">
            <v>00</v>
          </cell>
          <cell r="I777">
            <v>5409</v>
          </cell>
          <cell r="J777" t="str">
            <v>NICANOR DA COSTA</v>
          </cell>
          <cell r="K777" t="str">
            <v>REQUENA          206</v>
          </cell>
          <cell r="L777">
            <v>0</v>
          </cell>
          <cell r="M777" t="str">
            <v>04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 t="str">
            <v>0</v>
          </cell>
          <cell r="V777" t="str">
            <v>1020451003880</v>
          </cell>
        </row>
        <row r="778">
          <cell r="A778" t="str">
            <v>10</v>
          </cell>
          <cell r="B778" t="str">
            <v>10</v>
          </cell>
          <cell r="C778">
            <v>9128</v>
          </cell>
          <cell r="D778">
            <v>0</v>
          </cell>
          <cell r="E778" t="str">
            <v>100100</v>
          </cell>
          <cell r="F778" t="str">
            <v>102</v>
          </cell>
          <cell r="G778" t="str">
            <v>04</v>
          </cell>
          <cell r="H778" t="str">
            <v>00</v>
          </cell>
          <cell r="I778">
            <v>5419</v>
          </cell>
          <cell r="J778" t="str">
            <v>HECTOR ALCON</v>
          </cell>
          <cell r="K778" t="str">
            <v>REQUENA          144</v>
          </cell>
          <cell r="L778">
            <v>0</v>
          </cell>
          <cell r="M778" t="str">
            <v>04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 t="str">
            <v>0</v>
          </cell>
          <cell r="V778" t="str">
            <v>1020451003990</v>
          </cell>
        </row>
        <row r="779">
          <cell r="A779" t="str">
            <v>10</v>
          </cell>
          <cell r="B779" t="str">
            <v>10</v>
          </cell>
          <cell r="C779">
            <v>9129</v>
          </cell>
          <cell r="D779">
            <v>8</v>
          </cell>
          <cell r="E779" t="str">
            <v>100100</v>
          </cell>
          <cell r="F779" t="str">
            <v>102</v>
          </cell>
          <cell r="G779" t="str">
            <v>04</v>
          </cell>
          <cell r="H779" t="str">
            <v>00</v>
          </cell>
          <cell r="I779">
            <v>5420</v>
          </cell>
          <cell r="J779" t="str">
            <v>RAUL VINATEA CABREJOS</v>
          </cell>
          <cell r="K779" t="str">
            <v>REQUENA 140</v>
          </cell>
          <cell r="L779">
            <v>0</v>
          </cell>
          <cell r="M779" t="str">
            <v>04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7.08</v>
          </cell>
          <cell r="U779" t="str">
            <v>0</v>
          </cell>
          <cell r="V779" t="str">
            <v>1020451004000</v>
          </cell>
        </row>
        <row r="780">
          <cell r="A780" t="str">
            <v>10</v>
          </cell>
          <cell r="B780" t="str">
            <v>10</v>
          </cell>
          <cell r="C780">
            <v>9141</v>
          </cell>
          <cell r="D780">
            <v>3</v>
          </cell>
          <cell r="E780" t="str">
            <v>100100</v>
          </cell>
          <cell r="F780" t="str">
            <v>102</v>
          </cell>
          <cell r="G780" t="str">
            <v>04</v>
          </cell>
          <cell r="H780" t="str">
            <v>00</v>
          </cell>
          <cell r="I780">
            <v>5432</v>
          </cell>
          <cell r="J780" t="str">
            <v>TITO SOTO S.</v>
          </cell>
          <cell r="K780" t="str">
            <v>FITZCARRALD      472</v>
          </cell>
          <cell r="L780">
            <v>0</v>
          </cell>
          <cell r="M780" t="str">
            <v>04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1</v>
          </cell>
          <cell r="T780">
            <v>1.5</v>
          </cell>
          <cell r="U780" t="str">
            <v>0</v>
          </cell>
          <cell r="V780" t="str">
            <v>1020451004150</v>
          </cell>
        </row>
        <row r="781">
          <cell r="A781" t="str">
            <v>10</v>
          </cell>
          <cell r="B781" t="str">
            <v>10</v>
          </cell>
          <cell r="C781">
            <v>9159</v>
          </cell>
          <cell r="D781">
            <v>5</v>
          </cell>
          <cell r="E781" t="str">
            <v>100100</v>
          </cell>
          <cell r="F781" t="str">
            <v>102</v>
          </cell>
          <cell r="G781" t="str">
            <v>04</v>
          </cell>
          <cell r="H781" t="str">
            <v>00</v>
          </cell>
          <cell r="I781">
            <v>5450</v>
          </cell>
          <cell r="J781" t="str">
            <v>OTTMAR ANGULO V.</v>
          </cell>
          <cell r="K781" t="str">
            <v>FITZCARRALD   13-348</v>
          </cell>
          <cell r="L781">
            <v>0</v>
          </cell>
          <cell r="M781" t="str">
            <v>04</v>
          </cell>
          <cell r="N781">
            <v>0</v>
          </cell>
          <cell r="O781">
            <v>64</v>
          </cell>
          <cell r="P781">
            <v>83</v>
          </cell>
          <cell r="Q781">
            <v>48</v>
          </cell>
          <cell r="R781">
            <v>66</v>
          </cell>
          <cell r="S781">
            <v>95</v>
          </cell>
          <cell r="T781">
            <v>54.25</v>
          </cell>
          <cell r="U781" t="str">
            <v>0</v>
          </cell>
          <cell r="V781" t="str">
            <v>1020451004350</v>
          </cell>
        </row>
        <row r="782">
          <cell r="A782" t="str">
            <v>10</v>
          </cell>
          <cell r="B782" t="str">
            <v>10</v>
          </cell>
          <cell r="C782">
            <v>50855</v>
          </cell>
          <cell r="D782">
            <v>6</v>
          </cell>
          <cell r="E782" t="str">
            <v>100100</v>
          </cell>
          <cell r="F782" t="str">
            <v>102</v>
          </cell>
          <cell r="G782" t="str">
            <v>04</v>
          </cell>
          <cell r="H782" t="str">
            <v>00</v>
          </cell>
          <cell r="I782">
            <v>5456</v>
          </cell>
          <cell r="J782" t="str">
            <v>HERNANDEZ LOPEZ MIGUEL LUIS</v>
          </cell>
          <cell r="K782" t="str">
            <v>FITZCARRALD</v>
          </cell>
          <cell r="L782">
            <v>254</v>
          </cell>
          <cell r="M782" t="str">
            <v>04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 t="str">
            <v>0</v>
          </cell>
          <cell r="V782" t="str">
            <v>1020451004445</v>
          </cell>
        </row>
        <row r="783">
          <cell r="A783" t="str">
            <v>10</v>
          </cell>
          <cell r="B783" t="str">
            <v>10</v>
          </cell>
          <cell r="C783">
            <v>50861</v>
          </cell>
          <cell r="D783">
            <v>4</v>
          </cell>
          <cell r="E783" t="str">
            <v>100100</v>
          </cell>
          <cell r="F783" t="str">
            <v>102</v>
          </cell>
          <cell r="G783" t="str">
            <v>04</v>
          </cell>
          <cell r="H783" t="str">
            <v>00</v>
          </cell>
          <cell r="I783">
            <v>5466</v>
          </cell>
          <cell r="J783" t="str">
            <v>GUTIERREZ FLORES EVELIA FLAVIA</v>
          </cell>
          <cell r="K783" t="str">
            <v>FITZCARRALD</v>
          </cell>
          <cell r="L783">
            <v>166</v>
          </cell>
          <cell r="M783" t="str">
            <v>04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 t="str">
            <v>0</v>
          </cell>
          <cell r="V783" t="str">
            <v>1020451004585</v>
          </cell>
        </row>
        <row r="784">
          <cell r="A784" t="str">
            <v>10</v>
          </cell>
          <cell r="B784" t="str">
            <v>10</v>
          </cell>
          <cell r="C784">
            <v>9194</v>
          </cell>
          <cell r="D784">
            <v>2</v>
          </cell>
          <cell r="E784" t="str">
            <v>100100</v>
          </cell>
          <cell r="F784" t="str">
            <v>102</v>
          </cell>
          <cell r="G784" t="str">
            <v>04</v>
          </cell>
          <cell r="H784" t="str">
            <v>00</v>
          </cell>
          <cell r="I784">
            <v>5484</v>
          </cell>
          <cell r="J784" t="str">
            <v>DORIS PANAIFO</v>
          </cell>
          <cell r="K784" t="str">
            <v>GANZO AZUL ZONA BAJA 192</v>
          </cell>
          <cell r="L784">
            <v>0</v>
          </cell>
          <cell r="M784" t="str">
            <v>04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4.42</v>
          </cell>
          <cell r="U784" t="str">
            <v>0</v>
          </cell>
          <cell r="V784" t="str">
            <v>1020452000130</v>
          </cell>
        </row>
        <row r="785">
          <cell r="A785" t="str">
            <v>10</v>
          </cell>
          <cell r="B785" t="str">
            <v>10</v>
          </cell>
          <cell r="C785">
            <v>9200</v>
          </cell>
          <cell r="D785">
            <v>7</v>
          </cell>
          <cell r="E785" t="str">
            <v>100100</v>
          </cell>
          <cell r="F785" t="str">
            <v>102</v>
          </cell>
          <cell r="G785" t="str">
            <v>04</v>
          </cell>
          <cell r="H785" t="str">
            <v>00</v>
          </cell>
          <cell r="I785">
            <v>5491</v>
          </cell>
          <cell r="J785" t="str">
            <v>HUMBERTO GADEA</v>
          </cell>
          <cell r="K785" t="str">
            <v>GANZO AZUL ZONA BAJA  87</v>
          </cell>
          <cell r="L785">
            <v>0</v>
          </cell>
          <cell r="M785" t="str">
            <v>04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29</v>
          </cell>
          <cell r="T785">
            <v>5.25</v>
          </cell>
          <cell r="U785" t="str">
            <v>0</v>
          </cell>
          <cell r="V785" t="str">
            <v>1020452000210</v>
          </cell>
        </row>
        <row r="786">
          <cell r="A786" t="str">
            <v>10</v>
          </cell>
          <cell r="B786" t="str">
            <v>10</v>
          </cell>
          <cell r="C786">
            <v>9203</v>
          </cell>
          <cell r="D786">
            <v>1</v>
          </cell>
          <cell r="E786" t="str">
            <v>100100</v>
          </cell>
          <cell r="F786" t="str">
            <v>102</v>
          </cell>
          <cell r="G786" t="str">
            <v>04</v>
          </cell>
          <cell r="H786" t="str">
            <v>00</v>
          </cell>
          <cell r="I786">
            <v>5494</v>
          </cell>
          <cell r="J786" t="str">
            <v>RAMON GARCIA</v>
          </cell>
          <cell r="K786" t="str">
            <v>G.AZUL ZONA BAJA</v>
          </cell>
          <cell r="L786">
            <v>0</v>
          </cell>
          <cell r="M786" t="str">
            <v>04</v>
          </cell>
          <cell r="N786">
            <v>0</v>
          </cell>
          <cell r="O786">
            <v>60</v>
          </cell>
          <cell r="P786">
            <v>60</v>
          </cell>
          <cell r="Q786">
            <v>60</v>
          </cell>
          <cell r="R786">
            <v>23</v>
          </cell>
          <cell r="S786">
            <v>0</v>
          </cell>
          <cell r="T786">
            <v>24.58</v>
          </cell>
          <cell r="U786" t="str">
            <v>0</v>
          </cell>
          <cell r="V786" t="str">
            <v>1020452000340</v>
          </cell>
        </row>
        <row r="787">
          <cell r="A787" t="str">
            <v>10</v>
          </cell>
          <cell r="B787" t="str">
            <v>10</v>
          </cell>
          <cell r="C787">
            <v>9204</v>
          </cell>
          <cell r="D787">
            <v>9</v>
          </cell>
          <cell r="E787" t="str">
            <v>100100</v>
          </cell>
          <cell r="F787" t="str">
            <v>102</v>
          </cell>
          <cell r="G787" t="str">
            <v>04</v>
          </cell>
          <cell r="H787" t="str">
            <v>00</v>
          </cell>
          <cell r="I787">
            <v>5495</v>
          </cell>
          <cell r="J787" t="str">
            <v>PRADA AQUILES</v>
          </cell>
          <cell r="K787" t="str">
            <v>GZO.AZUL Z-BAJA  S/N</v>
          </cell>
          <cell r="L787">
            <v>0</v>
          </cell>
          <cell r="M787" t="str">
            <v>04</v>
          </cell>
          <cell r="N787">
            <v>0</v>
          </cell>
          <cell r="O787">
            <v>2</v>
          </cell>
          <cell r="P787">
            <v>0</v>
          </cell>
          <cell r="Q787">
            <v>0</v>
          </cell>
          <cell r="R787">
            <v>1</v>
          </cell>
          <cell r="S787">
            <v>0</v>
          </cell>
          <cell r="T787">
            <v>0.25</v>
          </cell>
          <cell r="U787" t="str">
            <v>0</v>
          </cell>
          <cell r="V787" t="str">
            <v>1020452000360</v>
          </cell>
        </row>
        <row r="788">
          <cell r="A788" t="str">
            <v>10</v>
          </cell>
          <cell r="B788" t="str">
            <v>10</v>
          </cell>
          <cell r="C788">
            <v>9207</v>
          </cell>
          <cell r="D788">
            <v>2</v>
          </cell>
          <cell r="E788" t="str">
            <v>100100</v>
          </cell>
          <cell r="F788" t="str">
            <v>102</v>
          </cell>
          <cell r="G788" t="str">
            <v>04</v>
          </cell>
          <cell r="H788" t="str">
            <v>00</v>
          </cell>
          <cell r="I788">
            <v>5498</v>
          </cell>
          <cell r="J788" t="str">
            <v>GLOBAL SATELITE</v>
          </cell>
          <cell r="K788" t="str">
            <v>RAYMONDI -1ERA-CDRA</v>
          </cell>
          <cell r="L788">
            <v>0</v>
          </cell>
          <cell r="M788" t="str">
            <v>04</v>
          </cell>
          <cell r="N788">
            <v>0</v>
          </cell>
          <cell r="O788">
            <v>111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9.25</v>
          </cell>
          <cell r="U788" t="str">
            <v>0</v>
          </cell>
          <cell r="V788" t="str">
            <v>1020453000030</v>
          </cell>
        </row>
        <row r="789">
          <cell r="A789" t="str">
            <v>10</v>
          </cell>
          <cell r="B789" t="str">
            <v>10</v>
          </cell>
          <cell r="C789">
            <v>9220</v>
          </cell>
          <cell r="D789">
            <v>5</v>
          </cell>
          <cell r="E789" t="str">
            <v>100100</v>
          </cell>
          <cell r="F789" t="str">
            <v>102</v>
          </cell>
          <cell r="G789" t="str">
            <v>04</v>
          </cell>
          <cell r="H789" t="str">
            <v>00</v>
          </cell>
          <cell r="I789">
            <v>5512</v>
          </cell>
          <cell r="J789" t="str">
            <v>ESC. DE BELLAS ARTES</v>
          </cell>
          <cell r="K789" t="str">
            <v>RAYMONDY       B-265</v>
          </cell>
          <cell r="L789">
            <v>0</v>
          </cell>
          <cell r="M789" t="str">
            <v>04</v>
          </cell>
          <cell r="N789">
            <v>0</v>
          </cell>
          <cell r="O789">
            <v>0</v>
          </cell>
          <cell r="P789">
            <v>1</v>
          </cell>
          <cell r="Q789">
            <v>0</v>
          </cell>
          <cell r="R789">
            <v>8</v>
          </cell>
          <cell r="S789">
            <v>21</v>
          </cell>
          <cell r="T789">
            <v>107.08</v>
          </cell>
          <cell r="U789" t="str">
            <v>0</v>
          </cell>
          <cell r="V789" t="str">
            <v>1020453000190</v>
          </cell>
        </row>
        <row r="790">
          <cell r="A790" t="str">
            <v>10</v>
          </cell>
          <cell r="B790" t="str">
            <v>10</v>
          </cell>
          <cell r="C790">
            <v>9224</v>
          </cell>
          <cell r="D790">
            <v>7</v>
          </cell>
          <cell r="E790" t="str">
            <v>100100</v>
          </cell>
          <cell r="F790" t="str">
            <v>102</v>
          </cell>
          <cell r="G790" t="str">
            <v>04</v>
          </cell>
          <cell r="H790" t="str">
            <v>00</v>
          </cell>
          <cell r="I790">
            <v>5516</v>
          </cell>
          <cell r="J790" t="str">
            <v>CARLOS WONG M.</v>
          </cell>
          <cell r="K790" t="str">
            <v>RAYMONDI         295</v>
          </cell>
          <cell r="L790">
            <v>0</v>
          </cell>
          <cell r="M790" t="str">
            <v>04</v>
          </cell>
          <cell r="N790">
            <v>0</v>
          </cell>
          <cell r="O790">
            <v>100</v>
          </cell>
          <cell r="P790">
            <v>30</v>
          </cell>
          <cell r="Q790">
            <v>30</v>
          </cell>
          <cell r="R790">
            <v>31</v>
          </cell>
          <cell r="S790">
            <v>0</v>
          </cell>
          <cell r="T790">
            <v>26.25</v>
          </cell>
          <cell r="U790" t="str">
            <v>0</v>
          </cell>
          <cell r="V790" t="str">
            <v>1020453000235</v>
          </cell>
        </row>
        <row r="791">
          <cell r="A791" t="str">
            <v>10</v>
          </cell>
          <cell r="B791" t="str">
            <v>10</v>
          </cell>
          <cell r="C791">
            <v>9225</v>
          </cell>
          <cell r="D791">
            <v>4</v>
          </cell>
          <cell r="E791" t="str">
            <v>100100</v>
          </cell>
          <cell r="F791" t="str">
            <v>102</v>
          </cell>
          <cell r="G791" t="str">
            <v>04</v>
          </cell>
          <cell r="H791" t="str">
            <v>00</v>
          </cell>
          <cell r="I791">
            <v>5517</v>
          </cell>
          <cell r="J791" t="str">
            <v>TESOROLO FURLAN DINO</v>
          </cell>
          <cell r="K791" t="str">
            <v>RAYMONDY         303</v>
          </cell>
          <cell r="L791">
            <v>0</v>
          </cell>
          <cell r="M791" t="str">
            <v>04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 t="str">
            <v>0</v>
          </cell>
          <cell r="V791" t="str">
            <v>1020453000240</v>
          </cell>
        </row>
        <row r="792">
          <cell r="A792" t="str">
            <v>10</v>
          </cell>
          <cell r="B792" t="str">
            <v>10</v>
          </cell>
          <cell r="C792">
            <v>9230</v>
          </cell>
          <cell r="D792">
            <v>4</v>
          </cell>
          <cell r="E792" t="str">
            <v>100100</v>
          </cell>
          <cell r="F792" t="str">
            <v>102</v>
          </cell>
          <cell r="G792" t="str">
            <v>04</v>
          </cell>
          <cell r="H792" t="str">
            <v>00</v>
          </cell>
          <cell r="I792">
            <v>5522</v>
          </cell>
          <cell r="J792" t="str">
            <v>BENEF. PUBLICA IQ.</v>
          </cell>
          <cell r="K792" t="str">
            <v>RAYMONDI 331 - A</v>
          </cell>
          <cell r="L792">
            <v>0</v>
          </cell>
          <cell r="M792" t="str">
            <v>04</v>
          </cell>
          <cell r="N792">
            <v>0</v>
          </cell>
          <cell r="O792">
            <v>1500</v>
          </cell>
          <cell r="P792">
            <v>1419</v>
          </cell>
          <cell r="Q792">
            <v>1500</v>
          </cell>
          <cell r="R792">
            <v>1326</v>
          </cell>
          <cell r="S792">
            <v>0</v>
          </cell>
          <cell r="T792">
            <v>606.91999999999996</v>
          </cell>
          <cell r="U792" t="str">
            <v>0</v>
          </cell>
          <cell r="V792" t="str">
            <v>1020453000285</v>
          </cell>
        </row>
        <row r="793">
          <cell r="A793" t="str">
            <v>10</v>
          </cell>
          <cell r="B793" t="str">
            <v>10</v>
          </cell>
          <cell r="C793">
            <v>49950</v>
          </cell>
          <cell r="D793">
            <v>9</v>
          </cell>
          <cell r="E793" t="str">
            <v>100100</v>
          </cell>
          <cell r="F793" t="str">
            <v>102</v>
          </cell>
          <cell r="G793" t="str">
            <v>04</v>
          </cell>
          <cell r="H793" t="str">
            <v>00</v>
          </cell>
          <cell r="I793">
            <v>5545</v>
          </cell>
          <cell r="J793" t="str">
            <v>RAMIREZ BRICEÐO FLORA</v>
          </cell>
          <cell r="K793" t="str">
            <v>RAYMONDI</v>
          </cell>
          <cell r="L793">
            <v>100</v>
          </cell>
          <cell r="M793" t="str">
            <v>04</v>
          </cell>
          <cell r="N793">
            <v>243</v>
          </cell>
          <cell r="O793">
            <v>282</v>
          </cell>
          <cell r="P793">
            <v>300</v>
          </cell>
          <cell r="Q793">
            <v>299</v>
          </cell>
          <cell r="R793">
            <v>291</v>
          </cell>
          <cell r="S793">
            <v>0</v>
          </cell>
          <cell r="T793">
            <v>117.92</v>
          </cell>
          <cell r="U793" t="str">
            <v>0</v>
          </cell>
          <cell r="V793" t="str">
            <v>1020453000570</v>
          </cell>
        </row>
        <row r="794">
          <cell r="A794" t="str">
            <v>10</v>
          </cell>
          <cell r="B794" t="str">
            <v>10</v>
          </cell>
          <cell r="C794">
            <v>9262</v>
          </cell>
          <cell r="D794">
            <v>7</v>
          </cell>
          <cell r="E794" t="str">
            <v>100100</v>
          </cell>
          <cell r="F794" t="str">
            <v>102</v>
          </cell>
          <cell r="G794" t="str">
            <v>04</v>
          </cell>
          <cell r="H794" t="str">
            <v>00</v>
          </cell>
          <cell r="I794">
            <v>5555</v>
          </cell>
          <cell r="J794" t="str">
            <v>SERV. TURIST. G Y G</v>
          </cell>
          <cell r="K794" t="str">
            <v>RAYMONDI         348</v>
          </cell>
          <cell r="L794">
            <v>0</v>
          </cell>
          <cell r="M794" t="str">
            <v>04</v>
          </cell>
          <cell r="N794">
            <v>0</v>
          </cell>
          <cell r="O794">
            <v>158</v>
          </cell>
          <cell r="P794">
            <v>184</v>
          </cell>
          <cell r="Q794">
            <v>226</v>
          </cell>
          <cell r="R794">
            <v>363</v>
          </cell>
          <cell r="S794">
            <v>391</v>
          </cell>
          <cell r="T794">
            <v>176.17</v>
          </cell>
          <cell r="U794" t="str">
            <v>0</v>
          </cell>
          <cell r="V794" t="str">
            <v>1020453001640</v>
          </cell>
        </row>
        <row r="795">
          <cell r="A795" t="str">
            <v>10</v>
          </cell>
          <cell r="B795" t="str">
            <v>10</v>
          </cell>
          <cell r="C795">
            <v>9285</v>
          </cell>
          <cell r="D795">
            <v>8</v>
          </cell>
          <cell r="E795" t="str">
            <v>100100</v>
          </cell>
          <cell r="F795" t="str">
            <v>102</v>
          </cell>
          <cell r="G795" t="str">
            <v>04</v>
          </cell>
          <cell r="H795" t="str">
            <v>00</v>
          </cell>
          <cell r="I795">
            <v>5578</v>
          </cell>
          <cell r="J795" t="str">
            <v>MEDICAL MISSIONS OF IQUITOS</v>
          </cell>
          <cell r="K795" t="str">
            <v>RAYMONDI         156</v>
          </cell>
          <cell r="L795">
            <v>0</v>
          </cell>
          <cell r="M795" t="str">
            <v>04</v>
          </cell>
          <cell r="N795">
            <v>0</v>
          </cell>
          <cell r="O795">
            <v>0</v>
          </cell>
          <cell r="P795">
            <v>336</v>
          </cell>
          <cell r="Q795">
            <v>334</v>
          </cell>
          <cell r="R795">
            <v>341</v>
          </cell>
          <cell r="S795">
            <v>344</v>
          </cell>
          <cell r="T795">
            <v>258.92</v>
          </cell>
          <cell r="U795" t="str">
            <v>0</v>
          </cell>
          <cell r="V795" t="str">
            <v>1020453001930</v>
          </cell>
        </row>
        <row r="796">
          <cell r="A796" t="str">
            <v>10</v>
          </cell>
          <cell r="B796" t="str">
            <v>10</v>
          </cell>
          <cell r="C796">
            <v>9301</v>
          </cell>
          <cell r="D796">
            <v>3</v>
          </cell>
          <cell r="E796" t="str">
            <v>100100</v>
          </cell>
          <cell r="F796" t="str">
            <v>102</v>
          </cell>
          <cell r="G796" t="str">
            <v>04</v>
          </cell>
          <cell r="H796" t="str">
            <v>00</v>
          </cell>
          <cell r="I796">
            <v>5594</v>
          </cell>
          <cell r="J796" t="str">
            <v>RESTAURANT PAMELA</v>
          </cell>
          <cell r="K796" t="str">
            <v>MALECON MALDONADO</v>
          </cell>
          <cell r="L796">
            <v>0</v>
          </cell>
          <cell r="M796" t="str">
            <v>04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362</v>
          </cell>
          <cell r="S796">
            <v>1413</v>
          </cell>
          <cell r="T796">
            <v>622.91999999999996</v>
          </cell>
          <cell r="U796" t="str">
            <v>0</v>
          </cell>
          <cell r="V796" t="str">
            <v>1020454001100</v>
          </cell>
        </row>
        <row r="797">
          <cell r="A797" t="str">
            <v>10</v>
          </cell>
          <cell r="B797" t="str">
            <v>10</v>
          </cell>
          <cell r="C797">
            <v>9316</v>
          </cell>
          <cell r="D797">
            <v>1</v>
          </cell>
          <cell r="E797" t="str">
            <v>100100</v>
          </cell>
          <cell r="F797" t="str">
            <v>102</v>
          </cell>
          <cell r="G797" t="str">
            <v>04</v>
          </cell>
          <cell r="H797" t="str">
            <v>00</v>
          </cell>
          <cell r="I797">
            <v>5610</v>
          </cell>
          <cell r="J797" t="str">
            <v>CESAR TAFUR RAMIREZ</v>
          </cell>
          <cell r="K797" t="str">
            <v>CABO PANTOJA 201</v>
          </cell>
          <cell r="L797">
            <v>0</v>
          </cell>
          <cell r="M797" t="str">
            <v>04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1</v>
          </cell>
          <cell r="T797">
            <v>61.92</v>
          </cell>
          <cell r="U797" t="str">
            <v>0</v>
          </cell>
          <cell r="V797" t="str">
            <v>1020455001180</v>
          </cell>
        </row>
        <row r="798">
          <cell r="A798" t="str">
            <v>10</v>
          </cell>
          <cell r="B798" t="str">
            <v>10</v>
          </cell>
          <cell r="C798">
            <v>9323</v>
          </cell>
          <cell r="D798">
            <v>7</v>
          </cell>
          <cell r="E798" t="str">
            <v>100100</v>
          </cell>
          <cell r="F798" t="str">
            <v>102</v>
          </cell>
          <cell r="G798" t="str">
            <v>05</v>
          </cell>
          <cell r="H798" t="str">
            <v>00</v>
          </cell>
          <cell r="I798">
            <v>2</v>
          </cell>
          <cell r="J798" t="str">
            <v>ECHEVARRIA TORRES E.</v>
          </cell>
          <cell r="K798" t="str">
            <v>CABO PANTOJA      26</v>
          </cell>
          <cell r="L798">
            <v>0</v>
          </cell>
          <cell r="M798" t="str">
            <v>04</v>
          </cell>
          <cell r="N798">
            <v>0</v>
          </cell>
          <cell r="O798">
            <v>0</v>
          </cell>
          <cell r="P798">
            <v>3</v>
          </cell>
          <cell r="Q798">
            <v>17</v>
          </cell>
          <cell r="R798">
            <v>48</v>
          </cell>
          <cell r="S798">
            <v>98</v>
          </cell>
          <cell r="T798">
            <v>13.83</v>
          </cell>
          <cell r="U798" t="str">
            <v>0</v>
          </cell>
          <cell r="V798" t="str">
            <v>1020580000680</v>
          </cell>
        </row>
        <row r="799">
          <cell r="A799" t="str">
            <v>10</v>
          </cell>
          <cell r="B799" t="str">
            <v>10</v>
          </cell>
          <cell r="C799">
            <v>9332</v>
          </cell>
          <cell r="D799">
            <v>8</v>
          </cell>
          <cell r="E799" t="str">
            <v>100100</v>
          </cell>
          <cell r="F799" t="str">
            <v>102</v>
          </cell>
          <cell r="G799" t="str">
            <v>05</v>
          </cell>
          <cell r="H799" t="str">
            <v>00</v>
          </cell>
          <cell r="I799">
            <v>12</v>
          </cell>
          <cell r="J799" t="str">
            <v>MANUEL MONGE F.</v>
          </cell>
          <cell r="K799" t="str">
            <v>C.PANTOJA       1112</v>
          </cell>
          <cell r="L799">
            <v>0</v>
          </cell>
          <cell r="M799" t="str">
            <v>04</v>
          </cell>
          <cell r="N799">
            <v>0</v>
          </cell>
          <cell r="O799">
            <v>0</v>
          </cell>
          <cell r="P799">
            <v>42</v>
          </cell>
          <cell r="Q799">
            <v>23</v>
          </cell>
          <cell r="R799">
            <v>42</v>
          </cell>
          <cell r="S799">
            <v>49</v>
          </cell>
          <cell r="T799">
            <v>33.17</v>
          </cell>
          <cell r="U799" t="str">
            <v>0</v>
          </cell>
          <cell r="V799" t="str">
            <v>1020580000856</v>
          </cell>
        </row>
        <row r="800">
          <cell r="A800" t="str">
            <v>10</v>
          </cell>
          <cell r="B800" t="str">
            <v>10</v>
          </cell>
          <cell r="C800">
            <v>9333</v>
          </cell>
          <cell r="D800">
            <v>6</v>
          </cell>
          <cell r="E800" t="str">
            <v>100100</v>
          </cell>
          <cell r="F800" t="str">
            <v>102</v>
          </cell>
          <cell r="G800" t="str">
            <v>05</v>
          </cell>
          <cell r="H800" t="str">
            <v>00</v>
          </cell>
          <cell r="I800">
            <v>13</v>
          </cell>
          <cell r="J800" t="str">
            <v>ARMANDO FACHIN</v>
          </cell>
          <cell r="K800" t="str">
            <v>C.PANTOJA T.CL.  631</v>
          </cell>
          <cell r="L800">
            <v>0</v>
          </cell>
          <cell r="M800" t="str">
            <v>04</v>
          </cell>
          <cell r="N800">
            <v>0</v>
          </cell>
          <cell r="O800">
            <v>0</v>
          </cell>
          <cell r="P800">
            <v>180</v>
          </cell>
          <cell r="Q800">
            <v>195</v>
          </cell>
          <cell r="R800">
            <v>179</v>
          </cell>
          <cell r="S800">
            <v>181</v>
          </cell>
          <cell r="T800">
            <v>184.92</v>
          </cell>
          <cell r="U800" t="str">
            <v>0</v>
          </cell>
          <cell r="V800" t="str">
            <v>1020580000860</v>
          </cell>
        </row>
        <row r="801">
          <cell r="A801" t="str">
            <v>10</v>
          </cell>
          <cell r="B801" t="str">
            <v>10</v>
          </cell>
          <cell r="C801">
            <v>9335</v>
          </cell>
          <cell r="D801">
            <v>1</v>
          </cell>
          <cell r="E801" t="str">
            <v>100100</v>
          </cell>
          <cell r="F801" t="str">
            <v>102</v>
          </cell>
          <cell r="G801" t="str">
            <v>05</v>
          </cell>
          <cell r="H801" t="str">
            <v>00</v>
          </cell>
          <cell r="I801">
            <v>16</v>
          </cell>
          <cell r="J801" t="str">
            <v>PASMIÑO PEZO JOSE</v>
          </cell>
          <cell r="K801" t="str">
            <v>CABO PANTOJA 627 IQUITOS</v>
          </cell>
          <cell r="L801">
            <v>0</v>
          </cell>
          <cell r="M801" t="str">
            <v>04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42</v>
          </cell>
          <cell r="S801">
            <v>102</v>
          </cell>
          <cell r="T801">
            <v>40.5</v>
          </cell>
          <cell r="U801" t="str">
            <v>0</v>
          </cell>
          <cell r="V801" t="str">
            <v>1020580000885</v>
          </cell>
        </row>
        <row r="802">
          <cell r="A802" t="str">
            <v>10</v>
          </cell>
          <cell r="B802" t="str">
            <v>10</v>
          </cell>
          <cell r="C802">
            <v>9357</v>
          </cell>
          <cell r="D802">
            <v>5</v>
          </cell>
          <cell r="E802" t="str">
            <v>100100</v>
          </cell>
          <cell r="F802" t="str">
            <v>102</v>
          </cell>
          <cell r="G802" t="str">
            <v>05</v>
          </cell>
          <cell r="H802" t="str">
            <v>00</v>
          </cell>
          <cell r="I802">
            <v>39</v>
          </cell>
          <cell r="J802" t="str">
            <v>H.ROMAYNA FERREYRA</v>
          </cell>
          <cell r="K802" t="str">
            <v>C.PANTOJA T.CL.  306</v>
          </cell>
          <cell r="L802">
            <v>0</v>
          </cell>
          <cell r="M802" t="str">
            <v>04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10.25</v>
          </cell>
          <cell r="U802" t="str">
            <v>0</v>
          </cell>
          <cell r="V802" t="str">
            <v>1020580001070</v>
          </cell>
        </row>
        <row r="803">
          <cell r="A803" t="str">
            <v>10</v>
          </cell>
          <cell r="B803" t="str">
            <v>10</v>
          </cell>
          <cell r="C803">
            <v>9370</v>
          </cell>
          <cell r="D803">
            <v>8</v>
          </cell>
          <cell r="E803" t="str">
            <v>100100</v>
          </cell>
          <cell r="F803" t="str">
            <v>102</v>
          </cell>
          <cell r="G803" t="str">
            <v>05</v>
          </cell>
          <cell r="H803" t="str">
            <v>00</v>
          </cell>
          <cell r="I803">
            <v>52</v>
          </cell>
          <cell r="J803" t="str">
            <v>DORA VASQUEZ</v>
          </cell>
          <cell r="K803" t="str">
            <v>C.PANTOJA T.CL.  110</v>
          </cell>
          <cell r="L803">
            <v>0</v>
          </cell>
          <cell r="M803" t="str">
            <v>04</v>
          </cell>
          <cell r="N803">
            <v>0</v>
          </cell>
          <cell r="O803">
            <v>0</v>
          </cell>
          <cell r="P803">
            <v>10</v>
          </cell>
          <cell r="Q803">
            <v>0</v>
          </cell>
          <cell r="R803">
            <v>9</v>
          </cell>
          <cell r="S803">
            <v>7</v>
          </cell>
          <cell r="T803">
            <v>12.67</v>
          </cell>
          <cell r="U803" t="str">
            <v>0</v>
          </cell>
          <cell r="V803" t="str">
            <v>1020580001180</v>
          </cell>
        </row>
        <row r="804">
          <cell r="A804" t="str">
            <v>10</v>
          </cell>
          <cell r="B804" t="str">
            <v>10</v>
          </cell>
          <cell r="C804">
            <v>9404</v>
          </cell>
          <cell r="D804">
            <v>5</v>
          </cell>
          <cell r="E804" t="str">
            <v>100100</v>
          </cell>
          <cell r="F804" t="str">
            <v>102</v>
          </cell>
          <cell r="G804" t="str">
            <v>05</v>
          </cell>
          <cell r="H804" t="str">
            <v>00</v>
          </cell>
          <cell r="I804">
            <v>87</v>
          </cell>
          <cell r="J804" t="str">
            <v>L.SAMANCINO SANCHEZ</v>
          </cell>
          <cell r="K804" t="str">
            <v>MI PERU 448</v>
          </cell>
          <cell r="L804">
            <v>0</v>
          </cell>
          <cell r="M804" t="str">
            <v>04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45</v>
          </cell>
          <cell r="U804" t="str">
            <v>0</v>
          </cell>
          <cell r="V804" t="str">
            <v>1020582000310</v>
          </cell>
        </row>
        <row r="805">
          <cell r="A805" t="str">
            <v>10</v>
          </cell>
          <cell r="B805" t="str">
            <v>10</v>
          </cell>
          <cell r="C805">
            <v>49849</v>
          </cell>
          <cell r="D805">
            <v>3</v>
          </cell>
          <cell r="E805" t="str">
            <v>100100</v>
          </cell>
          <cell r="F805" t="str">
            <v>103</v>
          </cell>
          <cell r="G805" t="str">
            <v>05</v>
          </cell>
          <cell r="H805" t="str">
            <v>00</v>
          </cell>
          <cell r="I805">
            <v>39</v>
          </cell>
          <cell r="J805" t="str">
            <v>INVERSIONES GENERALES S.A.</v>
          </cell>
          <cell r="L805">
            <v>2</v>
          </cell>
          <cell r="M805" t="str">
            <v>04</v>
          </cell>
          <cell r="N805">
            <v>0</v>
          </cell>
          <cell r="O805">
            <v>0</v>
          </cell>
          <cell r="P805">
            <v>0</v>
          </cell>
          <cell r="Q805">
            <v>79</v>
          </cell>
          <cell r="R805">
            <v>149</v>
          </cell>
          <cell r="S805">
            <v>0</v>
          </cell>
          <cell r="T805">
            <v>19</v>
          </cell>
          <cell r="U805" t="str">
            <v>0</v>
          </cell>
          <cell r="V805" t="str">
            <v>1030501000382</v>
          </cell>
        </row>
        <row r="806">
          <cell r="A806" t="str">
            <v>10</v>
          </cell>
          <cell r="B806" t="str">
            <v>10</v>
          </cell>
          <cell r="C806">
            <v>9460</v>
          </cell>
          <cell r="D806">
            <v>7</v>
          </cell>
          <cell r="E806" t="str">
            <v>100100</v>
          </cell>
          <cell r="F806" t="str">
            <v>103</v>
          </cell>
          <cell r="G806" t="str">
            <v>05</v>
          </cell>
          <cell r="H806" t="str">
            <v>00</v>
          </cell>
          <cell r="I806">
            <v>53</v>
          </cell>
          <cell r="J806" t="str">
            <v>RIVAS YOLANDA</v>
          </cell>
          <cell r="K806" t="str">
            <v>28 DE JULIO 857</v>
          </cell>
          <cell r="L806">
            <v>0</v>
          </cell>
          <cell r="M806" t="str">
            <v>04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7</v>
          </cell>
          <cell r="S806">
            <v>27</v>
          </cell>
          <cell r="T806">
            <v>25.67</v>
          </cell>
          <cell r="U806" t="str">
            <v>0</v>
          </cell>
          <cell r="V806" t="str">
            <v>1030501000474</v>
          </cell>
        </row>
        <row r="807">
          <cell r="A807" t="str">
            <v>10</v>
          </cell>
          <cell r="B807" t="str">
            <v>10</v>
          </cell>
          <cell r="C807">
            <v>9473</v>
          </cell>
          <cell r="D807">
            <v>0</v>
          </cell>
          <cell r="E807" t="str">
            <v>100100</v>
          </cell>
          <cell r="F807" t="str">
            <v>103</v>
          </cell>
          <cell r="G807" t="str">
            <v>05</v>
          </cell>
          <cell r="H807" t="str">
            <v>00</v>
          </cell>
          <cell r="I807">
            <v>67</v>
          </cell>
          <cell r="J807" t="str">
            <v>PINEDO F.RONALD</v>
          </cell>
          <cell r="K807" t="str">
            <v>INDEPENDENCIA</v>
          </cell>
          <cell r="L807">
            <v>0</v>
          </cell>
          <cell r="M807" t="str">
            <v>04</v>
          </cell>
          <cell r="N807">
            <v>0</v>
          </cell>
          <cell r="O807">
            <v>0</v>
          </cell>
          <cell r="P807">
            <v>151</v>
          </cell>
          <cell r="Q807">
            <v>46</v>
          </cell>
          <cell r="R807">
            <v>55</v>
          </cell>
          <cell r="S807">
            <v>127</v>
          </cell>
          <cell r="T807">
            <v>56.58</v>
          </cell>
          <cell r="U807" t="str">
            <v>0</v>
          </cell>
          <cell r="V807" t="str">
            <v>1030501000560</v>
          </cell>
        </row>
        <row r="808">
          <cell r="A808" t="str">
            <v>10</v>
          </cell>
          <cell r="B808" t="str">
            <v>10</v>
          </cell>
          <cell r="C808">
            <v>9505</v>
          </cell>
          <cell r="D808">
            <v>9</v>
          </cell>
          <cell r="E808" t="str">
            <v>100100</v>
          </cell>
          <cell r="F808" t="str">
            <v>103</v>
          </cell>
          <cell r="G808" t="str">
            <v>05</v>
          </cell>
          <cell r="H808" t="str">
            <v>00</v>
          </cell>
          <cell r="I808">
            <v>100</v>
          </cell>
          <cell r="J808" t="str">
            <v>LEDIS CRUZ GUERRA</v>
          </cell>
          <cell r="K808" t="str">
            <v>HUANUCO S/N</v>
          </cell>
          <cell r="L808">
            <v>0</v>
          </cell>
          <cell r="M808" t="str">
            <v>04</v>
          </cell>
          <cell r="N808">
            <v>0</v>
          </cell>
          <cell r="O808">
            <v>14</v>
          </cell>
          <cell r="P808">
            <v>15</v>
          </cell>
          <cell r="Q808">
            <v>14</v>
          </cell>
          <cell r="R808">
            <v>12</v>
          </cell>
          <cell r="S808">
            <v>18</v>
          </cell>
          <cell r="T808">
            <v>12.92</v>
          </cell>
          <cell r="U808" t="str">
            <v>0</v>
          </cell>
          <cell r="V808" t="str">
            <v>1030501000930</v>
          </cell>
        </row>
        <row r="809">
          <cell r="A809" t="str">
            <v>10</v>
          </cell>
          <cell r="B809" t="str">
            <v>10</v>
          </cell>
          <cell r="C809">
            <v>9507</v>
          </cell>
          <cell r="D809">
            <v>5</v>
          </cell>
          <cell r="E809" t="str">
            <v>100100</v>
          </cell>
          <cell r="F809" t="str">
            <v>103</v>
          </cell>
          <cell r="G809" t="str">
            <v>05</v>
          </cell>
          <cell r="H809" t="str">
            <v>00</v>
          </cell>
          <cell r="I809">
            <v>102</v>
          </cell>
          <cell r="J809" t="str">
            <v>LUIS A. RIOS RUIZ</v>
          </cell>
          <cell r="K809" t="str">
            <v>HUANUCO S/N</v>
          </cell>
          <cell r="L809">
            <v>0</v>
          </cell>
          <cell r="M809" t="str">
            <v>04</v>
          </cell>
          <cell r="N809">
            <v>0</v>
          </cell>
          <cell r="O809">
            <v>3</v>
          </cell>
          <cell r="P809">
            <v>13</v>
          </cell>
          <cell r="Q809">
            <v>7</v>
          </cell>
          <cell r="R809">
            <v>10</v>
          </cell>
          <cell r="S809">
            <v>17</v>
          </cell>
          <cell r="T809">
            <v>11.42</v>
          </cell>
          <cell r="U809" t="str">
            <v>0</v>
          </cell>
          <cell r="V809" t="str">
            <v>1030501000950</v>
          </cell>
        </row>
        <row r="810">
          <cell r="A810" t="str">
            <v>10</v>
          </cell>
          <cell r="B810" t="str">
            <v>10</v>
          </cell>
          <cell r="C810">
            <v>9512</v>
          </cell>
          <cell r="D810">
            <v>5</v>
          </cell>
          <cell r="E810" t="str">
            <v>100100</v>
          </cell>
          <cell r="F810" t="str">
            <v>103</v>
          </cell>
          <cell r="G810" t="str">
            <v>05</v>
          </cell>
          <cell r="H810" t="str">
            <v>00</v>
          </cell>
          <cell r="I810">
            <v>107</v>
          </cell>
          <cell r="J810" t="str">
            <v>VELASQUEZ I. NERY</v>
          </cell>
          <cell r="K810" t="str">
            <v>IQUITOS S/N</v>
          </cell>
          <cell r="L810">
            <v>0</v>
          </cell>
          <cell r="M810" t="str">
            <v>04</v>
          </cell>
          <cell r="N810">
            <v>202</v>
          </cell>
          <cell r="O810">
            <v>224</v>
          </cell>
          <cell r="P810">
            <v>257</v>
          </cell>
          <cell r="Q810">
            <v>89</v>
          </cell>
          <cell r="R810">
            <v>50</v>
          </cell>
          <cell r="S810">
            <v>81</v>
          </cell>
          <cell r="T810">
            <v>80.83</v>
          </cell>
          <cell r="U810" t="str">
            <v>0</v>
          </cell>
          <cell r="V810" t="str">
            <v>1030501001020</v>
          </cell>
        </row>
        <row r="811">
          <cell r="A811" t="str">
            <v>10</v>
          </cell>
          <cell r="B811" t="str">
            <v>10</v>
          </cell>
          <cell r="C811">
            <v>49796</v>
          </cell>
          <cell r="D811">
            <v>6</v>
          </cell>
          <cell r="E811" t="str">
            <v>100100</v>
          </cell>
          <cell r="F811" t="str">
            <v>103</v>
          </cell>
          <cell r="G811" t="str">
            <v>05</v>
          </cell>
          <cell r="H811" t="str">
            <v>00</v>
          </cell>
          <cell r="I811">
            <v>113</v>
          </cell>
          <cell r="J811" t="str">
            <v>CHUQUIPIONDO ACHING RAUL</v>
          </cell>
          <cell r="K811" t="str">
            <v>IQUITOS</v>
          </cell>
          <cell r="L811">
            <v>5</v>
          </cell>
          <cell r="M811" t="str">
            <v>04</v>
          </cell>
          <cell r="N811">
            <v>227</v>
          </cell>
          <cell r="O811">
            <v>267</v>
          </cell>
          <cell r="P811">
            <v>100</v>
          </cell>
          <cell r="Q811">
            <v>0</v>
          </cell>
          <cell r="R811">
            <v>0</v>
          </cell>
          <cell r="S811">
            <v>0</v>
          </cell>
          <cell r="T811">
            <v>49.5</v>
          </cell>
          <cell r="U811" t="str">
            <v>0</v>
          </cell>
          <cell r="V811" t="str">
            <v>1030501001105</v>
          </cell>
        </row>
        <row r="812">
          <cell r="A812" t="str">
            <v>10</v>
          </cell>
          <cell r="B812" t="str">
            <v>10</v>
          </cell>
          <cell r="C812">
            <v>9519</v>
          </cell>
          <cell r="D812">
            <v>0</v>
          </cell>
          <cell r="E812" t="str">
            <v>100100</v>
          </cell>
          <cell r="F812" t="str">
            <v>103</v>
          </cell>
          <cell r="G812" t="str">
            <v>05</v>
          </cell>
          <cell r="H812" t="str">
            <v>00</v>
          </cell>
          <cell r="I812">
            <v>116</v>
          </cell>
          <cell r="J812" t="str">
            <v>GRANDEZ P.PEDRO</v>
          </cell>
          <cell r="K812" t="str">
            <v>LOS PROCERES 11</v>
          </cell>
          <cell r="L812">
            <v>0</v>
          </cell>
          <cell r="M812" t="str">
            <v>04</v>
          </cell>
          <cell r="N812">
            <v>0</v>
          </cell>
          <cell r="O812">
            <v>0</v>
          </cell>
          <cell r="P812">
            <v>0</v>
          </cell>
          <cell r="Q812">
            <v>1</v>
          </cell>
          <cell r="R812">
            <v>0</v>
          </cell>
          <cell r="S812">
            <v>1</v>
          </cell>
          <cell r="T812">
            <v>0.67</v>
          </cell>
          <cell r="U812" t="str">
            <v>0</v>
          </cell>
          <cell r="V812" t="str">
            <v>1030501001130</v>
          </cell>
        </row>
        <row r="813">
          <cell r="A813" t="str">
            <v>10</v>
          </cell>
          <cell r="B813" t="str">
            <v>10</v>
          </cell>
          <cell r="C813">
            <v>50822</v>
          </cell>
          <cell r="D813">
            <v>6</v>
          </cell>
          <cell r="E813" t="str">
            <v>100100</v>
          </cell>
          <cell r="F813" t="str">
            <v>103</v>
          </cell>
          <cell r="G813" t="str">
            <v>05</v>
          </cell>
          <cell r="H813" t="str">
            <v>00</v>
          </cell>
          <cell r="I813">
            <v>126</v>
          </cell>
          <cell r="J813" t="str">
            <v>BARZOLA QUICHIZ VICTOR HUGO</v>
          </cell>
          <cell r="K813" t="str">
            <v>PJE. LOS PROCERES</v>
          </cell>
          <cell r="L813">
            <v>11</v>
          </cell>
          <cell r="M813" t="str">
            <v>04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 t="str">
            <v>0</v>
          </cell>
          <cell r="V813" t="str">
            <v>1030501001265</v>
          </cell>
        </row>
        <row r="814">
          <cell r="A814" t="str">
            <v>10</v>
          </cell>
          <cell r="B814" t="str">
            <v>10</v>
          </cell>
          <cell r="C814">
            <v>9560</v>
          </cell>
          <cell r="D814">
            <v>4</v>
          </cell>
          <cell r="E814" t="str">
            <v>100100</v>
          </cell>
          <cell r="F814" t="str">
            <v>103</v>
          </cell>
          <cell r="G814" t="str">
            <v>05</v>
          </cell>
          <cell r="H814" t="str">
            <v>00</v>
          </cell>
          <cell r="I814">
            <v>157</v>
          </cell>
          <cell r="J814" t="str">
            <v>ANA LOPEZ TUESTA</v>
          </cell>
          <cell r="K814" t="str">
            <v>LOS PROCERES S/N</v>
          </cell>
          <cell r="L814">
            <v>0</v>
          </cell>
          <cell r="M814" t="str">
            <v>04</v>
          </cell>
          <cell r="N814">
            <v>0</v>
          </cell>
          <cell r="O814">
            <v>0</v>
          </cell>
          <cell r="P814">
            <v>1</v>
          </cell>
          <cell r="Q814">
            <v>0</v>
          </cell>
          <cell r="R814">
            <v>0</v>
          </cell>
          <cell r="S814">
            <v>0</v>
          </cell>
          <cell r="T814">
            <v>47.92</v>
          </cell>
          <cell r="U814" t="str">
            <v>0</v>
          </cell>
          <cell r="V814" t="str">
            <v>1030501001600</v>
          </cell>
        </row>
        <row r="815">
          <cell r="A815" t="str">
            <v>10</v>
          </cell>
          <cell r="B815" t="str">
            <v>10</v>
          </cell>
          <cell r="C815">
            <v>9582</v>
          </cell>
          <cell r="D815">
            <v>8</v>
          </cell>
          <cell r="E815" t="str">
            <v>100100</v>
          </cell>
          <cell r="F815" t="str">
            <v>103</v>
          </cell>
          <cell r="G815" t="str">
            <v>05</v>
          </cell>
          <cell r="H815" t="str">
            <v>00</v>
          </cell>
          <cell r="I815">
            <v>179</v>
          </cell>
          <cell r="J815" t="str">
            <v>LIBIA M.RIOS RAMIREZ</v>
          </cell>
          <cell r="K815" t="str">
            <v>URB.V.LORETO   J-18</v>
          </cell>
          <cell r="L815">
            <v>0</v>
          </cell>
          <cell r="M815" t="str">
            <v>04</v>
          </cell>
          <cell r="N815">
            <v>0</v>
          </cell>
          <cell r="O815">
            <v>15</v>
          </cell>
          <cell r="P815">
            <v>7</v>
          </cell>
          <cell r="Q815">
            <v>10</v>
          </cell>
          <cell r="R815">
            <v>12</v>
          </cell>
          <cell r="S815">
            <v>20</v>
          </cell>
          <cell r="T815">
            <v>11.58</v>
          </cell>
          <cell r="U815" t="str">
            <v>0</v>
          </cell>
          <cell r="V815" t="str">
            <v>1030502000180</v>
          </cell>
        </row>
        <row r="816">
          <cell r="A816" t="str">
            <v>10</v>
          </cell>
          <cell r="B816" t="str">
            <v>10</v>
          </cell>
          <cell r="C816">
            <v>9588</v>
          </cell>
          <cell r="D816">
            <v>5</v>
          </cell>
          <cell r="E816" t="str">
            <v>100100</v>
          </cell>
          <cell r="F816" t="str">
            <v>103</v>
          </cell>
          <cell r="G816" t="str">
            <v>05</v>
          </cell>
          <cell r="H816" t="str">
            <v>00</v>
          </cell>
          <cell r="I816">
            <v>185</v>
          </cell>
          <cell r="J816" t="str">
            <v>PERSONAL PIP</v>
          </cell>
          <cell r="K816" t="str">
            <v>URB.V.LORETO     C-4</v>
          </cell>
          <cell r="L816">
            <v>0</v>
          </cell>
          <cell r="M816" t="str">
            <v>04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6</v>
          </cell>
          <cell r="S816">
            <v>97</v>
          </cell>
          <cell r="T816">
            <v>27.5</v>
          </cell>
          <cell r="U816" t="str">
            <v>0</v>
          </cell>
          <cell r="V816" t="str">
            <v>1030502000240</v>
          </cell>
        </row>
        <row r="817">
          <cell r="A817" t="str">
            <v>10</v>
          </cell>
          <cell r="B817" t="str">
            <v>10</v>
          </cell>
          <cell r="C817">
            <v>9595</v>
          </cell>
          <cell r="D817">
            <v>0</v>
          </cell>
          <cell r="E817" t="str">
            <v>100100</v>
          </cell>
          <cell r="F817" t="str">
            <v>103</v>
          </cell>
          <cell r="G817" t="str">
            <v>05</v>
          </cell>
          <cell r="H817" t="str">
            <v>00</v>
          </cell>
          <cell r="I817">
            <v>192</v>
          </cell>
          <cell r="J817" t="str">
            <v>PERSONAL PIP</v>
          </cell>
          <cell r="K817" t="str">
            <v>URB.V.LORETO   C-11</v>
          </cell>
          <cell r="L817">
            <v>0</v>
          </cell>
          <cell r="M817" t="str">
            <v>04</v>
          </cell>
          <cell r="N817">
            <v>0</v>
          </cell>
          <cell r="O817">
            <v>0</v>
          </cell>
          <cell r="P817">
            <v>69</v>
          </cell>
          <cell r="Q817">
            <v>94</v>
          </cell>
          <cell r="R817">
            <v>88</v>
          </cell>
          <cell r="S817">
            <v>108</v>
          </cell>
          <cell r="T817">
            <v>75.33</v>
          </cell>
          <cell r="U817" t="str">
            <v>0</v>
          </cell>
          <cell r="V817" t="str">
            <v>1030502000310</v>
          </cell>
        </row>
        <row r="818">
          <cell r="A818" t="str">
            <v>10</v>
          </cell>
          <cell r="B818" t="str">
            <v>10</v>
          </cell>
          <cell r="C818">
            <v>50061</v>
          </cell>
          <cell r="D818">
            <v>1</v>
          </cell>
          <cell r="E818" t="str">
            <v>100100</v>
          </cell>
          <cell r="F818" t="str">
            <v>103</v>
          </cell>
          <cell r="G818" t="str">
            <v>05</v>
          </cell>
          <cell r="H818" t="str">
            <v>00</v>
          </cell>
          <cell r="I818">
            <v>213</v>
          </cell>
          <cell r="J818" t="str">
            <v>F. AMAZONAS</v>
          </cell>
          <cell r="K818" t="str">
            <v>URB.VIRGEN DE LORETO</v>
          </cell>
          <cell r="L818">
            <v>15</v>
          </cell>
          <cell r="M818" t="str">
            <v>04</v>
          </cell>
          <cell r="N818">
            <v>0</v>
          </cell>
          <cell r="O818">
            <v>0</v>
          </cell>
          <cell r="P818">
            <v>118</v>
          </cell>
          <cell r="Q818">
            <v>2</v>
          </cell>
          <cell r="R818">
            <v>0</v>
          </cell>
          <cell r="S818">
            <v>0</v>
          </cell>
          <cell r="T818">
            <v>10</v>
          </cell>
          <cell r="U818" t="str">
            <v>0</v>
          </cell>
          <cell r="V818" t="str">
            <v>1030502000465</v>
          </cell>
        </row>
        <row r="819">
          <cell r="A819" t="str">
            <v>10</v>
          </cell>
          <cell r="B819" t="str">
            <v>10</v>
          </cell>
          <cell r="C819">
            <v>9617</v>
          </cell>
          <cell r="D819">
            <v>2</v>
          </cell>
          <cell r="E819" t="str">
            <v>100100</v>
          </cell>
          <cell r="F819" t="str">
            <v>103</v>
          </cell>
          <cell r="G819" t="str">
            <v>05</v>
          </cell>
          <cell r="H819" t="str">
            <v>00</v>
          </cell>
          <cell r="I819">
            <v>215</v>
          </cell>
          <cell r="J819" t="str">
            <v>CONSTRUCTORA MARIANO</v>
          </cell>
          <cell r="K819" t="str">
            <v>V. DE LORETO   K-16</v>
          </cell>
          <cell r="L819">
            <v>0</v>
          </cell>
          <cell r="M819" t="str">
            <v>04</v>
          </cell>
          <cell r="N819">
            <v>0</v>
          </cell>
          <cell r="O819">
            <v>0</v>
          </cell>
          <cell r="P819">
            <v>150</v>
          </cell>
          <cell r="Q819">
            <v>146</v>
          </cell>
          <cell r="R819">
            <v>153</v>
          </cell>
          <cell r="S819">
            <v>168</v>
          </cell>
          <cell r="T819">
            <v>127.25</v>
          </cell>
          <cell r="U819" t="str">
            <v>0</v>
          </cell>
          <cell r="V819" t="str">
            <v>1030502000480</v>
          </cell>
        </row>
        <row r="820">
          <cell r="A820" t="str">
            <v>10</v>
          </cell>
          <cell r="B820" t="str">
            <v>10</v>
          </cell>
          <cell r="C820">
            <v>9629</v>
          </cell>
          <cell r="D820">
            <v>7</v>
          </cell>
          <cell r="E820" t="str">
            <v>100100</v>
          </cell>
          <cell r="F820" t="str">
            <v>103</v>
          </cell>
          <cell r="G820" t="str">
            <v>05</v>
          </cell>
          <cell r="H820" t="str">
            <v>00</v>
          </cell>
          <cell r="I820">
            <v>227</v>
          </cell>
          <cell r="J820" t="str">
            <v>LIBORIO TRIGOSO</v>
          </cell>
          <cell r="K820" t="str">
            <v>URB. V. DE LORETO L-2</v>
          </cell>
          <cell r="L820">
            <v>0</v>
          </cell>
          <cell r="M820" t="str">
            <v>04</v>
          </cell>
          <cell r="N820">
            <v>0</v>
          </cell>
          <cell r="O820">
            <v>0</v>
          </cell>
          <cell r="P820">
            <v>0</v>
          </cell>
          <cell r="Q820">
            <v>61</v>
          </cell>
          <cell r="R820">
            <v>73</v>
          </cell>
          <cell r="S820">
            <v>80</v>
          </cell>
          <cell r="T820">
            <v>70.58</v>
          </cell>
          <cell r="U820" t="str">
            <v>0</v>
          </cell>
          <cell r="V820" t="str">
            <v>1030502000600</v>
          </cell>
        </row>
        <row r="821">
          <cell r="A821" t="str">
            <v>10</v>
          </cell>
          <cell r="B821" t="str">
            <v>10</v>
          </cell>
          <cell r="C821">
            <v>9648</v>
          </cell>
          <cell r="D821">
            <v>7</v>
          </cell>
          <cell r="E821" t="str">
            <v>100100</v>
          </cell>
          <cell r="F821" t="str">
            <v>103</v>
          </cell>
          <cell r="G821" t="str">
            <v>05</v>
          </cell>
          <cell r="H821" t="str">
            <v>00</v>
          </cell>
          <cell r="I821">
            <v>246</v>
          </cell>
          <cell r="J821" t="str">
            <v>ENRIQUE RENGIFO</v>
          </cell>
          <cell r="K821" t="str">
            <v>URB. V. DE LORETO M-4</v>
          </cell>
          <cell r="L821">
            <v>0</v>
          </cell>
          <cell r="M821" t="str">
            <v>04</v>
          </cell>
          <cell r="N821">
            <v>0</v>
          </cell>
          <cell r="O821">
            <v>0</v>
          </cell>
          <cell r="P821">
            <v>300</v>
          </cell>
          <cell r="Q821">
            <v>300</v>
          </cell>
          <cell r="R821">
            <v>269</v>
          </cell>
          <cell r="S821">
            <v>367</v>
          </cell>
          <cell r="T821">
            <v>235.42</v>
          </cell>
          <cell r="U821" t="str">
            <v>0</v>
          </cell>
          <cell r="V821" t="str">
            <v>1030502000820</v>
          </cell>
        </row>
        <row r="822">
          <cell r="A822" t="str">
            <v>10</v>
          </cell>
          <cell r="B822" t="str">
            <v>10</v>
          </cell>
          <cell r="C822">
            <v>9678</v>
          </cell>
          <cell r="D822">
            <v>4</v>
          </cell>
          <cell r="E822" t="str">
            <v>100100</v>
          </cell>
          <cell r="F822" t="str">
            <v>103</v>
          </cell>
          <cell r="G822" t="str">
            <v>05</v>
          </cell>
          <cell r="H822" t="str">
            <v>00</v>
          </cell>
          <cell r="I822">
            <v>276</v>
          </cell>
          <cell r="J822" t="str">
            <v>ING. DONAYRE</v>
          </cell>
          <cell r="K822" t="str">
            <v>URB. V. DE LORETO  N-17</v>
          </cell>
          <cell r="L822">
            <v>0</v>
          </cell>
          <cell r="M822" t="str">
            <v>04</v>
          </cell>
          <cell r="N822">
            <v>0</v>
          </cell>
          <cell r="O822">
            <v>115</v>
          </cell>
          <cell r="P822">
            <v>140</v>
          </cell>
          <cell r="Q822">
            <v>134</v>
          </cell>
          <cell r="R822">
            <v>120</v>
          </cell>
          <cell r="S822">
            <v>106</v>
          </cell>
          <cell r="T822">
            <v>93.83</v>
          </cell>
          <cell r="U822" t="str">
            <v>0</v>
          </cell>
          <cell r="V822" t="str">
            <v>1030502001110</v>
          </cell>
        </row>
        <row r="823">
          <cell r="A823" t="str">
            <v>10</v>
          </cell>
          <cell r="B823" t="str">
            <v>10</v>
          </cell>
          <cell r="C823">
            <v>9685</v>
          </cell>
          <cell r="D823">
            <v>9</v>
          </cell>
          <cell r="E823" t="str">
            <v>100100</v>
          </cell>
          <cell r="F823" t="str">
            <v>103</v>
          </cell>
          <cell r="G823" t="str">
            <v>05</v>
          </cell>
          <cell r="H823" t="str">
            <v>00</v>
          </cell>
          <cell r="I823">
            <v>283</v>
          </cell>
          <cell r="J823" t="str">
            <v>DEL AGUILA  DEL AGUILA  DELMER</v>
          </cell>
          <cell r="K823" t="str">
            <v>MANCO CAPAC  MZ. O-5</v>
          </cell>
          <cell r="L823">
            <v>0</v>
          </cell>
          <cell r="M823" t="str">
            <v>04</v>
          </cell>
          <cell r="N823">
            <v>42</v>
          </cell>
          <cell r="O823">
            <v>56</v>
          </cell>
          <cell r="P823">
            <v>24</v>
          </cell>
          <cell r="Q823">
            <v>31</v>
          </cell>
          <cell r="R823">
            <v>16</v>
          </cell>
          <cell r="S823">
            <v>8</v>
          </cell>
          <cell r="T823">
            <v>18.25</v>
          </cell>
          <cell r="U823" t="str">
            <v>0</v>
          </cell>
          <cell r="V823" t="str">
            <v>1030502001145</v>
          </cell>
        </row>
        <row r="824">
          <cell r="A824" t="str">
            <v>10</v>
          </cell>
          <cell r="B824" t="str">
            <v>10</v>
          </cell>
          <cell r="C824">
            <v>9700</v>
          </cell>
          <cell r="D824">
            <v>6</v>
          </cell>
          <cell r="E824" t="str">
            <v>100100</v>
          </cell>
          <cell r="F824" t="str">
            <v>103</v>
          </cell>
          <cell r="G824" t="str">
            <v>05</v>
          </cell>
          <cell r="H824" t="str">
            <v>00</v>
          </cell>
          <cell r="I824">
            <v>298</v>
          </cell>
          <cell r="J824" t="str">
            <v>R.FOINQUINOS RIOS</v>
          </cell>
          <cell r="K824" t="str">
            <v>SGTO.LORESA-5</v>
          </cell>
          <cell r="L824">
            <v>0</v>
          </cell>
          <cell r="M824" t="str">
            <v>04</v>
          </cell>
          <cell r="N824">
            <v>0</v>
          </cell>
          <cell r="O824">
            <v>354</v>
          </cell>
          <cell r="P824">
            <v>342</v>
          </cell>
          <cell r="Q824">
            <v>699</v>
          </cell>
          <cell r="R824">
            <v>156</v>
          </cell>
          <cell r="S824">
            <v>79</v>
          </cell>
          <cell r="T824">
            <v>310.33</v>
          </cell>
          <cell r="U824" t="str">
            <v>0</v>
          </cell>
          <cell r="V824" t="str">
            <v>1030503000050</v>
          </cell>
        </row>
        <row r="825">
          <cell r="A825" t="str">
            <v>10</v>
          </cell>
          <cell r="B825" t="str">
            <v>10</v>
          </cell>
          <cell r="C825">
            <v>9704</v>
          </cell>
          <cell r="D825">
            <v>8</v>
          </cell>
          <cell r="E825" t="str">
            <v>100100</v>
          </cell>
          <cell r="F825" t="str">
            <v>103</v>
          </cell>
          <cell r="G825" t="str">
            <v>05</v>
          </cell>
          <cell r="H825" t="str">
            <v>00</v>
          </cell>
          <cell r="I825">
            <v>302</v>
          </cell>
          <cell r="J825" t="str">
            <v>EMMA CALVO</v>
          </cell>
          <cell r="K825" t="str">
            <v>SGTO.LORESB-1</v>
          </cell>
          <cell r="L825">
            <v>0</v>
          </cell>
          <cell r="M825" t="str">
            <v>04</v>
          </cell>
          <cell r="N825">
            <v>0</v>
          </cell>
          <cell r="O825">
            <v>0</v>
          </cell>
          <cell r="P825">
            <v>2</v>
          </cell>
          <cell r="Q825">
            <v>2</v>
          </cell>
          <cell r="R825">
            <v>2</v>
          </cell>
          <cell r="S825">
            <v>3</v>
          </cell>
          <cell r="T825">
            <v>1.5</v>
          </cell>
          <cell r="U825" t="str">
            <v>0</v>
          </cell>
          <cell r="V825" t="str">
            <v>1030503000090</v>
          </cell>
        </row>
        <row r="826">
          <cell r="A826" t="str">
            <v>10</v>
          </cell>
          <cell r="B826" t="str">
            <v>10</v>
          </cell>
          <cell r="C826">
            <v>9730</v>
          </cell>
          <cell r="D826">
            <v>3</v>
          </cell>
          <cell r="E826" t="str">
            <v>100100</v>
          </cell>
          <cell r="F826" t="str">
            <v>103</v>
          </cell>
          <cell r="G826" t="str">
            <v>05</v>
          </cell>
          <cell r="H826" t="str">
            <v>00</v>
          </cell>
          <cell r="I826">
            <v>328</v>
          </cell>
          <cell r="J826" t="str">
            <v>SIXTO MORENO M.</v>
          </cell>
          <cell r="K826" t="str">
            <v>SGTO.LORESC-7</v>
          </cell>
          <cell r="L826">
            <v>0</v>
          </cell>
          <cell r="M826" t="str">
            <v>04</v>
          </cell>
          <cell r="N826">
            <v>0</v>
          </cell>
          <cell r="O826">
            <v>25</v>
          </cell>
          <cell r="P826">
            <v>24</v>
          </cell>
          <cell r="Q826">
            <v>4</v>
          </cell>
          <cell r="R826">
            <v>48</v>
          </cell>
          <cell r="S826">
            <v>29</v>
          </cell>
          <cell r="T826">
            <v>93.25</v>
          </cell>
          <cell r="U826" t="str">
            <v>0</v>
          </cell>
          <cell r="V826" t="str">
            <v>1030503000360</v>
          </cell>
        </row>
        <row r="827">
          <cell r="A827" t="str">
            <v>10</v>
          </cell>
          <cell r="B827" t="str">
            <v>10</v>
          </cell>
          <cell r="C827">
            <v>9811</v>
          </cell>
          <cell r="D827">
            <v>1</v>
          </cell>
          <cell r="E827" t="str">
            <v>100100</v>
          </cell>
          <cell r="F827" t="str">
            <v>103</v>
          </cell>
          <cell r="G827" t="str">
            <v>05</v>
          </cell>
          <cell r="H827" t="str">
            <v>00</v>
          </cell>
          <cell r="I827">
            <v>409</v>
          </cell>
          <cell r="J827" t="str">
            <v>ALBERTO LAURI V.</v>
          </cell>
          <cell r="K827" t="str">
            <v>SGTO.LORESI-13</v>
          </cell>
          <cell r="L827">
            <v>0</v>
          </cell>
          <cell r="M827" t="str">
            <v>04</v>
          </cell>
          <cell r="N827">
            <v>0</v>
          </cell>
          <cell r="O827">
            <v>50</v>
          </cell>
          <cell r="P827">
            <v>50</v>
          </cell>
          <cell r="Q827">
            <v>30</v>
          </cell>
          <cell r="R827">
            <v>30</v>
          </cell>
          <cell r="S827">
            <v>31</v>
          </cell>
          <cell r="T827">
            <v>30.17</v>
          </cell>
          <cell r="U827" t="str">
            <v>0</v>
          </cell>
          <cell r="V827" t="str">
            <v>1030503001140</v>
          </cell>
        </row>
        <row r="828">
          <cell r="A828" t="str">
            <v>10</v>
          </cell>
          <cell r="B828" t="str">
            <v>10</v>
          </cell>
          <cell r="C828">
            <v>9831</v>
          </cell>
          <cell r="D828">
            <v>9</v>
          </cell>
          <cell r="E828" t="str">
            <v>100100</v>
          </cell>
          <cell r="F828" t="str">
            <v>103</v>
          </cell>
          <cell r="G828" t="str">
            <v>05</v>
          </cell>
          <cell r="H828" t="str">
            <v>00</v>
          </cell>
          <cell r="I828">
            <v>429</v>
          </cell>
          <cell r="J828" t="str">
            <v>JOSE MENDOZA RODRIGUEZ</v>
          </cell>
          <cell r="K828" t="str">
            <v>SGTO.LORESJ-11</v>
          </cell>
          <cell r="L828">
            <v>0</v>
          </cell>
          <cell r="M828" t="str">
            <v>04</v>
          </cell>
          <cell r="N828">
            <v>0</v>
          </cell>
          <cell r="O828">
            <v>0</v>
          </cell>
          <cell r="P828">
            <v>200</v>
          </cell>
          <cell r="Q828">
            <v>235</v>
          </cell>
          <cell r="R828">
            <v>150</v>
          </cell>
          <cell r="S828">
            <v>286</v>
          </cell>
          <cell r="T828">
            <v>151.66999999999999</v>
          </cell>
          <cell r="U828" t="str">
            <v>0</v>
          </cell>
          <cell r="V828" t="str">
            <v>1030503001320</v>
          </cell>
        </row>
        <row r="829">
          <cell r="A829" t="str">
            <v>10</v>
          </cell>
          <cell r="B829" t="str">
            <v>10</v>
          </cell>
          <cell r="C829">
            <v>9852</v>
          </cell>
          <cell r="D829">
            <v>5</v>
          </cell>
          <cell r="E829" t="str">
            <v>100100</v>
          </cell>
          <cell r="F829" t="str">
            <v>103</v>
          </cell>
          <cell r="G829" t="str">
            <v>05</v>
          </cell>
          <cell r="H829" t="str">
            <v>00</v>
          </cell>
          <cell r="I829">
            <v>450</v>
          </cell>
          <cell r="J829" t="str">
            <v>RAUL FREITAS R</v>
          </cell>
          <cell r="K829" t="str">
            <v>SGTO.LORESL-6</v>
          </cell>
          <cell r="L829">
            <v>0</v>
          </cell>
          <cell r="M829" t="str">
            <v>04</v>
          </cell>
          <cell r="N829">
            <v>0</v>
          </cell>
          <cell r="O829">
            <v>64</v>
          </cell>
          <cell r="P829">
            <v>78</v>
          </cell>
          <cell r="Q829">
            <v>82</v>
          </cell>
          <cell r="R829">
            <v>97</v>
          </cell>
          <cell r="S829">
            <v>113</v>
          </cell>
          <cell r="T829">
            <v>70.08</v>
          </cell>
          <cell r="U829" t="str">
            <v>0</v>
          </cell>
          <cell r="V829" t="str">
            <v>1030503001510</v>
          </cell>
        </row>
        <row r="830">
          <cell r="A830" t="str">
            <v>10</v>
          </cell>
          <cell r="B830" t="str">
            <v>10</v>
          </cell>
          <cell r="C830">
            <v>9870</v>
          </cell>
          <cell r="D830">
            <v>7</v>
          </cell>
          <cell r="E830" t="str">
            <v>100100</v>
          </cell>
          <cell r="F830" t="str">
            <v>103</v>
          </cell>
          <cell r="G830" t="str">
            <v>05</v>
          </cell>
          <cell r="H830" t="str">
            <v>00</v>
          </cell>
          <cell r="I830">
            <v>468</v>
          </cell>
          <cell r="J830" t="str">
            <v>JAVIER MALCA SALAS</v>
          </cell>
          <cell r="K830" t="str">
            <v>SGTO.LORESM-1</v>
          </cell>
          <cell r="L830">
            <v>0</v>
          </cell>
          <cell r="M830" t="str">
            <v>04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178</v>
          </cell>
          <cell r="S830">
            <v>0</v>
          </cell>
          <cell r="T830">
            <v>68.83</v>
          </cell>
          <cell r="U830" t="str">
            <v>0</v>
          </cell>
          <cell r="V830" t="str">
            <v>1030503001670</v>
          </cell>
        </row>
        <row r="831">
          <cell r="A831" t="str">
            <v>10</v>
          </cell>
          <cell r="B831" t="str">
            <v>10</v>
          </cell>
          <cell r="C831">
            <v>9873</v>
          </cell>
          <cell r="D831">
            <v>1</v>
          </cell>
          <cell r="E831" t="str">
            <v>100100</v>
          </cell>
          <cell r="F831" t="str">
            <v>103</v>
          </cell>
          <cell r="G831" t="str">
            <v>05</v>
          </cell>
          <cell r="H831" t="str">
            <v>00</v>
          </cell>
          <cell r="I831">
            <v>471</v>
          </cell>
          <cell r="J831" t="str">
            <v>MANUEL ZARATE MACEDO</v>
          </cell>
          <cell r="K831" t="str">
            <v>SGTO.LORESM-3</v>
          </cell>
          <cell r="L831">
            <v>0</v>
          </cell>
          <cell r="M831" t="str">
            <v>04</v>
          </cell>
          <cell r="N831">
            <v>0</v>
          </cell>
          <cell r="O831">
            <v>0</v>
          </cell>
          <cell r="P831">
            <v>0</v>
          </cell>
          <cell r="Q831">
            <v>163</v>
          </cell>
          <cell r="R831">
            <v>172</v>
          </cell>
          <cell r="S831">
            <v>189</v>
          </cell>
          <cell r="T831">
            <v>107.92</v>
          </cell>
          <cell r="U831" t="str">
            <v>0</v>
          </cell>
          <cell r="V831" t="str">
            <v>1030503001690</v>
          </cell>
        </row>
        <row r="832">
          <cell r="A832" t="str">
            <v>10</v>
          </cell>
          <cell r="B832" t="str">
            <v>10</v>
          </cell>
          <cell r="C832">
            <v>9891</v>
          </cell>
          <cell r="D832">
            <v>3</v>
          </cell>
          <cell r="E832" t="str">
            <v>100100</v>
          </cell>
          <cell r="F832" t="str">
            <v>103</v>
          </cell>
          <cell r="G832" t="str">
            <v>05</v>
          </cell>
          <cell r="H832" t="str">
            <v>00</v>
          </cell>
          <cell r="I832">
            <v>490</v>
          </cell>
          <cell r="J832" t="str">
            <v>CELSO DAVILA R</v>
          </cell>
          <cell r="K832" t="str">
            <v>URB.SGTO.LORES N-2</v>
          </cell>
          <cell r="L832">
            <v>0</v>
          </cell>
          <cell r="M832" t="str">
            <v>04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37</v>
          </cell>
          <cell r="S832">
            <v>78</v>
          </cell>
          <cell r="T832">
            <v>49.08</v>
          </cell>
          <cell r="U832" t="str">
            <v>0</v>
          </cell>
          <cell r="V832" t="str">
            <v>1030503001880</v>
          </cell>
        </row>
        <row r="833">
          <cell r="A833" t="str">
            <v>10</v>
          </cell>
          <cell r="B833" t="str">
            <v>10</v>
          </cell>
          <cell r="C833">
            <v>9894</v>
          </cell>
          <cell r="D833">
            <v>7</v>
          </cell>
          <cell r="E833" t="str">
            <v>100100</v>
          </cell>
          <cell r="F833" t="str">
            <v>103</v>
          </cell>
          <cell r="G833" t="str">
            <v>05</v>
          </cell>
          <cell r="H833" t="str">
            <v>00</v>
          </cell>
          <cell r="I833">
            <v>493</v>
          </cell>
          <cell r="J833" t="str">
            <v>EDUARDO LOPEZ</v>
          </cell>
          <cell r="K833" t="str">
            <v>SGTO.LORESN-5</v>
          </cell>
          <cell r="L833">
            <v>0</v>
          </cell>
          <cell r="M833" t="str">
            <v>04</v>
          </cell>
          <cell r="N833">
            <v>0</v>
          </cell>
          <cell r="O833">
            <v>230</v>
          </cell>
          <cell r="P833">
            <v>150</v>
          </cell>
          <cell r="Q833">
            <v>163</v>
          </cell>
          <cell r="R833">
            <v>171</v>
          </cell>
          <cell r="S833">
            <v>192</v>
          </cell>
          <cell r="T833">
            <v>147.08000000000001</v>
          </cell>
          <cell r="U833" t="str">
            <v>0</v>
          </cell>
          <cell r="V833" t="str">
            <v>1030503001910</v>
          </cell>
        </row>
        <row r="834">
          <cell r="A834" t="str">
            <v>10</v>
          </cell>
          <cell r="B834" t="str">
            <v>10</v>
          </cell>
          <cell r="C834">
            <v>9921</v>
          </cell>
          <cell r="D834">
            <v>8</v>
          </cell>
          <cell r="E834" t="str">
            <v>100100</v>
          </cell>
          <cell r="F834" t="str">
            <v>103</v>
          </cell>
          <cell r="G834" t="str">
            <v>05</v>
          </cell>
          <cell r="H834" t="str">
            <v>00</v>
          </cell>
          <cell r="I834">
            <v>521</v>
          </cell>
          <cell r="J834" t="str">
            <v>MARIO ESCOBAR</v>
          </cell>
          <cell r="K834" t="str">
            <v>SGTO.LORESQ-6</v>
          </cell>
          <cell r="L834">
            <v>0</v>
          </cell>
          <cell r="M834" t="str">
            <v>04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4</v>
          </cell>
          <cell r="S834">
            <v>46</v>
          </cell>
          <cell r="T834">
            <v>23.83</v>
          </cell>
          <cell r="U834" t="str">
            <v>0</v>
          </cell>
          <cell r="V834" t="str">
            <v>1030503002150</v>
          </cell>
        </row>
        <row r="835">
          <cell r="A835" t="str">
            <v>10</v>
          </cell>
          <cell r="B835" t="str">
            <v>10</v>
          </cell>
          <cell r="C835">
            <v>9931</v>
          </cell>
          <cell r="D835">
            <v>7</v>
          </cell>
          <cell r="E835" t="str">
            <v>100100</v>
          </cell>
          <cell r="F835" t="str">
            <v>103</v>
          </cell>
          <cell r="G835" t="str">
            <v>05</v>
          </cell>
          <cell r="H835" t="str">
            <v>00</v>
          </cell>
          <cell r="I835">
            <v>531</v>
          </cell>
          <cell r="J835" t="str">
            <v>LINA MESIA PANDURO</v>
          </cell>
          <cell r="K835" t="str">
            <v>SGTO.LORESQ-17</v>
          </cell>
          <cell r="L835">
            <v>0</v>
          </cell>
          <cell r="M835" t="str">
            <v>04</v>
          </cell>
          <cell r="N835">
            <v>0</v>
          </cell>
          <cell r="O835">
            <v>0</v>
          </cell>
          <cell r="P835">
            <v>189</v>
          </cell>
          <cell r="Q835">
            <v>1</v>
          </cell>
          <cell r="R835">
            <v>181</v>
          </cell>
          <cell r="S835">
            <v>232</v>
          </cell>
          <cell r="T835">
            <v>139.5</v>
          </cell>
          <cell r="U835" t="str">
            <v>0</v>
          </cell>
          <cell r="V835" t="str">
            <v>1030503002260</v>
          </cell>
        </row>
        <row r="836">
          <cell r="A836" t="str">
            <v>10</v>
          </cell>
          <cell r="B836" t="str">
            <v>10</v>
          </cell>
          <cell r="C836">
            <v>9942</v>
          </cell>
          <cell r="D836">
            <v>4</v>
          </cell>
          <cell r="E836" t="str">
            <v>100100</v>
          </cell>
          <cell r="F836" t="str">
            <v>103</v>
          </cell>
          <cell r="G836" t="str">
            <v>05</v>
          </cell>
          <cell r="H836" t="str">
            <v>00</v>
          </cell>
          <cell r="I836">
            <v>542</v>
          </cell>
          <cell r="J836" t="str">
            <v>FIDEL TORREJON</v>
          </cell>
          <cell r="K836" t="str">
            <v>URB.SGTO.LORES N-16</v>
          </cell>
          <cell r="L836">
            <v>0</v>
          </cell>
          <cell r="M836" t="str">
            <v>04</v>
          </cell>
          <cell r="N836">
            <v>0</v>
          </cell>
          <cell r="O836">
            <v>63</v>
          </cell>
          <cell r="P836">
            <v>130</v>
          </cell>
          <cell r="Q836">
            <v>150</v>
          </cell>
          <cell r="R836">
            <v>0</v>
          </cell>
          <cell r="S836">
            <v>3</v>
          </cell>
          <cell r="T836">
            <v>94.17</v>
          </cell>
          <cell r="U836" t="str">
            <v>0</v>
          </cell>
          <cell r="V836" t="str">
            <v>1030503002360</v>
          </cell>
        </row>
        <row r="837">
          <cell r="A837" t="str">
            <v>10</v>
          </cell>
          <cell r="B837" t="str">
            <v>10</v>
          </cell>
          <cell r="C837">
            <v>50516</v>
          </cell>
          <cell r="D837">
            <v>4</v>
          </cell>
          <cell r="E837" t="str">
            <v>100100</v>
          </cell>
          <cell r="F837" t="str">
            <v>103</v>
          </cell>
          <cell r="G837" t="str">
            <v>05</v>
          </cell>
          <cell r="H837" t="str">
            <v>00</v>
          </cell>
          <cell r="I837">
            <v>546</v>
          </cell>
          <cell r="J837" t="str">
            <v>BICERRA LOZANO PATRICIA J.</v>
          </cell>
          <cell r="K837" t="str">
            <v>URB. SGTO.LORES</v>
          </cell>
          <cell r="L837">
            <v>7</v>
          </cell>
          <cell r="M837" t="str">
            <v>04</v>
          </cell>
          <cell r="N837">
            <v>214</v>
          </cell>
          <cell r="O837">
            <v>235</v>
          </cell>
          <cell r="P837">
            <v>25</v>
          </cell>
          <cell r="Q837">
            <v>0</v>
          </cell>
          <cell r="R837">
            <v>0</v>
          </cell>
          <cell r="S837">
            <v>0</v>
          </cell>
          <cell r="T837">
            <v>39.5</v>
          </cell>
          <cell r="U837" t="str">
            <v>0</v>
          </cell>
          <cell r="V837" t="str">
            <v>1030503002405</v>
          </cell>
        </row>
        <row r="838">
          <cell r="A838" t="str">
            <v>10</v>
          </cell>
          <cell r="B838" t="str">
            <v>10</v>
          </cell>
          <cell r="C838">
            <v>9950</v>
          </cell>
          <cell r="D838">
            <v>7</v>
          </cell>
          <cell r="E838" t="str">
            <v>100100</v>
          </cell>
          <cell r="F838" t="str">
            <v>103</v>
          </cell>
          <cell r="G838" t="str">
            <v>05</v>
          </cell>
          <cell r="H838" t="str">
            <v>00</v>
          </cell>
          <cell r="I838">
            <v>551</v>
          </cell>
          <cell r="J838" t="str">
            <v>E. MALDONADO</v>
          </cell>
          <cell r="K838" t="str">
            <v>SGTO.LORESO-10</v>
          </cell>
          <cell r="L838">
            <v>0</v>
          </cell>
          <cell r="M838" t="str">
            <v>04</v>
          </cell>
          <cell r="N838">
            <v>0</v>
          </cell>
          <cell r="O838">
            <v>30</v>
          </cell>
          <cell r="P838">
            <v>63</v>
          </cell>
          <cell r="Q838">
            <v>83</v>
          </cell>
          <cell r="R838">
            <v>77</v>
          </cell>
          <cell r="S838">
            <v>82</v>
          </cell>
          <cell r="T838">
            <v>76.92</v>
          </cell>
          <cell r="U838" t="str">
            <v>0</v>
          </cell>
          <cell r="V838" t="str">
            <v>1030503002450</v>
          </cell>
        </row>
        <row r="839">
          <cell r="A839" t="str">
            <v>10</v>
          </cell>
          <cell r="B839" t="str">
            <v>10</v>
          </cell>
          <cell r="C839">
            <v>9959</v>
          </cell>
          <cell r="D839">
            <v>8</v>
          </cell>
          <cell r="E839" t="str">
            <v>100100</v>
          </cell>
          <cell r="F839" t="str">
            <v>103</v>
          </cell>
          <cell r="G839" t="str">
            <v>05</v>
          </cell>
          <cell r="H839" t="str">
            <v>00</v>
          </cell>
          <cell r="I839">
            <v>560</v>
          </cell>
          <cell r="J839" t="str">
            <v>VICTORIA WONG</v>
          </cell>
          <cell r="K839" t="str">
            <v>URB.SGTO.LORES R-6</v>
          </cell>
          <cell r="L839">
            <v>0</v>
          </cell>
          <cell r="M839" t="str">
            <v>04</v>
          </cell>
          <cell r="N839">
            <v>0</v>
          </cell>
          <cell r="O839">
            <v>150</v>
          </cell>
          <cell r="P839">
            <v>150</v>
          </cell>
          <cell r="Q839">
            <v>150</v>
          </cell>
          <cell r="R839">
            <v>311</v>
          </cell>
          <cell r="S839">
            <v>140</v>
          </cell>
          <cell r="T839">
            <v>139.5</v>
          </cell>
          <cell r="U839" t="str">
            <v>0</v>
          </cell>
          <cell r="V839" t="str">
            <v>1030503002520</v>
          </cell>
        </row>
        <row r="840">
          <cell r="A840" t="str">
            <v>10</v>
          </cell>
          <cell r="B840" t="str">
            <v>10</v>
          </cell>
          <cell r="C840">
            <v>9960</v>
          </cell>
          <cell r="D840">
            <v>6</v>
          </cell>
          <cell r="E840" t="str">
            <v>100100</v>
          </cell>
          <cell r="F840" t="str">
            <v>103</v>
          </cell>
          <cell r="G840" t="str">
            <v>05</v>
          </cell>
          <cell r="H840" t="str">
            <v>00</v>
          </cell>
          <cell r="I840">
            <v>561</v>
          </cell>
          <cell r="J840" t="str">
            <v>JOSE A. GARCIA TRIGOZO</v>
          </cell>
          <cell r="K840" t="str">
            <v>SGTO.LORES R-7</v>
          </cell>
          <cell r="L840">
            <v>0</v>
          </cell>
          <cell r="M840" t="str">
            <v>04</v>
          </cell>
          <cell r="N840">
            <v>0</v>
          </cell>
          <cell r="O840">
            <v>154</v>
          </cell>
          <cell r="P840">
            <v>144</v>
          </cell>
          <cell r="Q840">
            <v>160</v>
          </cell>
          <cell r="R840">
            <v>158</v>
          </cell>
          <cell r="S840">
            <v>162</v>
          </cell>
          <cell r="T840">
            <v>136.5</v>
          </cell>
          <cell r="U840" t="str">
            <v>0</v>
          </cell>
          <cell r="V840" t="str">
            <v>1030503002530</v>
          </cell>
        </row>
        <row r="841">
          <cell r="A841" t="str">
            <v>10</v>
          </cell>
          <cell r="B841" t="str">
            <v>10</v>
          </cell>
          <cell r="C841">
            <v>9963</v>
          </cell>
          <cell r="D841">
            <v>0</v>
          </cell>
          <cell r="E841" t="str">
            <v>100100</v>
          </cell>
          <cell r="F841" t="str">
            <v>103</v>
          </cell>
          <cell r="G841" t="str">
            <v>05</v>
          </cell>
          <cell r="H841" t="str">
            <v>00</v>
          </cell>
          <cell r="I841">
            <v>564</v>
          </cell>
          <cell r="J841" t="str">
            <v>W.TAPULLIMA FATAMA</v>
          </cell>
          <cell r="K841" t="str">
            <v>SGTO.LORESR-10</v>
          </cell>
          <cell r="L841">
            <v>0</v>
          </cell>
          <cell r="M841" t="str">
            <v>04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18.5</v>
          </cell>
          <cell r="U841" t="str">
            <v>0</v>
          </cell>
          <cell r="V841" t="str">
            <v>1030503002560</v>
          </cell>
        </row>
        <row r="842">
          <cell r="A842" t="str">
            <v>10</v>
          </cell>
          <cell r="B842" t="str">
            <v>10</v>
          </cell>
          <cell r="C842">
            <v>9976</v>
          </cell>
          <cell r="D842">
            <v>2</v>
          </cell>
          <cell r="E842" t="str">
            <v>100100</v>
          </cell>
          <cell r="F842" t="str">
            <v>103</v>
          </cell>
          <cell r="G842" t="str">
            <v>05</v>
          </cell>
          <cell r="H842" t="str">
            <v>00</v>
          </cell>
          <cell r="I842">
            <v>577</v>
          </cell>
          <cell r="J842" t="str">
            <v>FAM. ARISTA</v>
          </cell>
          <cell r="K842" t="str">
            <v>LORETO 1353</v>
          </cell>
          <cell r="L842">
            <v>0</v>
          </cell>
          <cell r="M842" t="str">
            <v>04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2</v>
          </cell>
          <cell r="S842">
            <v>16</v>
          </cell>
          <cell r="T842">
            <v>17.75</v>
          </cell>
          <cell r="U842" t="str">
            <v>0</v>
          </cell>
          <cell r="V842" t="str">
            <v>1030512000120</v>
          </cell>
        </row>
        <row r="843">
          <cell r="A843" t="str">
            <v>10</v>
          </cell>
          <cell r="B843" t="str">
            <v>10</v>
          </cell>
          <cell r="C843">
            <v>49847</v>
          </cell>
          <cell r="D843">
            <v>7</v>
          </cell>
          <cell r="E843" t="str">
            <v>100100</v>
          </cell>
          <cell r="F843" t="str">
            <v>103</v>
          </cell>
          <cell r="G843" t="str">
            <v>05</v>
          </cell>
          <cell r="H843" t="str">
            <v>00</v>
          </cell>
          <cell r="I843">
            <v>593</v>
          </cell>
          <cell r="J843" t="str">
            <v>CADIILLO LOPEZ ELVIRA M.</v>
          </cell>
          <cell r="K843" t="str">
            <v>LORETO</v>
          </cell>
          <cell r="L843">
            <v>27</v>
          </cell>
          <cell r="M843" t="str">
            <v>04</v>
          </cell>
          <cell r="N843">
            <v>131</v>
          </cell>
          <cell r="O843">
            <v>133</v>
          </cell>
          <cell r="P843">
            <v>153</v>
          </cell>
          <cell r="Q843">
            <v>141</v>
          </cell>
          <cell r="R843">
            <v>136</v>
          </cell>
          <cell r="S843">
            <v>68</v>
          </cell>
          <cell r="T843">
            <v>63.5</v>
          </cell>
          <cell r="U843" t="str">
            <v>0</v>
          </cell>
          <cell r="V843" t="str">
            <v>1030512000285</v>
          </cell>
        </row>
        <row r="844">
          <cell r="A844" t="str">
            <v>10</v>
          </cell>
          <cell r="B844" t="str">
            <v>10</v>
          </cell>
          <cell r="C844">
            <v>9999</v>
          </cell>
          <cell r="D844">
            <v>4</v>
          </cell>
          <cell r="E844" t="str">
            <v>100100</v>
          </cell>
          <cell r="F844" t="str">
            <v>103</v>
          </cell>
          <cell r="G844" t="str">
            <v>05</v>
          </cell>
          <cell r="H844" t="str">
            <v>00</v>
          </cell>
          <cell r="I844">
            <v>602</v>
          </cell>
          <cell r="J844" t="str">
            <v>ALEJANDRO RENGIFO</v>
          </cell>
          <cell r="K844" t="str">
            <v>LORETO 1501</v>
          </cell>
          <cell r="L844">
            <v>0</v>
          </cell>
          <cell r="M844" t="str">
            <v>04</v>
          </cell>
          <cell r="N844">
            <v>209</v>
          </cell>
          <cell r="O844">
            <v>211</v>
          </cell>
          <cell r="P844">
            <v>62</v>
          </cell>
          <cell r="Q844">
            <v>57</v>
          </cell>
          <cell r="R844">
            <v>72</v>
          </cell>
          <cell r="S844">
            <v>74</v>
          </cell>
          <cell r="T844">
            <v>99.17</v>
          </cell>
          <cell r="U844" t="str">
            <v>0</v>
          </cell>
          <cell r="V844" t="str">
            <v>1030512000380</v>
          </cell>
        </row>
        <row r="845">
          <cell r="A845" t="str">
            <v>10</v>
          </cell>
          <cell r="B845" t="str">
            <v>10</v>
          </cell>
          <cell r="C845">
            <v>10017</v>
          </cell>
          <cell r="D845">
            <v>2</v>
          </cell>
          <cell r="E845" t="str">
            <v>100100</v>
          </cell>
          <cell r="F845" t="str">
            <v>103</v>
          </cell>
          <cell r="G845" t="str">
            <v>05</v>
          </cell>
          <cell r="H845" t="str">
            <v>00</v>
          </cell>
          <cell r="I845">
            <v>620</v>
          </cell>
          <cell r="J845" t="str">
            <v>JUAN H. DIAZ</v>
          </cell>
          <cell r="K845" t="str">
            <v>MANCO CAPAC H-23</v>
          </cell>
          <cell r="L845">
            <v>0</v>
          </cell>
          <cell r="M845" t="str">
            <v>04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3.08</v>
          </cell>
          <cell r="U845" t="str">
            <v>0</v>
          </cell>
          <cell r="V845" t="str">
            <v>1030513000090</v>
          </cell>
        </row>
        <row r="846">
          <cell r="A846" t="str">
            <v>10</v>
          </cell>
          <cell r="B846" t="str">
            <v>10</v>
          </cell>
          <cell r="C846">
            <v>10042</v>
          </cell>
          <cell r="D846">
            <v>0</v>
          </cell>
          <cell r="E846" t="str">
            <v>100100</v>
          </cell>
          <cell r="F846" t="str">
            <v>103</v>
          </cell>
          <cell r="G846" t="str">
            <v>05</v>
          </cell>
          <cell r="H846" t="str">
            <v>00</v>
          </cell>
          <cell r="I846">
            <v>645</v>
          </cell>
          <cell r="J846" t="str">
            <v>JUSTO MACEDO RAMIREZ</v>
          </cell>
          <cell r="K846" t="str">
            <v>BUENA VISTA  17</v>
          </cell>
          <cell r="L846">
            <v>0</v>
          </cell>
          <cell r="M846" t="str">
            <v>04</v>
          </cell>
          <cell r="N846">
            <v>0</v>
          </cell>
          <cell r="O846">
            <v>0</v>
          </cell>
          <cell r="P846">
            <v>0</v>
          </cell>
          <cell r="Q846">
            <v>99</v>
          </cell>
          <cell r="R846">
            <v>96</v>
          </cell>
          <cell r="S846">
            <v>113</v>
          </cell>
          <cell r="T846">
            <v>70.67</v>
          </cell>
          <cell r="U846" t="str">
            <v>0</v>
          </cell>
          <cell r="V846" t="str">
            <v>1030514000175</v>
          </cell>
        </row>
        <row r="847">
          <cell r="A847" t="str">
            <v>10</v>
          </cell>
          <cell r="B847" t="str">
            <v>10</v>
          </cell>
          <cell r="C847">
            <v>10048</v>
          </cell>
          <cell r="D847">
            <v>7</v>
          </cell>
          <cell r="E847" t="str">
            <v>100100</v>
          </cell>
          <cell r="F847" t="str">
            <v>103</v>
          </cell>
          <cell r="G847" t="str">
            <v>05</v>
          </cell>
          <cell r="H847" t="str">
            <v>00</v>
          </cell>
          <cell r="I847">
            <v>651</v>
          </cell>
          <cell r="J847" t="str">
            <v>ELANIA PACAYA I.</v>
          </cell>
          <cell r="K847" t="str">
            <v>PSJE.BUENA VISTA I-17</v>
          </cell>
          <cell r="L847">
            <v>0</v>
          </cell>
          <cell r="M847" t="str">
            <v>04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0</v>
          </cell>
          <cell r="V847" t="str">
            <v>1030514001160</v>
          </cell>
        </row>
        <row r="848">
          <cell r="A848" t="str">
            <v>10</v>
          </cell>
          <cell r="B848" t="str">
            <v>10</v>
          </cell>
          <cell r="C848">
            <v>10068</v>
          </cell>
          <cell r="D848">
            <v>5</v>
          </cell>
          <cell r="E848" t="str">
            <v>100100</v>
          </cell>
          <cell r="F848" t="str">
            <v>103</v>
          </cell>
          <cell r="G848" t="str">
            <v>05</v>
          </cell>
          <cell r="H848" t="str">
            <v>00</v>
          </cell>
          <cell r="I848">
            <v>671</v>
          </cell>
          <cell r="J848" t="str">
            <v>EMIRA DEL C. SAAVEDRA DEL AGUI</v>
          </cell>
          <cell r="K848" t="str">
            <v>URB. SGTO. LORES MZ. A-4</v>
          </cell>
          <cell r="L848">
            <v>0</v>
          </cell>
          <cell r="M848" t="str">
            <v>04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7.25</v>
          </cell>
          <cell r="U848" t="str">
            <v>0</v>
          </cell>
          <cell r="V848" t="str">
            <v>1030517000005</v>
          </cell>
        </row>
        <row r="849">
          <cell r="A849" t="str">
            <v>10</v>
          </cell>
          <cell r="B849" t="str">
            <v>10</v>
          </cell>
          <cell r="C849">
            <v>10078</v>
          </cell>
          <cell r="D849">
            <v>4</v>
          </cell>
          <cell r="E849" t="str">
            <v>100100</v>
          </cell>
          <cell r="F849" t="str">
            <v>103</v>
          </cell>
          <cell r="G849" t="str">
            <v>05</v>
          </cell>
          <cell r="H849" t="str">
            <v>00</v>
          </cell>
          <cell r="I849">
            <v>681</v>
          </cell>
          <cell r="J849" t="str">
            <v>NEIS SALAS PACAYA</v>
          </cell>
          <cell r="K849" t="str">
            <v>MI PERU F-2 A</v>
          </cell>
          <cell r="L849">
            <v>0</v>
          </cell>
          <cell r="M849" t="str">
            <v>04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20.58</v>
          </cell>
          <cell r="U849" t="str">
            <v>0</v>
          </cell>
          <cell r="V849" t="str">
            <v>1030518000035</v>
          </cell>
        </row>
        <row r="850">
          <cell r="A850" t="str">
            <v>10</v>
          </cell>
          <cell r="B850" t="str">
            <v>10</v>
          </cell>
          <cell r="C850">
            <v>10079</v>
          </cell>
          <cell r="D850">
            <v>2</v>
          </cell>
          <cell r="E850" t="str">
            <v>100100</v>
          </cell>
          <cell r="F850" t="str">
            <v>103</v>
          </cell>
          <cell r="G850" t="str">
            <v>05</v>
          </cell>
          <cell r="H850" t="str">
            <v>00</v>
          </cell>
          <cell r="I850">
            <v>682</v>
          </cell>
          <cell r="J850" t="str">
            <v>ROMER CASTILLO R.</v>
          </cell>
          <cell r="K850" t="str">
            <v>MI PERU 104</v>
          </cell>
          <cell r="L850">
            <v>0</v>
          </cell>
          <cell r="M850" t="str">
            <v>04</v>
          </cell>
          <cell r="N850">
            <v>0</v>
          </cell>
          <cell r="O850">
            <v>11</v>
          </cell>
          <cell r="P850">
            <v>9</v>
          </cell>
          <cell r="Q850">
            <v>16</v>
          </cell>
          <cell r="R850">
            <v>85</v>
          </cell>
          <cell r="S850">
            <v>70</v>
          </cell>
          <cell r="T850">
            <v>56</v>
          </cell>
          <cell r="U850" t="str">
            <v>0</v>
          </cell>
          <cell r="V850" t="str">
            <v>1030518000040</v>
          </cell>
        </row>
        <row r="851">
          <cell r="A851" t="str">
            <v>10</v>
          </cell>
          <cell r="B851" t="str">
            <v>10</v>
          </cell>
          <cell r="C851">
            <v>10088</v>
          </cell>
          <cell r="D851">
            <v>3</v>
          </cell>
          <cell r="E851" t="str">
            <v>100100</v>
          </cell>
          <cell r="F851" t="str">
            <v>103</v>
          </cell>
          <cell r="G851" t="str">
            <v>05</v>
          </cell>
          <cell r="H851" t="str">
            <v>00</v>
          </cell>
          <cell r="I851">
            <v>692</v>
          </cell>
          <cell r="J851" t="str">
            <v>JULIO LOPEZ</v>
          </cell>
          <cell r="K851" t="str">
            <v>NAVARRO CAUPER 241</v>
          </cell>
          <cell r="L851">
            <v>0</v>
          </cell>
          <cell r="M851" t="str">
            <v>04</v>
          </cell>
          <cell r="N851">
            <v>0</v>
          </cell>
          <cell r="O851">
            <v>0</v>
          </cell>
          <cell r="P851">
            <v>27</v>
          </cell>
          <cell r="Q851">
            <v>24</v>
          </cell>
          <cell r="R851">
            <v>27</v>
          </cell>
          <cell r="S851">
            <v>29</v>
          </cell>
          <cell r="T851">
            <v>15.75</v>
          </cell>
          <cell r="U851" t="str">
            <v>0</v>
          </cell>
          <cell r="V851" t="str">
            <v>1030519000050</v>
          </cell>
        </row>
        <row r="852">
          <cell r="A852" t="str">
            <v>10</v>
          </cell>
          <cell r="B852" t="str">
            <v>10</v>
          </cell>
          <cell r="C852">
            <v>10121</v>
          </cell>
          <cell r="D852">
            <v>2</v>
          </cell>
          <cell r="E852" t="str">
            <v>100100</v>
          </cell>
          <cell r="F852" t="str">
            <v>103</v>
          </cell>
          <cell r="G852" t="str">
            <v>05</v>
          </cell>
          <cell r="H852" t="str">
            <v>00</v>
          </cell>
          <cell r="I852">
            <v>725</v>
          </cell>
          <cell r="J852" t="str">
            <v>ROSULO CHUQUIPIONDO</v>
          </cell>
          <cell r="K852" t="str">
            <v>AV. N. CAUPER   435</v>
          </cell>
          <cell r="L852">
            <v>0</v>
          </cell>
          <cell r="M852" t="str">
            <v>04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44.33</v>
          </cell>
          <cell r="U852" t="str">
            <v>0</v>
          </cell>
          <cell r="V852" t="str">
            <v>1030519000380</v>
          </cell>
        </row>
        <row r="853">
          <cell r="A853" t="str">
            <v>10</v>
          </cell>
          <cell r="B853" t="str">
            <v>10</v>
          </cell>
          <cell r="C853">
            <v>10122</v>
          </cell>
          <cell r="D853">
            <v>0</v>
          </cell>
          <cell r="E853" t="str">
            <v>100100</v>
          </cell>
          <cell r="F853" t="str">
            <v>103</v>
          </cell>
          <cell r="G853" t="str">
            <v>05</v>
          </cell>
          <cell r="H853" t="str">
            <v>00</v>
          </cell>
          <cell r="I853">
            <v>726</v>
          </cell>
          <cell r="J853" t="str">
            <v>ROGER BARRERA</v>
          </cell>
          <cell r="K853" t="str">
            <v>AV N. CAUPER  I-39</v>
          </cell>
          <cell r="L853">
            <v>0</v>
          </cell>
          <cell r="M853" t="str">
            <v>04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2</v>
          </cell>
          <cell r="T853">
            <v>54.83</v>
          </cell>
          <cell r="U853" t="str">
            <v>0</v>
          </cell>
          <cell r="V853" t="str">
            <v>1030519000390</v>
          </cell>
        </row>
        <row r="854">
          <cell r="A854" t="str">
            <v>10</v>
          </cell>
          <cell r="B854" t="str">
            <v>10</v>
          </cell>
          <cell r="C854">
            <v>10163</v>
          </cell>
          <cell r="D854">
            <v>4</v>
          </cell>
          <cell r="E854" t="str">
            <v>100100</v>
          </cell>
          <cell r="F854" t="str">
            <v>103</v>
          </cell>
          <cell r="G854" t="str">
            <v>05</v>
          </cell>
          <cell r="H854" t="str">
            <v>00</v>
          </cell>
          <cell r="I854">
            <v>768</v>
          </cell>
          <cell r="J854" t="str">
            <v>ERNESTO CACHIQUE S.</v>
          </cell>
          <cell r="K854" t="str">
            <v>N. CAUPER   725</v>
          </cell>
          <cell r="L854">
            <v>0</v>
          </cell>
          <cell r="M854" t="str">
            <v>04</v>
          </cell>
          <cell r="N854">
            <v>0</v>
          </cell>
          <cell r="O854">
            <v>4</v>
          </cell>
          <cell r="P854">
            <v>12</v>
          </cell>
          <cell r="Q854">
            <v>16</v>
          </cell>
          <cell r="R854">
            <v>0</v>
          </cell>
          <cell r="S854">
            <v>1</v>
          </cell>
          <cell r="T854">
            <v>5.08</v>
          </cell>
          <cell r="U854" t="str">
            <v>0</v>
          </cell>
          <cell r="V854" t="str">
            <v>1030519000770</v>
          </cell>
        </row>
        <row r="855">
          <cell r="A855" t="str">
            <v>10</v>
          </cell>
          <cell r="B855" t="str">
            <v>10</v>
          </cell>
          <cell r="C855">
            <v>10200</v>
          </cell>
          <cell r="D855">
            <v>4</v>
          </cell>
          <cell r="E855" t="str">
            <v>100100</v>
          </cell>
          <cell r="F855" t="str">
            <v>103</v>
          </cell>
          <cell r="G855" t="str">
            <v>05</v>
          </cell>
          <cell r="H855" t="str">
            <v>00</v>
          </cell>
          <cell r="I855">
            <v>805</v>
          </cell>
          <cell r="J855" t="str">
            <v>ROSARIO VILLACORTA</v>
          </cell>
          <cell r="K855" t="str">
            <v>NAPO 1578</v>
          </cell>
          <cell r="L855">
            <v>0</v>
          </cell>
          <cell r="M855" t="str">
            <v>04</v>
          </cell>
          <cell r="N855">
            <v>0</v>
          </cell>
          <cell r="O855">
            <v>23</v>
          </cell>
          <cell r="P855">
            <v>96</v>
          </cell>
          <cell r="Q855">
            <v>59</v>
          </cell>
          <cell r="R855">
            <v>63</v>
          </cell>
          <cell r="S855">
            <v>17</v>
          </cell>
          <cell r="T855">
            <v>28.58</v>
          </cell>
          <cell r="U855" t="str">
            <v>0</v>
          </cell>
          <cell r="V855" t="str">
            <v>1030520000030</v>
          </cell>
        </row>
        <row r="856">
          <cell r="A856" t="str">
            <v>10</v>
          </cell>
          <cell r="B856" t="str">
            <v>10</v>
          </cell>
          <cell r="C856">
            <v>10202</v>
          </cell>
          <cell r="D856">
            <v>0</v>
          </cell>
          <cell r="E856" t="str">
            <v>100100</v>
          </cell>
          <cell r="F856" t="str">
            <v>103</v>
          </cell>
          <cell r="G856" t="str">
            <v>05</v>
          </cell>
          <cell r="H856" t="str">
            <v>00</v>
          </cell>
          <cell r="I856">
            <v>807</v>
          </cell>
          <cell r="J856" t="str">
            <v>ATILIO CINTI</v>
          </cell>
          <cell r="K856" t="str">
            <v>NAPO 1560</v>
          </cell>
          <cell r="L856">
            <v>0</v>
          </cell>
          <cell r="M856" t="str">
            <v>04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12.5</v>
          </cell>
          <cell r="U856" t="str">
            <v>0</v>
          </cell>
          <cell r="V856" t="str">
            <v>1030520000050</v>
          </cell>
        </row>
        <row r="857">
          <cell r="A857" t="str">
            <v>10</v>
          </cell>
          <cell r="B857" t="str">
            <v>10</v>
          </cell>
          <cell r="C857">
            <v>10226</v>
          </cell>
          <cell r="D857">
            <v>9</v>
          </cell>
          <cell r="E857" t="str">
            <v>100100</v>
          </cell>
          <cell r="F857" t="str">
            <v>103</v>
          </cell>
          <cell r="G857" t="str">
            <v>05</v>
          </cell>
          <cell r="H857" t="str">
            <v>00</v>
          </cell>
          <cell r="I857">
            <v>831</v>
          </cell>
          <cell r="J857" t="str">
            <v>CLOTILDE RIVERA</v>
          </cell>
          <cell r="K857" t="str">
            <v>NAPO 1390</v>
          </cell>
          <cell r="L857">
            <v>0</v>
          </cell>
          <cell r="M857" t="str">
            <v>04</v>
          </cell>
          <cell r="N857">
            <v>0</v>
          </cell>
          <cell r="O857">
            <v>0</v>
          </cell>
          <cell r="P857">
            <v>0</v>
          </cell>
          <cell r="Q857">
            <v>307</v>
          </cell>
          <cell r="R857">
            <v>325</v>
          </cell>
          <cell r="S857">
            <v>274</v>
          </cell>
          <cell r="T857">
            <v>213</v>
          </cell>
          <cell r="U857" t="str">
            <v>0</v>
          </cell>
          <cell r="V857" t="str">
            <v>1030520000270</v>
          </cell>
        </row>
        <row r="858">
          <cell r="A858" t="str">
            <v>10</v>
          </cell>
          <cell r="B858" t="str">
            <v>10</v>
          </cell>
          <cell r="C858">
            <v>50751</v>
          </cell>
          <cell r="D858">
            <v>7</v>
          </cell>
          <cell r="E858" t="str">
            <v>100100</v>
          </cell>
          <cell r="F858" t="str">
            <v>103</v>
          </cell>
          <cell r="G858" t="str">
            <v>05</v>
          </cell>
          <cell r="H858" t="str">
            <v>00</v>
          </cell>
          <cell r="I858">
            <v>849</v>
          </cell>
          <cell r="J858" t="str">
            <v>PORTOCARRERO ZAVALETA AIDA</v>
          </cell>
          <cell r="K858" t="str">
            <v>PEVAS</v>
          </cell>
          <cell r="L858">
            <v>1311</v>
          </cell>
          <cell r="M858" t="str">
            <v>04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0</v>
          </cell>
          <cell r="V858" t="str">
            <v>1030521000055</v>
          </cell>
        </row>
        <row r="859">
          <cell r="A859" t="str">
            <v>10</v>
          </cell>
          <cell r="B859" t="str">
            <v>10</v>
          </cell>
          <cell r="C859">
            <v>10270</v>
          </cell>
          <cell r="D859">
            <v>7</v>
          </cell>
          <cell r="E859" t="str">
            <v>100100</v>
          </cell>
          <cell r="F859" t="str">
            <v>103</v>
          </cell>
          <cell r="G859" t="str">
            <v>05</v>
          </cell>
          <cell r="H859" t="str">
            <v>00</v>
          </cell>
          <cell r="I859">
            <v>875</v>
          </cell>
          <cell r="J859" t="str">
            <v>PAULA DE VALDEZ</v>
          </cell>
          <cell r="K859" t="str">
            <v>PEVAS 1462</v>
          </cell>
          <cell r="L859">
            <v>0</v>
          </cell>
          <cell r="M859" t="str">
            <v>04</v>
          </cell>
          <cell r="N859">
            <v>0</v>
          </cell>
          <cell r="O859">
            <v>0</v>
          </cell>
          <cell r="P859">
            <v>0</v>
          </cell>
          <cell r="Q859">
            <v>16</v>
          </cell>
          <cell r="R859">
            <v>41</v>
          </cell>
          <cell r="S859">
            <v>112</v>
          </cell>
          <cell r="T859">
            <v>64.42</v>
          </cell>
          <cell r="U859" t="str">
            <v>0</v>
          </cell>
          <cell r="V859" t="str">
            <v>1030521000300</v>
          </cell>
        </row>
        <row r="860">
          <cell r="A860" t="str">
            <v>10</v>
          </cell>
          <cell r="B860" t="str">
            <v>10</v>
          </cell>
          <cell r="C860">
            <v>50345</v>
          </cell>
          <cell r="D860">
            <v>8</v>
          </cell>
          <cell r="E860" t="str">
            <v>100100</v>
          </cell>
          <cell r="F860" t="str">
            <v>103</v>
          </cell>
          <cell r="G860" t="str">
            <v>05</v>
          </cell>
          <cell r="H860" t="str">
            <v>00</v>
          </cell>
          <cell r="I860">
            <v>885</v>
          </cell>
          <cell r="J860" t="str">
            <v>FUMACHI AVILA LISBETH G.</v>
          </cell>
          <cell r="K860" t="str">
            <v>CALL PEVAS</v>
          </cell>
          <cell r="L860">
            <v>1524</v>
          </cell>
          <cell r="M860" t="str">
            <v>04</v>
          </cell>
          <cell r="N860">
            <v>0</v>
          </cell>
          <cell r="O860">
            <v>155</v>
          </cell>
          <cell r="P860">
            <v>19</v>
          </cell>
          <cell r="Q860">
            <v>3</v>
          </cell>
          <cell r="R860">
            <v>0</v>
          </cell>
          <cell r="S860">
            <v>0</v>
          </cell>
          <cell r="T860">
            <v>14.75</v>
          </cell>
          <cell r="U860" t="str">
            <v>0</v>
          </cell>
          <cell r="V860" t="str">
            <v>1030521000405</v>
          </cell>
        </row>
        <row r="861">
          <cell r="A861" t="str">
            <v>10</v>
          </cell>
          <cell r="B861" t="str">
            <v>10</v>
          </cell>
          <cell r="C861">
            <v>10297</v>
          </cell>
          <cell r="D861">
            <v>0</v>
          </cell>
          <cell r="E861" t="str">
            <v>100100</v>
          </cell>
          <cell r="F861" t="str">
            <v>103</v>
          </cell>
          <cell r="G861" t="str">
            <v>05</v>
          </cell>
          <cell r="H861" t="str">
            <v>00</v>
          </cell>
          <cell r="I861">
            <v>903</v>
          </cell>
          <cell r="J861" t="str">
            <v>SONIA TORRES DE N.</v>
          </cell>
          <cell r="K861" t="str">
            <v>JR.PEVAS 1621</v>
          </cell>
          <cell r="L861">
            <v>0</v>
          </cell>
          <cell r="M861" t="str">
            <v>04</v>
          </cell>
          <cell r="N861">
            <v>0</v>
          </cell>
          <cell r="O861">
            <v>0</v>
          </cell>
          <cell r="P861">
            <v>0</v>
          </cell>
          <cell r="Q861">
            <v>47</v>
          </cell>
          <cell r="R861">
            <v>47</v>
          </cell>
          <cell r="S861">
            <v>29</v>
          </cell>
          <cell r="T861">
            <v>28.75</v>
          </cell>
          <cell r="U861" t="str">
            <v>0</v>
          </cell>
          <cell r="V861" t="str">
            <v>1030521000680</v>
          </cell>
        </row>
        <row r="862">
          <cell r="A862" t="str">
            <v>10</v>
          </cell>
          <cell r="B862" t="str">
            <v>10</v>
          </cell>
          <cell r="C862">
            <v>10307</v>
          </cell>
          <cell r="D862">
            <v>7</v>
          </cell>
          <cell r="E862" t="str">
            <v>100100</v>
          </cell>
          <cell r="F862" t="str">
            <v>103</v>
          </cell>
          <cell r="G862" t="str">
            <v>05</v>
          </cell>
          <cell r="H862" t="str">
            <v>00</v>
          </cell>
          <cell r="I862">
            <v>913</v>
          </cell>
          <cell r="J862" t="str">
            <v>MEREDIN MERMAO NUÑEZ</v>
          </cell>
          <cell r="K862" t="str">
            <v>CALL PEVAS 1735</v>
          </cell>
          <cell r="L862">
            <v>0</v>
          </cell>
          <cell r="M862" t="str">
            <v>04</v>
          </cell>
          <cell r="N862">
            <v>0</v>
          </cell>
          <cell r="O862">
            <v>65</v>
          </cell>
          <cell r="P862">
            <v>50</v>
          </cell>
          <cell r="Q862">
            <v>80</v>
          </cell>
          <cell r="R862">
            <v>52</v>
          </cell>
          <cell r="S862">
            <v>0</v>
          </cell>
          <cell r="T862">
            <v>37.75</v>
          </cell>
          <cell r="U862" t="str">
            <v>0</v>
          </cell>
          <cell r="V862" t="str">
            <v>1030521000790</v>
          </cell>
        </row>
        <row r="863">
          <cell r="A863" t="str">
            <v>10</v>
          </cell>
          <cell r="B863" t="str">
            <v>10</v>
          </cell>
          <cell r="C863">
            <v>10312</v>
          </cell>
          <cell r="D863">
            <v>7</v>
          </cell>
          <cell r="E863" t="str">
            <v>100100</v>
          </cell>
          <cell r="F863" t="str">
            <v>103</v>
          </cell>
          <cell r="G863" t="str">
            <v>05</v>
          </cell>
          <cell r="H863" t="str">
            <v>00</v>
          </cell>
          <cell r="I863">
            <v>918</v>
          </cell>
          <cell r="J863" t="str">
            <v>HUMBERTO VILLACORTA</v>
          </cell>
          <cell r="K863" t="str">
            <v>JR. PEVAS 1749A</v>
          </cell>
          <cell r="L863">
            <v>0</v>
          </cell>
          <cell r="M863" t="str">
            <v>04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0.08</v>
          </cell>
          <cell r="U863" t="str">
            <v>0</v>
          </cell>
          <cell r="V863" t="str">
            <v>1030521000880</v>
          </cell>
        </row>
        <row r="864">
          <cell r="A864" t="str">
            <v>10</v>
          </cell>
          <cell r="B864" t="str">
            <v>10</v>
          </cell>
          <cell r="C864">
            <v>10321</v>
          </cell>
          <cell r="D864">
            <v>8</v>
          </cell>
          <cell r="E864" t="str">
            <v>100100</v>
          </cell>
          <cell r="F864" t="str">
            <v>103</v>
          </cell>
          <cell r="G864" t="str">
            <v>05</v>
          </cell>
          <cell r="H864" t="str">
            <v>00</v>
          </cell>
          <cell r="I864">
            <v>927</v>
          </cell>
          <cell r="J864" t="str">
            <v>SOTO PAIMA ROSARIO</v>
          </cell>
          <cell r="K864" t="str">
            <v>PROL. PEVAS    #  36</v>
          </cell>
          <cell r="L864">
            <v>0</v>
          </cell>
          <cell r="M864" t="str">
            <v>04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11.42</v>
          </cell>
          <cell r="U864" t="str">
            <v>0</v>
          </cell>
          <cell r="V864" t="str">
            <v>1030521001032</v>
          </cell>
        </row>
        <row r="865">
          <cell r="A865" t="str">
            <v>10</v>
          </cell>
          <cell r="B865" t="str">
            <v>10</v>
          </cell>
          <cell r="C865">
            <v>10327</v>
          </cell>
          <cell r="D865">
            <v>5</v>
          </cell>
          <cell r="E865" t="str">
            <v>100100</v>
          </cell>
          <cell r="F865" t="str">
            <v>103</v>
          </cell>
          <cell r="G865" t="str">
            <v>05</v>
          </cell>
          <cell r="H865" t="str">
            <v>00</v>
          </cell>
          <cell r="I865">
            <v>933</v>
          </cell>
          <cell r="J865" t="str">
            <v>MOREY DE OLORTEGUI LOURDES</v>
          </cell>
          <cell r="K865" t="str">
            <v>PROL. PEVAS # 01</v>
          </cell>
          <cell r="L865">
            <v>0</v>
          </cell>
          <cell r="M865" t="str">
            <v>04</v>
          </cell>
          <cell r="N865">
            <v>0</v>
          </cell>
          <cell r="O865">
            <v>68</v>
          </cell>
          <cell r="P865">
            <v>660</v>
          </cell>
          <cell r="Q865">
            <v>68</v>
          </cell>
          <cell r="R865">
            <v>11</v>
          </cell>
          <cell r="S865">
            <v>0</v>
          </cell>
          <cell r="T865">
            <v>70.92</v>
          </cell>
          <cell r="U865" t="str">
            <v>0</v>
          </cell>
          <cell r="V865" t="str">
            <v>1030521001062</v>
          </cell>
        </row>
        <row r="866">
          <cell r="A866" t="str">
            <v>10</v>
          </cell>
          <cell r="B866" t="str">
            <v>10</v>
          </cell>
          <cell r="C866">
            <v>50120</v>
          </cell>
          <cell r="D866">
            <v>5</v>
          </cell>
          <cell r="E866" t="str">
            <v>100100</v>
          </cell>
          <cell r="F866" t="str">
            <v>103</v>
          </cell>
          <cell r="G866" t="str">
            <v>05</v>
          </cell>
          <cell r="H866" t="str">
            <v>00</v>
          </cell>
          <cell r="I866">
            <v>948</v>
          </cell>
          <cell r="J866" t="str">
            <v>CANAYO SANDI MIGUEL ANTONIO</v>
          </cell>
          <cell r="K866" t="str">
            <v>PEVAS</v>
          </cell>
          <cell r="L866">
            <v>10</v>
          </cell>
          <cell r="M866" t="str">
            <v>04</v>
          </cell>
          <cell r="N866">
            <v>18</v>
          </cell>
          <cell r="O866">
            <v>19</v>
          </cell>
          <cell r="P866">
            <v>20</v>
          </cell>
          <cell r="Q866">
            <v>21</v>
          </cell>
          <cell r="R866">
            <v>7</v>
          </cell>
          <cell r="S866">
            <v>0</v>
          </cell>
          <cell r="T866">
            <v>7.08</v>
          </cell>
          <cell r="U866" t="str">
            <v>0</v>
          </cell>
          <cell r="V866" t="str">
            <v>1030521001077</v>
          </cell>
        </row>
        <row r="867">
          <cell r="A867" t="str">
            <v>10</v>
          </cell>
          <cell r="B867" t="str">
            <v>10</v>
          </cell>
          <cell r="C867">
            <v>10389</v>
          </cell>
          <cell r="D867">
            <v>5</v>
          </cell>
          <cell r="E867" t="str">
            <v>100100</v>
          </cell>
          <cell r="F867" t="str">
            <v>103</v>
          </cell>
          <cell r="G867" t="str">
            <v>05</v>
          </cell>
          <cell r="H867" t="str">
            <v>00</v>
          </cell>
          <cell r="I867">
            <v>997</v>
          </cell>
          <cell r="J867" t="str">
            <v>PAREDES-PANDURO</v>
          </cell>
          <cell r="K867" t="str">
            <v>PEVAS 1483</v>
          </cell>
          <cell r="L867">
            <v>0</v>
          </cell>
          <cell r="M867" t="str">
            <v>04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7.25</v>
          </cell>
          <cell r="U867" t="str">
            <v>0</v>
          </cell>
          <cell r="V867" t="str">
            <v>1030521001720</v>
          </cell>
        </row>
        <row r="868">
          <cell r="A868" t="str">
            <v>10</v>
          </cell>
          <cell r="B868" t="str">
            <v>10</v>
          </cell>
          <cell r="C868">
            <v>49951</v>
          </cell>
          <cell r="D868">
            <v>7</v>
          </cell>
          <cell r="E868" t="str">
            <v>100100</v>
          </cell>
          <cell r="F868" t="str">
            <v>103</v>
          </cell>
          <cell r="G868" t="str">
            <v>05</v>
          </cell>
          <cell r="H868" t="str">
            <v>00</v>
          </cell>
          <cell r="I868">
            <v>1012</v>
          </cell>
          <cell r="J868" t="str">
            <v>VIDIGAL SOUZA LUISA</v>
          </cell>
          <cell r="K868" t="str">
            <v>PEVAS</v>
          </cell>
          <cell r="L868">
            <v>1340</v>
          </cell>
          <cell r="M868" t="str">
            <v>04</v>
          </cell>
          <cell r="N868">
            <v>25</v>
          </cell>
          <cell r="O868">
            <v>26</v>
          </cell>
          <cell r="P868">
            <v>26</v>
          </cell>
          <cell r="Q868">
            <v>26</v>
          </cell>
          <cell r="R868">
            <v>15</v>
          </cell>
          <cell r="S868">
            <v>0</v>
          </cell>
          <cell r="T868">
            <v>9.83</v>
          </cell>
          <cell r="U868" t="str">
            <v>0</v>
          </cell>
          <cell r="V868" t="str">
            <v>1030521001905</v>
          </cell>
        </row>
        <row r="869">
          <cell r="A869" t="str">
            <v>10</v>
          </cell>
          <cell r="B869" t="str">
            <v>10</v>
          </cell>
          <cell r="C869">
            <v>50450</v>
          </cell>
          <cell r="D869">
            <v>6</v>
          </cell>
          <cell r="E869" t="str">
            <v>100100</v>
          </cell>
          <cell r="F869" t="str">
            <v>103</v>
          </cell>
          <cell r="G869" t="str">
            <v>05</v>
          </cell>
          <cell r="H869" t="str">
            <v>00</v>
          </cell>
          <cell r="I869">
            <v>1069</v>
          </cell>
          <cell r="J869" t="str">
            <v>SANCHEZ VASQUEZ MARCO ANTONIO</v>
          </cell>
          <cell r="K869" t="str">
            <v>CALL S. ANTONIO</v>
          </cell>
          <cell r="L869">
            <v>24</v>
          </cell>
          <cell r="M869" t="str">
            <v>04</v>
          </cell>
          <cell r="N869">
            <v>7</v>
          </cell>
          <cell r="O869">
            <v>15</v>
          </cell>
          <cell r="P869">
            <v>11</v>
          </cell>
          <cell r="Q869">
            <v>0</v>
          </cell>
          <cell r="R869">
            <v>0</v>
          </cell>
          <cell r="S869">
            <v>0</v>
          </cell>
          <cell r="T869">
            <v>2.75</v>
          </cell>
          <cell r="U869" t="str">
            <v>0</v>
          </cell>
          <cell r="V869" t="str">
            <v>1030524000090</v>
          </cell>
        </row>
        <row r="870">
          <cell r="A870" t="str">
            <v>10</v>
          </cell>
          <cell r="B870" t="str">
            <v>10</v>
          </cell>
          <cell r="C870">
            <v>10471</v>
          </cell>
          <cell r="D870">
            <v>1</v>
          </cell>
          <cell r="E870" t="str">
            <v>100100</v>
          </cell>
          <cell r="F870" t="str">
            <v>103</v>
          </cell>
          <cell r="G870" t="str">
            <v>05</v>
          </cell>
          <cell r="H870" t="str">
            <v>00</v>
          </cell>
          <cell r="I870">
            <v>1084</v>
          </cell>
          <cell r="J870" t="str">
            <v>BLANCA RICOPA RIMACH</v>
          </cell>
          <cell r="K870" t="str">
            <v>CAHUIDE 14-A</v>
          </cell>
          <cell r="L870">
            <v>0</v>
          </cell>
          <cell r="M870" t="str">
            <v>04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60</v>
          </cell>
          <cell r="T870">
            <v>51.17</v>
          </cell>
          <cell r="U870" t="str">
            <v>0</v>
          </cell>
          <cell r="V870" t="str">
            <v>1030524001235</v>
          </cell>
        </row>
        <row r="871">
          <cell r="A871" t="str">
            <v>10</v>
          </cell>
          <cell r="B871" t="str">
            <v>10</v>
          </cell>
          <cell r="C871">
            <v>10494</v>
          </cell>
          <cell r="D871">
            <v>3</v>
          </cell>
          <cell r="E871" t="str">
            <v>100100</v>
          </cell>
          <cell r="F871" t="str">
            <v>103</v>
          </cell>
          <cell r="G871" t="str">
            <v>05</v>
          </cell>
          <cell r="H871" t="str">
            <v>00</v>
          </cell>
          <cell r="I871">
            <v>1108</v>
          </cell>
          <cell r="J871" t="str">
            <v>JUAN CASTAÑEDA LAUREL</v>
          </cell>
          <cell r="K871" t="str">
            <v>CALL CAHUIDE 22-17</v>
          </cell>
          <cell r="L871">
            <v>0</v>
          </cell>
          <cell r="M871" t="str">
            <v>04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0</v>
          </cell>
          <cell r="V871" t="str">
            <v>1030524001510</v>
          </cell>
        </row>
        <row r="872">
          <cell r="A872" t="str">
            <v>10</v>
          </cell>
          <cell r="B872" t="str">
            <v>10</v>
          </cell>
          <cell r="C872">
            <v>10497</v>
          </cell>
          <cell r="D872">
            <v>6</v>
          </cell>
          <cell r="E872" t="str">
            <v>100100</v>
          </cell>
          <cell r="F872" t="str">
            <v>103</v>
          </cell>
          <cell r="G872" t="str">
            <v>05</v>
          </cell>
          <cell r="H872" t="str">
            <v>00</v>
          </cell>
          <cell r="I872">
            <v>1111</v>
          </cell>
          <cell r="J872" t="str">
            <v>AMADO TORRES ACUÑA</v>
          </cell>
          <cell r="K872" t="str">
            <v>CALL M. HUASCAR 22-28</v>
          </cell>
          <cell r="L872">
            <v>0</v>
          </cell>
          <cell r="M872" t="str">
            <v>04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 t="str">
            <v>0</v>
          </cell>
          <cell r="V872" t="str">
            <v>1030525000020</v>
          </cell>
        </row>
        <row r="873">
          <cell r="A873" t="str">
            <v>10</v>
          </cell>
          <cell r="B873" t="str">
            <v>10</v>
          </cell>
          <cell r="C873">
            <v>10502</v>
          </cell>
          <cell r="D873">
            <v>3</v>
          </cell>
          <cell r="E873" t="str">
            <v>100100</v>
          </cell>
          <cell r="F873" t="str">
            <v>103</v>
          </cell>
          <cell r="G873" t="str">
            <v>05</v>
          </cell>
          <cell r="H873" t="str">
            <v>00</v>
          </cell>
          <cell r="I873">
            <v>1116</v>
          </cell>
          <cell r="J873" t="str">
            <v>VASQUEZ FLORES JORGE ALEX</v>
          </cell>
          <cell r="K873" t="str">
            <v>HUASCAR 21-3</v>
          </cell>
          <cell r="L873">
            <v>0</v>
          </cell>
          <cell r="M873" t="str">
            <v>04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6</v>
          </cell>
          <cell r="S873">
            <v>23</v>
          </cell>
          <cell r="T873">
            <v>10.58</v>
          </cell>
          <cell r="U873" t="str">
            <v>0</v>
          </cell>
          <cell r="V873" t="str">
            <v>1030525000080</v>
          </cell>
        </row>
        <row r="874">
          <cell r="A874" t="str">
            <v>10</v>
          </cell>
          <cell r="B874" t="str">
            <v>10</v>
          </cell>
          <cell r="C874">
            <v>10537</v>
          </cell>
          <cell r="D874">
            <v>9</v>
          </cell>
          <cell r="E874" t="str">
            <v>100100</v>
          </cell>
          <cell r="F874" t="str">
            <v>103</v>
          </cell>
          <cell r="G874" t="str">
            <v>05</v>
          </cell>
          <cell r="H874" t="str">
            <v>00</v>
          </cell>
          <cell r="I874">
            <v>1151</v>
          </cell>
          <cell r="J874" t="str">
            <v>BLANCA MAJIBA G.</v>
          </cell>
          <cell r="K874" t="str">
            <v>M.HUASCAR      5-18</v>
          </cell>
          <cell r="L874">
            <v>0</v>
          </cell>
          <cell r="M874" t="str">
            <v>04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16</v>
          </cell>
          <cell r="T874">
            <v>16.170000000000002</v>
          </cell>
          <cell r="U874" t="str">
            <v>0</v>
          </cell>
          <cell r="V874" t="str">
            <v>1030525001490</v>
          </cell>
        </row>
        <row r="875">
          <cell r="A875" t="str">
            <v>10</v>
          </cell>
          <cell r="B875" t="str">
            <v>10</v>
          </cell>
          <cell r="C875">
            <v>10546</v>
          </cell>
          <cell r="D875">
            <v>0</v>
          </cell>
          <cell r="E875" t="str">
            <v>100100</v>
          </cell>
          <cell r="F875" t="str">
            <v>103</v>
          </cell>
          <cell r="G875" t="str">
            <v>05</v>
          </cell>
          <cell r="H875" t="str">
            <v>00</v>
          </cell>
          <cell r="I875">
            <v>1160</v>
          </cell>
          <cell r="J875" t="str">
            <v>ROSA GONZALES J.</v>
          </cell>
          <cell r="K875" t="str">
            <v>HUASCAR 17-19</v>
          </cell>
          <cell r="L875">
            <v>0</v>
          </cell>
          <cell r="M875" t="str">
            <v>04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1</v>
          </cell>
          <cell r="T875">
            <v>1.42</v>
          </cell>
          <cell r="U875" t="str">
            <v>0</v>
          </cell>
          <cell r="V875" t="str">
            <v>1030525001590</v>
          </cell>
        </row>
        <row r="876">
          <cell r="A876" t="str">
            <v>10</v>
          </cell>
          <cell r="B876" t="str">
            <v>10</v>
          </cell>
          <cell r="C876">
            <v>10555</v>
          </cell>
          <cell r="D876">
            <v>1</v>
          </cell>
          <cell r="E876" t="str">
            <v>100100</v>
          </cell>
          <cell r="F876" t="str">
            <v>103</v>
          </cell>
          <cell r="G876" t="str">
            <v>05</v>
          </cell>
          <cell r="H876" t="str">
            <v>00</v>
          </cell>
          <cell r="I876">
            <v>1169</v>
          </cell>
          <cell r="J876" t="str">
            <v>FERNANDO I. ARTEAGA TORRES</v>
          </cell>
          <cell r="K876" t="str">
            <v>M.HUASCAR     18-16</v>
          </cell>
          <cell r="L876">
            <v>0</v>
          </cell>
          <cell r="M876" t="str">
            <v>04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10.33</v>
          </cell>
          <cell r="U876" t="str">
            <v>0</v>
          </cell>
          <cell r="V876" t="str">
            <v>1030525001710</v>
          </cell>
        </row>
        <row r="877">
          <cell r="A877" t="str">
            <v>10</v>
          </cell>
          <cell r="B877" t="str">
            <v>10</v>
          </cell>
          <cell r="C877">
            <v>50794</v>
          </cell>
          <cell r="D877">
            <v>7</v>
          </cell>
          <cell r="E877" t="str">
            <v>100100</v>
          </cell>
          <cell r="F877" t="str">
            <v>103</v>
          </cell>
          <cell r="G877" t="str">
            <v>05</v>
          </cell>
          <cell r="H877" t="str">
            <v>00</v>
          </cell>
          <cell r="I877">
            <v>1177</v>
          </cell>
          <cell r="J877" t="str">
            <v>SAQUIRAY JARAMILLO ZOILA</v>
          </cell>
          <cell r="K877" t="str">
            <v>M. HUASCAR</v>
          </cell>
          <cell r="L877">
            <v>764</v>
          </cell>
          <cell r="M877" t="str">
            <v>04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0</v>
          </cell>
          <cell r="V877" t="str">
            <v>1030525001805</v>
          </cell>
        </row>
        <row r="878">
          <cell r="A878" t="str">
            <v>10</v>
          </cell>
          <cell r="B878" t="str">
            <v>10</v>
          </cell>
          <cell r="C878">
            <v>49599</v>
          </cell>
          <cell r="D878">
            <v>4</v>
          </cell>
          <cell r="E878" t="str">
            <v>100100</v>
          </cell>
          <cell r="F878" t="str">
            <v>103</v>
          </cell>
          <cell r="G878" t="str">
            <v>05</v>
          </cell>
          <cell r="H878" t="str">
            <v>00</v>
          </cell>
          <cell r="I878">
            <v>1181</v>
          </cell>
          <cell r="J878" t="str">
            <v>RUIZ DE ATEN MARIOLA MARITZA</v>
          </cell>
          <cell r="K878" t="str">
            <v>CALL HUASCAR</v>
          </cell>
          <cell r="L878">
            <v>15</v>
          </cell>
          <cell r="M878" t="str">
            <v>04</v>
          </cell>
          <cell r="N878">
            <v>35</v>
          </cell>
          <cell r="O878">
            <v>36</v>
          </cell>
          <cell r="P878">
            <v>32</v>
          </cell>
          <cell r="Q878">
            <v>24</v>
          </cell>
          <cell r="R878">
            <v>16</v>
          </cell>
          <cell r="S878">
            <v>30</v>
          </cell>
          <cell r="T878">
            <v>15.75</v>
          </cell>
          <cell r="U878" t="str">
            <v>0</v>
          </cell>
          <cell r="V878" t="str">
            <v>1030525001830</v>
          </cell>
        </row>
        <row r="879">
          <cell r="A879" t="str">
            <v>10</v>
          </cell>
          <cell r="B879" t="str">
            <v>10</v>
          </cell>
          <cell r="C879">
            <v>10568</v>
          </cell>
          <cell r="D879">
            <v>4</v>
          </cell>
          <cell r="E879" t="str">
            <v>100100</v>
          </cell>
          <cell r="F879" t="str">
            <v>103</v>
          </cell>
          <cell r="G879" t="str">
            <v>05</v>
          </cell>
          <cell r="H879" t="str">
            <v>00</v>
          </cell>
          <cell r="I879">
            <v>1183</v>
          </cell>
          <cell r="J879" t="str">
            <v>LAURA DEL AGUILA</v>
          </cell>
          <cell r="K879" t="str">
            <v>HUASCAR 23-11</v>
          </cell>
          <cell r="L879">
            <v>0</v>
          </cell>
          <cell r="M879" t="str">
            <v>04</v>
          </cell>
          <cell r="N879">
            <v>0</v>
          </cell>
          <cell r="O879">
            <v>0</v>
          </cell>
          <cell r="P879">
            <v>33</v>
          </cell>
          <cell r="Q879">
            <v>47</v>
          </cell>
          <cell r="R879">
            <v>33</v>
          </cell>
          <cell r="S879">
            <v>39</v>
          </cell>
          <cell r="T879">
            <v>29.83</v>
          </cell>
          <cell r="U879" t="str">
            <v>0</v>
          </cell>
          <cell r="V879" t="str">
            <v>1030525001850</v>
          </cell>
        </row>
        <row r="880">
          <cell r="A880" t="str">
            <v>10</v>
          </cell>
          <cell r="B880" t="str">
            <v>10</v>
          </cell>
          <cell r="C880">
            <v>10589</v>
          </cell>
          <cell r="D880">
            <v>0</v>
          </cell>
          <cell r="E880" t="str">
            <v>100100</v>
          </cell>
          <cell r="F880" t="str">
            <v>103</v>
          </cell>
          <cell r="G880" t="str">
            <v>05</v>
          </cell>
          <cell r="H880" t="str">
            <v>00</v>
          </cell>
          <cell r="I880">
            <v>1204</v>
          </cell>
          <cell r="J880" t="str">
            <v>M. VELA ALENCAR</v>
          </cell>
          <cell r="K880" t="str">
            <v>CALLE YAVARI 3-3</v>
          </cell>
          <cell r="L880">
            <v>0</v>
          </cell>
          <cell r="M880" t="str">
            <v>04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3</v>
          </cell>
          <cell r="S880">
            <v>0</v>
          </cell>
          <cell r="T880">
            <v>23.58</v>
          </cell>
          <cell r="U880" t="str">
            <v>0</v>
          </cell>
          <cell r="V880" t="str">
            <v>1030526000195</v>
          </cell>
        </row>
        <row r="881">
          <cell r="A881" t="str">
            <v>10</v>
          </cell>
          <cell r="B881" t="str">
            <v>10</v>
          </cell>
          <cell r="C881">
            <v>50283</v>
          </cell>
          <cell r="D881">
            <v>1</v>
          </cell>
          <cell r="E881" t="str">
            <v>100100</v>
          </cell>
          <cell r="F881" t="str">
            <v>103</v>
          </cell>
          <cell r="G881" t="str">
            <v>05</v>
          </cell>
          <cell r="H881" t="str">
            <v>00</v>
          </cell>
          <cell r="I881">
            <v>1227</v>
          </cell>
          <cell r="J881" t="str">
            <v>CHOTA SANGAMA REYNA RAQUEL</v>
          </cell>
          <cell r="K881" t="str">
            <v>PROL. YAVARI</v>
          </cell>
          <cell r="L881">
            <v>1851</v>
          </cell>
          <cell r="M881" t="str">
            <v>04</v>
          </cell>
          <cell r="N881">
            <v>30</v>
          </cell>
          <cell r="O881">
            <v>32</v>
          </cell>
          <cell r="P881">
            <v>30</v>
          </cell>
          <cell r="Q881">
            <v>29</v>
          </cell>
          <cell r="R881">
            <v>0</v>
          </cell>
          <cell r="S881">
            <v>0</v>
          </cell>
          <cell r="T881">
            <v>10.08</v>
          </cell>
          <cell r="U881" t="str">
            <v>0</v>
          </cell>
          <cell r="V881" t="str">
            <v>1030526001470</v>
          </cell>
        </row>
        <row r="882">
          <cell r="A882" t="str">
            <v>10</v>
          </cell>
          <cell r="B882" t="str">
            <v>10</v>
          </cell>
          <cell r="C882">
            <v>10620</v>
          </cell>
          <cell r="D882">
            <v>3</v>
          </cell>
          <cell r="E882" t="str">
            <v>100100</v>
          </cell>
          <cell r="F882" t="str">
            <v>103</v>
          </cell>
          <cell r="G882" t="str">
            <v>05</v>
          </cell>
          <cell r="H882" t="str">
            <v>00</v>
          </cell>
          <cell r="I882">
            <v>1238</v>
          </cell>
          <cell r="J882" t="str">
            <v>CARLOS MANUYAMA</v>
          </cell>
          <cell r="K882" t="str">
            <v>PROLOG. YAVARI    24</v>
          </cell>
          <cell r="L882">
            <v>0</v>
          </cell>
          <cell r="M882" t="str">
            <v>04</v>
          </cell>
          <cell r="N882">
            <v>0</v>
          </cell>
          <cell r="O882">
            <v>0</v>
          </cell>
          <cell r="P882">
            <v>0</v>
          </cell>
          <cell r="Q882">
            <v>50</v>
          </cell>
          <cell r="R882">
            <v>0</v>
          </cell>
          <cell r="S882">
            <v>0</v>
          </cell>
          <cell r="T882">
            <v>8.33</v>
          </cell>
          <cell r="U882" t="str">
            <v>0</v>
          </cell>
          <cell r="V882" t="str">
            <v>1030526001620</v>
          </cell>
        </row>
        <row r="883">
          <cell r="A883" t="str">
            <v>10</v>
          </cell>
          <cell r="B883" t="str">
            <v>10</v>
          </cell>
          <cell r="C883">
            <v>10638</v>
          </cell>
          <cell r="D883">
            <v>5</v>
          </cell>
          <cell r="E883" t="str">
            <v>100100</v>
          </cell>
          <cell r="F883" t="str">
            <v>103</v>
          </cell>
          <cell r="G883" t="str">
            <v>05</v>
          </cell>
          <cell r="H883" t="str">
            <v>00</v>
          </cell>
          <cell r="I883">
            <v>1256</v>
          </cell>
          <cell r="J883" t="str">
            <v>ALBERTO DEL AGUILA</v>
          </cell>
          <cell r="K883" t="str">
            <v>PROLONG. YAVARI 1517</v>
          </cell>
          <cell r="L883">
            <v>0</v>
          </cell>
          <cell r="M883" t="str">
            <v>04</v>
          </cell>
          <cell r="N883">
            <v>0</v>
          </cell>
          <cell r="O883">
            <v>0</v>
          </cell>
          <cell r="P883">
            <v>0</v>
          </cell>
          <cell r="Q883">
            <v>11</v>
          </cell>
          <cell r="R883">
            <v>0</v>
          </cell>
          <cell r="S883">
            <v>8</v>
          </cell>
          <cell r="T883">
            <v>28.67</v>
          </cell>
          <cell r="U883" t="str">
            <v>0</v>
          </cell>
          <cell r="V883" t="str">
            <v>1030527000200</v>
          </cell>
        </row>
        <row r="884">
          <cell r="A884" t="str">
            <v>10</v>
          </cell>
          <cell r="B884" t="str">
            <v>10</v>
          </cell>
          <cell r="C884">
            <v>10641</v>
          </cell>
          <cell r="D884">
            <v>9</v>
          </cell>
          <cell r="E884" t="str">
            <v>100100</v>
          </cell>
          <cell r="F884" t="str">
            <v>103</v>
          </cell>
          <cell r="G884" t="str">
            <v>05</v>
          </cell>
          <cell r="H884" t="str">
            <v>00</v>
          </cell>
          <cell r="I884">
            <v>1259</v>
          </cell>
          <cell r="J884" t="str">
            <v>JOSE CACHUIQUE LOMAS</v>
          </cell>
          <cell r="K884" t="str">
            <v>YAVARI 1511</v>
          </cell>
          <cell r="L884">
            <v>0</v>
          </cell>
          <cell r="M884" t="str">
            <v>04</v>
          </cell>
          <cell r="N884">
            <v>0</v>
          </cell>
          <cell r="O884">
            <v>48</v>
          </cell>
          <cell r="P884">
            <v>33</v>
          </cell>
          <cell r="Q884">
            <v>72</v>
          </cell>
          <cell r="R884">
            <v>75</v>
          </cell>
          <cell r="S884">
            <v>86</v>
          </cell>
          <cell r="T884">
            <v>62.92</v>
          </cell>
          <cell r="U884" t="str">
            <v>0</v>
          </cell>
          <cell r="V884" t="str">
            <v>1030527000230</v>
          </cell>
        </row>
        <row r="885">
          <cell r="A885" t="str">
            <v>10</v>
          </cell>
          <cell r="B885" t="str">
            <v>10</v>
          </cell>
          <cell r="C885">
            <v>10644</v>
          </cell>
          <cell r="D885">
            <v>3</v>
          </cell>
          <cell r="E885" t="str">
            <v>100100</v>
          </cell>
          <cell r="F885" t="str">
            <v>103</v>
          </cell>
          <cell r="G885" t="str">
            <v>05</v>
          </cell>
          <cell r="H885" t="str">
            <v>00</v>
          </cell>
          <cell r="I885">
            <v>1262</v>
          </cell>
          <cell r="J885" t="str">
            <v>ADELA ARRIAGA MORENO</v>
          </cell>
          <cell r="K885" t="str">
            <v>YAVARI         1-12</v>
          </cell>
          <cell r="L885">
            <v>0</v>
          </cell>
          <cell r="M885" t="str">
            <v>04</v>
          </cell>
          <cell r="N885">
            <v>0</v>
          </cell>
          <cell r="O885">
            <v>0</v>
          </cell>
          <cell r="P885">
            <v>29</v>
          </cell>
          <cell r="Q885">
            <v>18</v>
          </cell>
          <cell r="R885">
            <v>20</v>
          </cell>
          <cell r="S885">
            <v>25</v>
          </cell>
          <cell r="T885">
            <v>18.5</v>
          </cell>
          <cell r="U885" t="str">
            <v>0</v>
          </cell>
          <cell r="V885" t="str">
            <v>1030527000260</v>
          </cell>
        </row>
        <row r="886">
          <cell r="A886" t="str">
            <v>10</v>
          </cell>
          <cell r="B886" t="str">
            <v>10</v>
          </cell>
          <cell r="C886">
            <v>10645</v>
          </cell>
          <cell r="D886">
            <v>0</v>
          </cell>
          <cell r="E886" t="str">
            <v>100100</v>
          </cell>
          <cell r="F886" t="str">
            <v>103</v>
          </cell>
          <cell r="G886" t="str">
            <v>05</v>
          </cell>
          <cell r="H886" t="str">
            <v>00</v>
          </cell>
          <cell r="I886">
            <v>1263</v>
          </cell>
          <cell r="J886" t="str">
            <v>DELICIA MORI H.</v>
          </cell>
          <cell r="K886" t="str">
            <v>PROLONG. YAVARI 1503</v>
          </cell>
          <cell r="L886">
            <v>0</v>
          </cell>
          <cell r="M886" t="str">
            <v>04</v>
          </cell>
          <cell r="N886">
            <v>0</v>
          </cell>
          <cell r="O886">
            <v>33</v>
          </cell>
          <cell r="P886">
            <v>31</v>
          </cell>
          <cell r="Q886">
            <v>121</v>
          </cell>
          <cell r="R886">
            <v>128</v>
          </cell>
          <cell r="S886">
            <v>151</v>
          </cell>
          <cell r="T886">
            <v>98.25</v>
          </cell>
          <cell r="U886" t="str">
            <v>0</v>
          </cell>
          <cell r="V886" t="str">
            <v>1030527000270</v>
          </cell>
        </row>
        <row r="887">
          <cell r="A887" t="str">
            <v>10</v>
          </cell>
          <cell r="B887" t="str">
            <v>10</v>
          </cell>
          <cell r="C887">
            <v>10653</v>
          </cell>
          <cell r="D887">
            <v>4</v>
          </cell>
          <cell r="E887" t="str">
            <v>100100</v>
          </cell>
          <cell r="F887" t="str">
            <v>103</v>
          </cell>
          <cell r="G887" t="str">
            <v>05</v>
          </cell>
          <cell r="H887" t="str">
            <v>00</v>
          </cell>
          <cell r="I887">
            <v>1271</v>
          </cell>
          <cell r="J887" t="str">
            <v>FRANCISCO ZUMBA MACA</v>
          </cell>
          <cell r="K887" t="str">
            <v>YAVARI 1617</v>
          </cell>
          <cell r="L887">
            <v>0</v>
          </cell>
          <cell r="M887" t="str">
            <v>04</v>
          </cell>
          <cell r="N887">
            <v>0</v>
          </cell>
          <cell r="O887">
            <v>110</v>
          </cell>
          <cell r="P887">
            <v>23</v>
          </cell>
          <cell r="Q887">
            <v>122</v>
          </cell>
          <cell r="R887">
            <v>140</v>
          </cell>
          <cell r="S887">
            <v>174</v>
          </cell>
          <cell r="T887">
            <v>112.17</v>
          </cell>
          <cell r="U887" t="str">
            <v>0</v>
          </cell>
          <cell r="V887" t="str">
            <v>1030527000340</v>
          </cell>
        </row>
        <row r="888">
          <cell r="A888" t="str">
            <v>10</v>
          </cell>
          <cell r="B888" t="str">
            <v>10</v>
          </cell>
          <cell r="C888">
            <v>49831</v>
          </cell>
          <cell r="D888">
            <v>1</v>
          </cell>
          <cell r="E888" t="str">
            <v>100100</v>
          </cell>
          <cell r="F888" t="str">
            <v>103</v>
          </cell>
          <cell r="G888" t="str">
            <v>05</v>
          </cell>
          <cell r="H888" t="str">
            <v>00</v>
          </cell>
          <cell r="I888">
            <v>1272</v>
          </cell>
          <cell r="J888" t="str">
            <v>ROMAYNA FERREYRA FEDERICO</v>
          </cell>
          <cell r="K888" t="str">
            <v>YAVARI</v>
          </cell>
          <cell r="L888">
            <v>1701</v>
          </cell>
          <cell r="M888" t="str">
            <v>04</v>
          </cell>
          <cell r="N888">
            <v>26</v>
          </cell>
          <cell r="O888">
            <v>27</v>
          </cell>
          <cell r="P888">
            <v>29</v>
          </cell>
          <cell r="Q888">
            <v>27</v>
          </cell>
          <cell r="R888">
            <v>34</v>
          </cell>
          <cell r="S888">
            <v>0</v>
          </cell>
          <cell r="T888">
            <v>11.92</v>
          </cell>
          <cell r="U888" t="str">
            <v>0</v>
          </cell>
          <cell r="V888" t="str">
            <v>1030527000345</v>
          </cell>
        </row>
        <row r="889">
          <cell r="A889" t="str">
            <v>10</v>
          </cell>
          <cell r="B889" t="str">
            <v>10</v>
          </cell>
          <cell r="C889">
            <v>10658</v>
          </cell>
          <cell r="D889">
            <v>3</v>
          </cell>
          <cell r="E889" t="str">
            <v>100100</v>
          </cell>
          <cell r="F889" t="str">
            <v>103</v>
          </cell>
          <cell r="G889" t="str">
            <v>05</v>
          </cell>
          <cell r="H889" t="str">
            <v>00</v>
          </cell>
          <cell r="I889">
            <v>1277</v>
          </cell>
          <cell r="J889" t="str">
            <v>MARINA VELA PUSCAN</v>
          </cell>
          <cell r="K889" t="str">
            <v>YAVARI 1662</v>
          </cell>
          <cell r="L889">
            <v>0</v>
          </cell>
          <cell r="M889" t="str">
            <v>04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24.75</v>
          </cell>
          <cell r="U889" t="str">
            <v>0</v>
          </cell>
          <cell r="V889" t="str">
            <v>1030527001400</v>
          </cell>
        </row>
        <row r="890">
          <cell r="A890" t="str">
            <v>10</v>
          </cell>
          <cell r="B890" t="str">
            <v>10</v>
          </cell>
          <cell r="C890">
            <v>10665</v>
          </cell>
          <cell r="D890">
            <v>8</v>
          </cell>
          <cell r="E890" t="str">
            <v>100100</v>
          </cell>
          <cell r="F890" t="str">
            <v>103</v>
          </cell>
          <cell r="G890" t="str">
            <v>05</v>
          </cell>
          <cell r="H890" t="str">
            <v>00</v>
          </cell>
          <cell r="I890">
            <v>1284</v>
          </cell>
          <cell r="J890" t="str">
            <v>PEÐA  PEREZ  PAOLA</v>
          </cell>
          <cell r="K890" t="str">
            <v>PROL. YAVARI  #  1532</v>
          </cell>
          <cell r="L890">
            <v>0</v>
          </cell>
          <cell r="M890" t="str">
            <v>04</v>
          </cell>
          <cell r="N890">
            <v>213</v>
          </cell>
          <cell r="O890">
            <v>220</v>
          </cell>
          <cell r="P890">
            <v>192</v>
          </cell>
          <cell r="Q890">
            <v>89</v>
          </cell>
          <cell r="R890">
            <v>61</v>
          </cell>
          <cell r="S890">
            <v>6</v>
          </cell>
          <cell r="T890">
            <v>69.5</v>
          </cell>
          <cell r="U890" t="str">
            <v>0</v>
          </cell>
          <cell r="V890" t="str">
            <v>1030527001448</v>
          </cell>
        </row>
        <row r="891">
          <cell r="A891" t="str">
            <v>10</v>
          </cell>
          <cell r="B891" t="str">
            <v>10</v>
          </cell>
          <cell r="C891">
            <v>10669</v>
          </cell>
          <cell r="D891">
            <v>0</v>
          </cell>
          <cell r="E891" t="str">
            <v>100100</v>
          </cell>
          <cell r="F891" t="str">
            <v>103</v>
          </cell>
          <cell r="G891" t="str">
            <v>05</v>
          </cell>
          <cell r="H891" t="str">
            <v>00</v>
          </cell>
          <cell r="I891">
            <v>1288</v>
          </cell>
          <cell r="J891" t="str">
            <v>OLIVA FIGUEROA JUAN CARLOS</v>
          </cell>
          <cell r="K891" t="str">
            <v>PROL. YAVARI # 1548</v>
          </cell>
          <cell r="L891">
            <v>0</v>
          </cell>
          <cell r="M891" t="str">
            <v>04</v>
          </cell>
          <cell r="N891">
            <v>0</v>
          </cell>
          <cell r="O891">
            <v>65</v>
          </cell>
          <cell r="P891">
            <v>155</v>
          </cell>
          <cell r="Q891">
            <v>144</v>
          </cell>
          <cell r="R891">
            <v>146</v>
          </cell>
          <cell r="S891">
            <v>167</v>
          </cell>
          <cell r="T891">
            <v>99.83</v>
          </cell>
          <cell r="U891" t="str">
            <v>0</v>
          </cell>
          <cell r="V891" t="str">
            <v>1030527001524</v>
          </cell>
        </row>
        <row r="892">
          <cell r="A892" t="str">
            <v>10</v>
          </cell>
          <cell r="B892" t="str">
            <v>10</v>
          </cell>
          <cell r="C892">
            <v>10679</v>
          </cell>
          <cell r="D892">
            <v>9</v>
          </cell>
          <cell r="E892" t="str">
            <v>100100</v>
          </cell>
          <cell r="F892" t="str">
            <v>103</v>
          </cell>
          <cell r="G892" t="str">
            <v>05</v>
          </cell>
          <cell r="H892" t="str">
            <v>00</v>
          </cell>
          <cell r="I892">
            <v>1298</v>
          </cell>
          <cell r="J892" t="str">
            <v>CARTAGENA CUEVA REGULO</v>
          </cell>
          <cell r="K892" t="str">
            <v>PROL. YAVARI 1522 IQUITOS</v>
          </cell>
          <cell r="L892">
            <v>0</v>
          </cell>
          <cell r="M892" t="str">
            <v>04</v>
          </cell>
          <cell r="N892">
            <v>0</v>
          </cell>
          <cell r="O892">
            <v>0</v>
          </cell>
          <cell r="P892">
            <v>0</v>
          </cell>
          <cell r="Q892">
            <v>3</v>
          </cell>
          <cell r="R892">
            <v>4</v>
          </cell>
          <cell r="S892">
            <v>1</v>
          </cell>
          <cell r="T892">
            <v>0.75</v>
          </cell>
          <cell r="U892" t="str">
            <v>0</v>
          </cell>
          <cell r="V892" t="str">
            <v>1030527001585</v>
          </cell>
        </row>
        <row r="893">
          <cell r="A893" t="str">
            <v>10</v>
          </cell>
          <cell r="B893" t="str">
            <v>10</v>
          </cell>
          <cell r="C893">
            <v>10687</v>
          </cell>
          <cell r="D893">
            <v>2</v>
          </cell>
          <cell r="E893" t="str">
            <v>100100</v>
          </cell>
          <cell r="F893" t="str">
            <v>103</v>
          </cell>
          <cell r="G893" t="str">
            <v>05</v>
          </cell>
          <cell r="H893" t="str">
            <v>00</v>
          </cell>
          <cell r="I893">
            <v>1306</v>
          </cell>
          <cell r="J893" t="str">
            <v>JAIME DIAZ REATEGUI</v>
          </cell>
          <cell r="K893" t="str">
            <v>YAVARI 1488</v>
          </cell>
          <cell r="L893">
            <v>0</v>
          </cell>
          <cell r="M893" t="str">
            <v>04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325</v>
          </cell>
          <cell r="S893">
            <v>0</v>
          </cell>
          <cell r="T893">
            <v>158.08000000000001</v>
          </cell>
          <cell r="U893" t="str">
            <v>0</v>
          </cell>
          <cell r="V893" t="str">
            <v>1030527001610</v>
          </cell>
        </row>
        <row r="894">
          <cell r="A894" t="str">
            <v>10</v>
          </cell>
          <cell r="B894" t="str">
            <v>10</v>
          </cell>
          <cell r="C894">
            <v>10688</v>
          </cell>
          <cell r="D894">
            <v>0</v>
          </cell>
          <cell r="E894" t="str">
            <v>100100</v>
          </cell>
          <cell r="F894" t="str">
            <v>103</v>
          </cell>
          <cell r="G894" t="str">
            <v>05</v>
          </cell>
          <cell r="H894" t="str">
            <v>00</v>
          </cell>
          <cell r="I894">
            <v>1307</v>
          </cell>
          <cell r="J894" t="str">
            <v>ROSA RUIZ L.</v>
          </cell>
          <cell r="K894" t="str">
            <v>YAVARI 1464</v>
          </cell>
          <cell r="L894">
            <v>0</v>
          </cell>
          <cell r="M894" t="str">
            <v>04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28.58</v>
          </cell>
          <cell r="U894" t="str">
            <v>0</v>
          </cell>
          <cell r="V894" t="str">
            <v>1030527001620</v>
          </cell>
        </row>
        <row r="895">
          <cell r="A895" t="str">
            <v>10</v>
          </cell>
          <cell r="B895" t="str">
            <v>10</v>
          </cell>
          <cell r="C895">
            <v>10699</v>
          </cell>
          <cell r="D895">
            <v>7</v>
          </cell>
          <cell r="E895" t="str">
            <v>100100</v>
          </cell>
          <cell r="F895" t="str">
            <v>103</v>
          </cell>
          <cell r="G895" t="str">
            <v>05</v>
          </cell>
          <cell r="H895" t="str">
            <v>00</v>
          </cell>
          <cell r="I895">
            <v>1318</v>
          </cell>
          <cell r="J895" t="str">
            <v>ROSANA VASQUEZ</v>
          </cell>
          <cell r="K895" t="str">
            <v>YAVARI 1432-B</v>
          </cell>
          <cell r="L895">
            <v>0</v>
          </cell>
          <cell r="M895" t="str">
            <v>04</v>
          </cell>
          <cell r="N895">
            <v>0</v>
          </cell>
          <cell r="O895">
            <v>126</v>
          </cell>
          <cell r="P895">
            <v>35</v>
          </cell>
          <cell r="Q895">
            <v>110</v>
          </cell>
          <cell r="R895">
            <v>111</v>
          </cell>
          <cell r="S895">
            <v>120</v>
          </cell>
          <cell r="T895">
            <v>81.33</v>
          </cell>
          <cell r="U895" t="str">
            <v>0</v>
          </cell>
          <cell r="V895" t="str">
            <v>1030527001750</v>
          </cell>
        </row>
        <row r="896">
          <cell r="A896" t="str">
            <v>10</v>
          </cell>
          <cell r="B896" t="str">
            <v>10</v>
          </cell>
          <cell r="C896">
            <v>10700</v>
          </cell>
          <cell r="D896">
            <v>3</v>
          </cell>
          <cell r="E896" t="str">
            <v>100100</v>
          </cell>
          <cell r="F896" t="str">
            <v>103</v>
          </cell>
          <cell r="G896" t="str">
            <v>05</v>
          </cell>
          <cell r="H896" t="str">
            <v>00</v>
          </cell>
          <cell r="I896">
            <v>1319</v>
          </cell>
          <cell r="J896" t="str">
            <v>CARMEN GARCIA</v>
          </cell>
          <cell r="K896" t="str">
            <v>YAVARI 1463-A</v>
          </cell>
          <cell r="L896">
            <v>0</v>
          </cell>
          <cell r="M896" t="str">
            <v>04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28</v>
          </cell>
          <cell r="S896">
            <v>11</v>
          </cell>
          <cell r="T896">
            <v>5.42</v>
          </cell>
          <cell r="U896" t="str">
            <v>0</v>
          </cell>
          <cell r="V896" t="str">
            <v>1030527001770</v>
          </cell>
        </row>
        <row r="897">
          <cell r="A897" t="str">
            <v>10</v>
          </cell>
          <cell r="B897" t="str">
            <v>10</v>
          </cell>
          <cell r="C897">
            <v>10701</v>
          </cell>
          <cell r="D897">
            <v>1</v>
          </cell>
          <cell r="E897" t="str">
            <v>100100</v>
          </cell>
          <cell r="F897" t="str">
            <v>103</v>
          </cell>
          <cell r="G897" t="str">
            <v>05</v>
          </cell>
          <cell r="H897" t="str">
            <v>00</v>
          </cell>
          <cell r="I897">
            <v>1320</v>
          </cell>
          <cell r="J897" t="str">
            <v>LINDHLER GONZALES P.</v>
          </cell>
          <cell r="K897" t="str">
            <v>YAVARI 1464</v>
          </cell>
          <cell r="L897">
            <v>0</v>
          </cell>
          <cell r="M897" t="str">
            <v>04</v>
          </cell>
          <cell r="N897">
            <v>0</v>
          </cell>
          <cell r="O897">
            <v>85</v>
          </cell>
          <cell r="P897">
            <v>80</v>
          </cell>
          <cell r="Q897">
            <v>78.12</v>
          </cell>
          <cell r="R897">
            <v>170</v>
          </cell>
          <cell r="S897">
            <v>0</v>
          </cell>
          <cell r="T897">
            <v>79.09</v>
          </cell>
          <cell r="U897" t="str">
            <v>0</v>
          </cell>
          <cell r="V897" t="str">
            <v>1030527001775</v>
          </cell>
        </row>
        <row r="898">
          <cell r="A898" t="str">
            <v>10</v>
          </cell>
          <cell r="B898" t="str">
            <v>10</v>
          </cell>
          <cell r="C898">
            <v>10755</v>
          </cell>
          <cell r="D898">
            <v>7</v>
          </cell>
          <cell r="E898" t="str">
            <v>100100</v>
          </cell>
          <cell r="F898" t="str">
            <v>103</v>
          </cell>
          <cell r="G898" t="str">
            <v>05</v>
          </cell>
          <cell r="H898" t="str">
            <v>00</v>
          </cell>
          <cell r="I898">
            <v>1374</v>
          </cell>
          <cell r="J898" t="str">
            <v>JOSE CALDERON TORRES</v>
          </cell>
          <cell r="K898" t="str">
            <v>CALL AMAZONAS 448</v>
          </cell>
          <cell r="L898">
            <v>0</v>
          </cell>
          <cell r="M898" t="str">
            <v>04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59.92</v>
          </cell>
          <cell r="U898" t="str">
            <v>0</v>
          </cell>
          <cell r="V898" t="str">
            <v>1030528000165</v>
          </cell>
        </row>
        <row r="899">
          <cell r="A899" t="str">
            <v>10</v>
          </cell>
          <cell r="B899" t="str">
            <v>10</v>
          </cell>
          <cell r="C899">
            <v>10756</v>
          </cell>
          <cell r="D899">
            <v>5</v>
          </cell>
          <cell r="E899" t="str">
            <v>100100</v>
          </cell>
          <cell r="F899" t="str">
            <v>103</v>
          </cell>
          <cell r="G899" t="str">
            <v>05</v>
          </cell>
          <cell r="H899" t="str">
            <v>00</v>
          </cell>
          <cell r="I899">
            <v>1375</v>
          </cell>
          <cell r="J899" t="str">
            <v>ELMER MEDER ROJAS</v>
          </cell>
          <cell r="K899" t="str">
            <v>CALL AMAZONAS 448</v>
          </cell>
          <cell r="L899">
            <v>0</v>
          </cell>
          <cell r="M899" t="str">
            <v>04</v>
          </cell>
          <cell r="N899">
            <v>0</v>
          </cell>
          <cell r="O899">
            <v>24</v>
          </cell>
          <cell r="P899">
            <v>129</v>
          </cell>
          <cell r="Q899">
            <v>125</v>
          </cell>
          <cell r="R899">
            <v>140</v>
          </cell>
          <cell r="S899">
            <v>161</v>
          </cell>
          <cell r="T899">
            <v>117.67</v>
          </cell>
          <cell r="U899" t="str">
            <v>0</v>
          </cell>
          <cell r="V899" t="str">
            <v>1030528000170</v>
          </cell>
        </row>
        <row r="900">
          <cell r="A900" t="str">
            <v>10</v>
          </cell>
          <cell r="B900" t="str">
            <v>10</v>
          </cell>
          <cell r="C900">
            <v>10763</v>
          </cell>
          <cell r="D900">
            <v>1</v>
          </cell>
          <cell r="E900" t="str">
            <v>100100</v>
          </cell>
          <cell r="F900" t="str">
            <v>103</v>
          </cell>
          <cell r="G900" t="str">
            <v>05</v>
          </cell>
          <cell r="H900" t="str">
            <v>00</v>
          </cell>
          <cell r="I900">
            <v>1382</v>
          </cell>
          <cell r="J900" t="str">
            <v>FERNANDO RENGIFO D.</v>
          </cell>
          <cell r="K900" t="str">
            <v>CALL AMAZONAS L-27</v>
          </cell>
          <cell r="L900">
            <v>0</v>
          </cell>
          <cell r="M900" t="str">
            <v>04</v>
          </cell>
          <cell r="N900">
            <v>0</v>
          </cell>
          <cell r="O900">
            <v>0</v>
          </cell>
          <cell r="P900">
            <v>16</v>
          </cell>
          <cell r="Q900">
            <v>9</v>
          </cell>
          <cell r="R900">
            <v>23</v>
          </cell>
          <cell r="S900">
            <v>33</v>
          </cell>
          <cell r="T900">
            <v>15.08</v>
          </cell>
          <cell r="U900" t="str">
            <v>0</v>
          </cell>
          <cell r="V900" t="str">
            <v>1030528000240</v>
          </cell>
        </row>
        <row r="901">
          <cell r="A901" t="str">
            <v>10</v>
          </cell>
          <cell r="B901" t="str">
            <v>10</v>
          </cell>
          <cell r="C901">
            <v>50754</v>
          </cell>
          <cell r="D901">
            <v>1</v>
          </cell>
          <cell r="E901" t="str">
            <v>100100</v>
          </cell>
          <cell r="F901" t="str">
            <v>103</v>
          </cell>
          <cell r="G901" t="str">
            <v>05</v>
          </cell>
          <cell r="H901" t="str">
            <v>00</v>
          </cell>
          <cell r="I901">
            <v>1411</v>
          </cell>
          <cell r="J901" t="str">
            <v>NUÐEZ GRANDEZ JOSEFA CONSUELO</v>
          </cell>
          <cell r="K901" t="str">
            <v>AMAZONAS</v>
          </cell>
          <cell r="L901">
            <v>32</v>
          </cell>
          <cell r="M901" t="str">
            <v>04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0</v>
          </cell>
          <cell r="V901" t="str">
            <v>1030528000635</v>
          </cell>
        </row>
        <row r="902">
          <cell r="A902" t="str">
            <v>10</v>
          </cell>
          <cell r="B902" t="str">
            <v>10</v>
          </cell>
          <cell r="C902">
            <v>10793</v>
          </cell>
          <cell r="D902">
            <v>8</v>
          </cell>
          <cell r="E902" t="str">
            <v>100100</v>
          </cell>
          <cell r="F902" t="str">
            <v>103</v>
          </cell>
          <cell r="G902" t="str">
            <v>05</v>
          </cell>
          <cell r="H902" t="str">
            <v>00</v>
          </cell>
          <cell r="I902">
            <v>1412</v>
          </cell>
          <cell r="J902" t="str">
            <v>ORDOÑEZ VASQUEZ DODY</v>
          </cell>
          <cell r="K902" t="str">
            <v>AMAZONAS MZ. A-33</v>
          </cell>
          <cell r="L902">
            <v>0</v>
          </cell>
          <cell r="M902" t="str">
            <v>04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53</v>
          </cell>
          <cell r="T902">
            <v>42.75</v>
          </cell>
          <cell r="U902" t="str">
            <v>0</v>
          </cell>
          <cell r="V902" t="str">
            <v>1030528000650</v>
          </cell>
        </row>
        <row r="903">
          <cell r="A903" t="str">
            <v>10</v>
          </cell>
          <cell r="B903" t="str">
            <v>10</v>
          </cell>
          <cell r="C903">
            <v>10795</v>
          </cell>
          <cell r="D903">
            <v>3</v>
          </cell>
          <cell r="E903" t="str">
            <v>100100</v>
          </cell>
          <cell r="F903" t="str">
            <v>103</v>
          </cell>
          <cell r="G903" t="str">
            <v>05</v>
          </cell>
          <cell r="H903" t="str">
            <v>00</v>
          </cell>
          <cell r="I903">
            <v>1414</v>
          </cell>
          <cell r="J903" t="str">
            <v>GUTIERREZ PAREDES ANA ISABEL</v>
          </cell>
          <cell r="K903" t="str">
            <v>AMAZONAS  MZ. A-21</v>
          </cell>
          <cell r="L903">
            <v>0</v>
          </cell>
          <cell r="M903" t="str">
            <v>04</v>
          </cell>
          <cell r="N903">
            <v>0</v>
          </cell>
          <cell r="O903">
            <v>0</v>
          </cell>
          <cell r="P903">
            <v>50</v>
          </cell>
          <cell r="Q903">
            <v>50</v>
          </cell>
          <cell r="R903">
            <v>34</v>
          </cell>
          <cell r="S903">
            <v>27</v>
          </cell>
          <cell r="T903">
            <v>30.58</v>
          </cell>
          <cell r="U903" t="str">
            <v>0</v>
          </cell>
          <cell r="V903" t="str">
            <v>1030528001593</v>
          </cell>
        </row>
        <row r="904">
          <cell r="A904" t="str">
            <v>10</v>
          </cell>
          <cell r="B904" t="str">
            <v>10</v>
          </cell>
          <cell r="C904">
            <v>10802</v>
          </cell>
          <cell r="D904">
            <v>7</v>
          </cell>
          <cell r="E904" t="str">
            <v>100100</v>
          </cell>
          <cell r="F904" t="str">
            <v>103</v>
          </cell>
          <cell r="G904" t="str">
            <v>05</v>
          </cell>
          <cell r="H904" t="str">
            <v>00</v>
          </cell>
          <cell r="I904">
            <v>1421</v>
          </cell>
          <cell r="J904" t="str">
            <v>FLORES S. JUAN</v>
          </cell>
          <cell r="K904" t="str">
            <v>CALL AMAZONAS 15</v>
          </cell>
          <cell r="L904">
            <v>0</v>
          </cell>
          <cell r="M904" t="str">
            <v>04</v>
          </cell>
          <cell r="N904">
            <v>0</v>
          </cell>
          <cell r="O904">
            <v>0</v>
          </cell>
          <cell r="P904">
            <v>23</v>
          </cell>
          <cell r="Q904">
            <v>37</v>
          </cell>
          <cell r="R904">
            <v>57</v>
          </cell>
          <cell r="S904">
            <v>23</v>
          </cell>
          <cell r="T904">
            <v>33.17</v>
          </cell>
          <cell r="U904" t="str">
            <v>0</v>
          </cell>
          <cell r="V904" t="str">
            <v>1030528001720</v>
          </cell>
        </row>
        <row r="905">
          <cell r="A905" t="str">
            <v>10</v>
          </cell>
          <cell r="B905" t="str">
            <v>10</v>
          </cell>
          <cell r="C905">
            <v>10810</v>
          </cell>
          <cell r="D905">
            <v>0</v>
          </cell>
          <cell r="E905" t="str">
            <v>100100</v>
          </cell>
          <cell r="F905" t="str">
            <v>103</v>
          </cell>
          <cell r="G905" t="str">
            <v>05</v>
          </cell>
          <cell r="H905" t="str">
            <v>00</v>
          </cell>
          <cell r="I905">
            <v>1429</v>
          </cell>
          <cell r="J905" t="str">
            <v>AREVALO DORA</v>
          </cell>
          <cell r="K905" t="str">
            <v>CALL AMAZONAS 19</v>
          </cell>
          <cell r="L905">
            <v>0</v>
          </cell>
          <cell r="M905" t="str">
            <v>04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0.08</v>
          </cell>
          <cell r="U905" t="str">
            <v>0</v>
          </cell>
          <cell r="V905" t="str">
            <v>1030528001850</v>
          </cell>
        </row>
        <row r="906">
          <cell r="A906" t="str">
            <v>10</v>
          </cell>
          <cell r="B906" t="str">
            <v>10</v>
          </cell>
          <cell r="C906">
            <v>10817</v>
          </cell>
          <cell r="D906">
            <v>5</v>
          </cell>
          <cell r="E906" t="str">
            <v>100100</v>
          </cell>
          <cell r="F906" t="str">
            <v>103</v>
          </cell>
          <cell r="G906" t="str">
            <v>05</v>
          </cell>
          <cell r="H906" t="str">
            <v>00</v>
          </cell>
          <cell r="I906">
            <v>1436</v>
          </cell>
          <cell r="J906" t="str">
            <v>FAM.MENDOZA PEREZ</v>
          </cell>
          <cell r="K906" t="str">
            <v>CALL AMAZONAS 620</v>
          </cell>
          <cell r="L906">
            <v>0</v>
          </cell>
          <cell r="M906" t="str">
            <v>04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20</v>
          </cell>
          <cell r="S906">
            <v>32</v>
          </cell>
          <cell r="T906">
            <v>26.5</v>
          </cell>
          <cell r="U906" t="str">
            <v>0</v>
          </cell>
          <cell r="V906" t="str">
            <v>1030528001920</v>
          </cell>
        </row>
        <row r="907">
          <cell r="A907" t="str">
            <v>10</v>
          </cell>
          <cell r="B907" t="str">
            <v>10</v>
          </cell>
          <cell r="C907">
            <v>10819</v>
          </cell>
          <cell r="D907">
            <v>1</v>
          </cell>
          <cell r="E907" t="str">
            <v>100100</v>
          </cell>
          <cell r="F907" t="str">
            <v>103</v>
          </cell>
          <cell r="G907" t="str">
            <v>05</v>
          </cell>
          <cell r="H907" t="str">
            <v>00</v>
          </cell>
          <cell r="I907">
            <v>1438</v>
          </cell>
          <cell r="J907" t="str">
            <v>ISRAEL LLERENA COLLANTES</v>
          </cell>
          <cell r="K907" t="str">
            <v>AMAZONAS          20</v>
          </cell>
          <cell r="L907">
            <v>0</v>
          </cell>
          <cell r="M907" t="str">
            <v>04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0.08</v>
          </cell>
          <cell r="U907" t="str">
            <v>0</v>
          </cell>
          <cell r="V907" t="str">
            <v>1030528001930</v>
          </cell>
        </row>
        <row r="908">
          <cell r="A908" t="str">
            <v>10</v>
          </cell>
          <cell r="B908" t="str">
            <v>10</v>
          </cell>
          <cell r="C908">
            <v>10820</v>
          </cell>
          <cell r="D908">
            <v>9</v>
          </cell>
          <cell r="E908" t="str">
            <v>100100</v>
          </cell>
          <cell r="F908" t="str">
            <v>103</v>
          </cell>
          <cell r="G908" t="str">
            <v>05</v>
          </cell>
          <cell r="H908" t="str">
            <v>00</v>
          </cell>
          <cell r="I908">
            <v>1439</v>
          </cell>
          <cell r="J908" t="str">
            <v>POZO ARTESIANO</v>
          </cell>
          <cell r="K908" t="str">
            <v>AMAZONAS / NAUTA</v>
          </cell>
          <cell r="L908">
            <v>0</v>
          </cell>
          <cell r="M908" t="str">
            <v>04</v>
          </cell>
          <cell r="N908">
            <v>258</v>
          </cell>
          <cell r="O908">
            <v>283</v>
          </cell>
          <cell r="P908">
            <v>128</v>
          </cell>
          <cell r="Q908">
            <v>0</v>
          </cell>
          <cell r="R908">
            <v>0</v>
          </cell>
          <cell r="S908">
            <v>0</v>
          </cell>
          <cell r="T908">
            <v>65.5</v>
          </cell>
          <cell r="U908" t="str">
            <v>0</v>
          </cell>
          <cell r="V908" t="str">
            <v>1030528001935</v>
          </cell>
        </row>
        <row r="909">
          <cell r="A909" t="str">
            <v>10</v>
          </cell>
          <cell r="B909" t="str">
            <v>10</v>
          </cell>
          <cell r="C909">
            <v>10842</v>
          </cell>
          <cell r="D909">
            <v>3</v>
          </cell>
          <cell r="E909" t="str">
            <v>100100</v>
          </cell>
          <cell r="F909" t="str">
            <v>103</v>
          </cell>
          <cell r="G909" t="str">
            <v>05</v>
          </cell>
          <cell r="H909" t="str">
            <v>00</v>
          </cell>
          <cell r="I909">
            <v>1461</v>
          </cell>
          <cell r="J909" t="str">
            <v>CARLOS MACAHUACHI</v>
          </cell>
          <cell r="K909" t="str">
            <v>ROSA MERINO 13</v>
          </cell>
          <cell r="L909">
            <v>0</v>
          </cell>
          <cell r="M909" t="str">
            <v>04</v>
          </cell>
          <cell r="N909">
            <v>0</v>
          </cell>
          <cell r="O909">
            <v>10</v>
          </cell>
          <cell r="P909">
            <v>30</v>
          </cell>
          <cell r="Q909">
            <v>22</v>
          </cell>
          <cell r="R909">
            <v>20</v>
          </cell>
          <cell r="S909">
            <v>0</v>
          </cell>
          <cell r="T909">
            <v>6.83</v>
          </cell>
          <cell r="U909" t="str">
            <v>0</v>
          </cell>
          <cell r="V909" t="str">
            <v>1030529000230</v>
          </cell>
        </row>
        <row r="910">
          <cell r="A910" t="str">
            <v>10</v>
          </cell>
          <cell r="B910" t="str">
            <v>10</v>
          </cell>
          <cell r="C910">
            <v>10843</v>
          </cell>
          <cell r="D910">
            <v>1</v>
          </cell>
          <cell r="E910" t="str">
            <v>100100</v>
          </cell>
          <cell r="F910" t="str">
            <v>103</v>
          </cell>
          <cell r="G910" t="str">
            <v>05</v>
          </cell>
          <cell r="H910" t="str">
            <v>00</v>
          </cell>
          <cell r="I910">
            <v>1462</v>
          </cell>
          <cell r="J910" t="str">
            <v>HENRY SALDAÑA</v>
          </cell>
          <cell r="K910" t="str">
            <v>ROSA MERINO   A-5</v>
          </cell>
          <cell r="L910">
            <v>0</v>
          </cell>
          <cell r="M910" t="str">
            <v>04</v>
          </cell>
          <cell r="N910">
            <v>80</v>
          </cell>
          <cell r="O910">
            <v>116</v>
          </cell>
          <cell r="P910">
            <v>164</v>
          </cell>
          <cell r="Q910">
            <v>74</v>
          </cell>
          <cell r="R910">
            <v>0</v>
          </cell>
          <cell r="S910">
            <v>0</v>
          </cell>
          <cell r="T910">
            <v>36.17</v>
          </cell>
          <cell r="U910" t="str">
            <v>0</v>
          </cell>
          <cell r="V910" t="str">
            <v>1030529000235</v>
          </cell>
        </row>
        <row r="911">
          <cell r="A911" t="str">
            <v>10</v>
          </cell>
          <cell r="B911" t="str">
            <v>10</v>
          </cell>
          <cell r="C911">
            <v>10846</v>
          </cell>
          <cell r="D911">
            <v>4</v>
          </cell>
          <cell r="E911" t="str">
            <v>100100</v>
          </cell>
          <cell r="F911" t="str">
            <v>103</v>
          </cell>
          <cell r="G911" t="str">
            <v>05</v>
          </cell>
          <cell r="H911" t="str">
            <v>00</v>
          </cell>
          <cell r="I911">
            <v>1465</v>
          </cell>
          <cell r="J911" t="str">
            <v>TEMISTOCLES VARGAS</v>
          </cell>
          <cell r="K911" t="str">
            <v>ROSA MERINO     A-7</v>
          </cell>
          <cell r="L911">
            <v>0</v>
          </cell>
          <cell r="M911" t="str">
            <v>04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 t="str">
            <v>0</v>
          </cell>
          <cell r="V911" t="str">
            <v>1030529000265</v>
          </cell>
        </row>
        <row r="912">
          <cell r="A912" t="str">
            <v>10</v>
          </cell>
          <cell r="B912" t="str">
            <v>10</v>
          </cell>
          <cell r="C912">
            <v>10876</v>
          </cell>
          <cell r="D912">
            <v>1</v>
          </cell>
          <cell r="E912" t="str">
            <v>100100</v>
          </cell>
          <cell r="F912" t="str">
            <v>103</v>
          </cell>
          <cell r="G912" t="str">
            <v>05</v>
          </cell>
          <cell r="H912" t="str">
            <v>00</v>
          </cell>
          <cell r="I912">
            <v>1495</v>
          </cell>
          <cell r="J912" t="str">
            <v>AHUANARI JUAN</v>
          </cell>
          <cell r="K912" t="str">
            <v>CALL R. MERINO</v>
          </cell>
          <cell r="L912">
            <v>0</v>
          </cell>
          <cell r="M912" t="str">
            <v>04</v>
          </cell>
          <cell r="N912">
            <v>0</v>
          </cell>
          <cell r="O912">
            <v>5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7.58</v>
          </cell>
          <cell r="U912" t="str">
            <v>0</v>
          </cell>
          <cell r="V912" t="str">
            <v>1030529001340</v>
          </cell>
        </row>
        <row r="913">
          <cell r="A913" t="str">
            <v>10</v>
          </cell>
          <cell r="B913" t="str">
            <v>10</v>
          </cell>
          <cell r="C913">
            <v>10883</v>
          </cell>
          <cell r="D913">
            <v>7</v>
          </cell>
          <cell r="E913" t="str">
            <v>100100</v>
          </cell>
          <cell r="F913" t="str">
            <v>103</v>
          </cell>
          <cell r="G913" t="str">
            <v>05</v>
          </cell>
          <cell r="H913" t="str">
            <v>00</v>
          </cell>
          <cell r="I913">
            <v>1502</v>
          </cell>
          <cell r="J913" t="str">
            <v>REYNA ISHMIÑO  SH.</v>
          </cell>
          <cell r="K913" t="str">
            <v>ROSA MERINO LT. 41 MZ B</v>
          </cell>
          <cell r="L913">
            <v>0</v>
          </cell>
          <cell r="M913" t="str">
            <v>04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 t="str">
            <v>0</v>
          </cell>
          <cell r="V913" t="str">
            <v>1030529001410</v>
          </cell>
        </row>
        <row r="914">
          <cell r="A914" t="str">
            <v>10</v>
          </cell>
          <cell r="B914" t="str">
            <v>10</v>
          </cell>
          <cell r="C914">
            <v>10900</v>
          </cell>
          <cell r="D914">
            <v>9</v>
          </cell>
          <cell r="E914" t="str">
            <v>100100</v>
          </cell>
          <cell r="F914" t="str">
            <v>103</v>
          </cell>
          <cell r="G914" t="str">
            <v>05</v>
          </cell>
          <cell r="H914" t="str">
            <v>00</v>
          </cell>
          <cell r="I914">
            <v>1519</v>
          </cell>
          <cell r="J914" t="str">
            <v>JACK GATICA R.</v>
          </cell>
          <cell r="K914" t="str">
            <v>ROSA MERINO   11-35</v>
          </cell>
          <cell r="L914">
            <v>0</v>
          </cell>
          <cell r="M914" t="str">
            <v>04</v>
          </cell>
          <cell r="N914">
            <v>0</v>
          </cell>
          <cell r="O914">
            <v>0</v>
          </cell>
          <cell r="P914">
            <v>40</v>
          </cell>
          <cell r="Q914">
            <v>105</v>
          </cell>
          <cell r="R914">
            <v>176</v>
          </cell>
          <cell r="S914">
            <v>115</v>
          </cell>
          <cell r="T914">
            <v>69.5</v>
          </cell>
          <cell r="U914" t="str">
            <v>0</v>
          </cell>
          <cell r="V914" t="str">
            <v>1030529001620</v>
          </cell>
        </row>
        <row r="915">
          <cell r="A915" t="str">
            <v>10</v>
          </cell>
          <cell r="B915" t="str">
            <v>10</v>
          </cell>
          <cell r="C915">
            <v>10922</v>
          </cell>
          <cell r="D915">
            <v>3</v>
          </cell>
          <cell r="E915" t="str">
            <v>100100</v>
          </cell>
          <cell r="F915" t="str">
            <v>103</v>
          </cell>
          <cell r="G915" t="str">
            <v>05</v>
          </cell>
          <cell r="H915" t="str">
            <v>00</v>
          </cell>
          <cell r="I915">
            <v>1541</v>
          </cell>
          <cell r="J915" t="str">
            <v>ANGEL NULITA P.</v>
          </cell>
          <cell r="K915" t="str">
            <v>MI PERU 601/AREQUIPA</v>
          </cell>
          <cell r="L915">
            <v>0</v>
          </cell>
          <cell r="M915" t="str">
            <v>04</v>
          </cell>
          <cell r="N915">
            <v>0</v>
          </cell>
          <cell r="O915">
            <v>1</v>
          </cell>
          <cell r="P915">
            <v>0</v>
          </cell>
          <cell r="Q915">
            <v>19</v>
          </cell>
          <cell r="R915">
            <v>77</v>
          </cell>
          <cell r="S915">
            <v>119</v>
          </cell>
          <cell r="T915">
            <v>21.67</v>
          </cell>
          <cell r="U915" t="str">
            <v>0</v>
          </cell>
          <cell r="V915" t="str">
            <v>1030530000210</v>
          </cell>
        </row>
        <row r="916">
          <cell r="A916" t="str">
            <v>10</v>
          </cell>
          <cell r="B916" t="str">
            <v>10</v>
          </cell>
          <cell r="C916">
            <v>10937</v>
          </cell>
          <cell r="D916">
            <v>1</v>
          </cell>
          <cell r="E916" t="str">
            <v>100100</v>
          </cell>
          <cell r="F916" t="str">
            <v>103</v>
          </cell>
          <cell r="G916" t="str">
            <v>05</v>
          </cell>
          <cell r="H916" t="str">
            <v>00</v>
          </cell>
          <cell r="I916">
            <v>1556</v>
          </cell>
          <cell r="J916" t="str">
            <v>TEOFILO LOPEZ SHUÑA</v>
          </cell>
          <cell r="K916" t="str">
            <v>MI PERU 630</v>
          </cell>
          <cell r="L916">
            <v>0</v>
          </cell>
          <cell r="M916" t="str">
            <v>04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36.67</v>
          </cell>
          <cell r="U916" t="str">
            <v>0</v>
          </cell>
          <cell r="V916" t="str">
            <v>1030530000410</v>
          </cell>
        </row>
        <row r="917">
          <cell r="A917" t="str">
            <v>10</v>
          </cell>
          <cell r="B917" t="str">
            <v>10</v>
          </cell>
          <cell r="C917">
            <v>10963</v>
          </cell>
          <cell r="D917">
            <v>7</v>
          </cell>
          <cell r="E917" t="str">
            <v>100100</v>
          </cell>
          <cell r="F917" t="str">
            <v>103</v>
          </cell>
          <cell r="G917" t="str">
            <v>05</v>
          </cell>
          <cell r="H917" t="str">
            <v>00</v>
          </cell>
          <cell r="I917">
            <v>1583</v>
          </cell>
          <cell r="J917" t="str">
            <v>JULIA HUAYNACARI A.</v>
          </cell>
          <cell r="K917" t="str">
            <v>MI PERU 742</v>
          </cell>
          <cell r="L917">
            <v>0</v>
          </cell>
          <cell r="M917" t="str">
            <v>04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 t="str">
            <v>0</v>
          </cell>
          <cell r="V917" t="str">
            <v>1030530001690</v>
          </cell>
        </row>
        <row r="918">
          <cell r="A918" t="str">
            <v>10</v>
          </cell>
          <cell r="B918" t="str">
            <v>10</v>
          </cell>
          <cell r="C918">
            <v>10969</v>
          </cell>
          <cell r="D918">
            <v>4</v>
          </cell>
          <cell r="E918" t="str">
            <v>100100</v>
          </cell>
          <cell r="F918" t="str">
            <v>103</v>
          </cell>
          <cell r="G918" t="str">
            <v>05</v>
          </cell>
          <cell r="H918" t="str">
            <v>00</v>
          </cell>
          <cell r="I918">
            <v>1590</v>
          </cell>
          <cell r="J918" t="str">
            <v>DENIS FASANANDO A.</v>
          </cell>
          <cell r="K918" t="str">
            <v>MI PERU 640</v>
          </cell>
          <cell r="L918">
            <v>0</v>
          </cell>
          <cell r="M918" t="str">
            <v>04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0.08</v>
          </cell>
          <cell r="U918" t="str">
            <v>0</v>
          </cell>
          <cell r="V918" t="str">
            <v>1030530001720</v>
          </cell>
        </row>
        <row r="919">
          <cell r="A919" t="str">
            <v>10</v>
          </cell>
          <cell r="B919" t="str">
            <v>10</v>
          </cell>
          <cell r="C919">
            <v>10989</v>
          </cell>
          <cell r="D919">
            <v>2</v>
          </cell>
          <cell r="E919" t="str">
            <v>100100</v>
          </cell>
          <cell r="F919" t="str">
            <v>103</v>
          </cell>
          <cell r="G919" t="str">
            <v>05</v>
          </cell>
          <cell r="H919" t="str">
            <v>00</v>
          </cell>
          <cell r="I919">
            <v>1610</v>
          </cell>
          <cell r="J919" t="str">
            <v>HERLINDA MOZOMBITE</v>
          </cell>
          <cell r="K919" t="str">
            <v>MI PERU 752</v>
          </cell>
          <cell r="L919">
            <v>0</v>
          </cell>
          <cell r="M919" t="str">
            <v>04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0</v>
          </cell>
          <cell r="V919" t="str">
            <v>1030530001900</v>
          </cell>
        </row>
        <row r="920">
          <cell r="A920" t="str">
            <v>10</v>
          </cell>
          <cell r="B920" t="str">
            <v>10</v>
          </cell>
          <cell r="C920">
            <v>11000</v>
          </cell>
          <cell r="D920">
            <v>7</v>
          </cell>
          <cell r="E920" t="str">
            <v>100100</v>
          </cell>
          <cell r="F920" t="str">
            <v>103</v>
          </cell>
          <cell r="G920" t="str">
            <v>05</v>
          </cell>
          <cell r="H920" t="str">
            <v>00</v>
          </cell>
          <cell r="I920">
            <v>1621</v>
          </cell>
          <cell r="J920" t="str">
            <v>WALTER BARDALES</v>
          </cell>
          <cell r="K920" t="str">
            <v>AREQUIPA         S/N</v>
          </cell>
          <cell r="L920">
            <v>0</v>
          </cell>
          <cell r="M920" t="str">
            <v>04</v>
          </cell>
          <cell r="N920">
            <v>0</v>
          </cell>
          <cell r="O920">
            <v>0</v>
          </cell>
          <cell r="P920">
            <v>50</v>
          </cell>
          <cell r="Q920">
            <v>0</v>
          </cell>
          <cell r="R920">
            <v>57</v>
          </cell>
          <cell r="S920">
            <v>0</v>
          </cell>
          <cell r="T920">
            <v>13.5</v>
          </cell>
          <cell r="U920" t="str">
            <v>0</v>
          </cell>
          <cell r="V920" t="str">
            <v>1030531000025</v>
          </cell>
        </row>
        <row r="921">
          <cell r="A921" t="str">
            <v>10</v>
          </cell>
          <cell r="B921" t="str">
            <v>10</v>
          </cell>
          <cell r="C921">
            <v>11001</v>
          </cell>
          <cell r="D921">
            <v>5</v>
          </cell>
          <cell r="E921" t="str">
            <v>100100</v>
          </cell>
          <cell r="F921" t="str">
            <v>103</v>
          </cell>
          <cell r="G921" t="str">
            <v>05</v>
          </cell>
          <cell r="H921" t="str">
            <v>00</v>
          </cell>
          <cell r="I921">
            <v>1622</v>
          </cell>
          <cell r="J921" t="str">
            <v>SABOYA CANAYO LIDA</v>
          </cell>
          <cell r="K921" t="str">
            <v>AREQUIPA  LT. 28</v>
          </cell>
          <cell r="L921">
            <v>0</v>
          </cell>
          <cell r="M921" t="str">
            <v>04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0.67</v>
          </cell>
          <cell r="U921" t="str">
            <v>0</v>
          </cell>
          <cell r="V921" t="str">
            <v>1030531000028</v>
          </cell>
        </row>
        <row r="922">
          <cell r="A922" t="str">
            <v>10</v>
          </cell>
          <cell r="B922" t="str">
            <v>10</v>
          </cell>
          <cell r="C922">
            <v>11006</v>
          </cell>
          <cell r="D922">
            <v>4</v>
          </cell>
          <cell r="E922" t="str">
            <v>100100</v>
          </cell>
          <cell r="F922" t="str">
            <v>103</v>
          </cell>
          <cell r="G922" t="str">
            <v>05</v>
          </cell>
          <cell r="H922" t="str">
            <v>00</v>
          </cell>
          <cell r="I922">
            <v>1627</v>
          </cell>
          <cell r="J922" t="str">
            <v>LINA VDA.DE LOPEZ</v>
          </cell>
          <cell r="K922" t="str">
            <v>AREQUIPA      14-8</v>
          </cell>
          <cell r="L922">
            <v>0</v>
          </cell>
          <cell r="M922" t="str">
            <v>04</v>
          </cell>
          <cell r="N922">
            <v>182</v>
          </cell>
          <cell r="O922">
            <v>187</v>
          </cell>
          <cell r="P922">
            <v>177</v>
          </cell>
          <cell r="Q922">
            <v>167</v>
          </cell>
          <cell r="R922">
            <v>38</v>
          </cell>
          <cell r="S922">
            <v>29</v>
          </cell>
          <cell r="T922">
            <v>81.25</v>
          </cell>
          <cell r="U922" t="str">
            <v>0</v>
          </cell>
          <cell r="V922" t="str">
            <v>1030531000080</v>
          </cell>
        </row>
        <row r="923">
          <cell r="A923" t="str">
            <v>10</v>
          </cell>
          <cell r="B923" t="str">
            <v>10</v>
          </cell>
          <cell r="C923">
            <v>11008</v>
          </cell>
          <cell r="D923">
            <v>0</v>
          </cell>
          <cell r="E923" t="str">
            <v>100100</v>
          </cell>
          <cell r="F923" t="str">
            <v>103</v>
          </cell>
          <cell r="G923" t="str">
            <v>05</v>
          </cell>
          <cell r="H923" t="str">
            <v>00</v>
          </cell>
          <cell r="I923">
            <v>1629</v>
          </cell>
          <cell r="J923" t="str">
            <v>ROSA VILLA DIAZ</v>
          </cell>
          <cell r="K923" t="str">
            <v>AREQUIPA      15-27</v>
          </cell>
          <cell r="L923">
            <v>0</v>
          </cell>
          <cell r="M923" t="str">
            <v>04</v>
          </cell>
          <cell r="N923">
            <v>0</v>
          </cell>
          <cell r="O923">
            <v>0</v>
          </cell>
          <cell r="P923">
            <v>0</v>
          </cell>
          <cell r="Q923">
            <v>13</v>
          </cell>
          <cell r="R923">
            <v>86</v>
          </cell>
          <cell r="S923">
            <v>119</v>
          </cell>
          <cell r="T923">
            <v>50.25</v>
          </cell>
          <cell r="U923" t="str">
            <v>0</v>
          </cell>
          <cell r="V923" t="str">
            <v>1030531000110</v>
          </cell>
        </row>
        <row r="924">
          <cell r="A924" t="str">
            <v>10</v>
          </cell>
          <cell r="B924" t="str">
            <v>10</v>
          </cell>
          <cell r="C924">
            <v>11021</v>
          </cell>
          <cell r="D924">
            <v>3</v>
          </cell>
          <cell r="E924" t="str">
            <v>100100</v>
          </cell>
          <cell r="F924" t="str">
            <v>103</v>
          </cell>
          <cell r="G924" t="str">
            <v>05</v>
          </cell>
          <cell r="H924" t="str">
            <v>00</v>
          </cell>
          <cell r="I924">
            <v>1642</v>
          </cell>
          <cell r="J924" t="str">
            <v>ANGELA VASQUEZ A.</v>
          </cell>
          <cell r="K924" t="str">
            <v>AREQUIPA M. H. L-3</v>
          </cell>
          <cell r="L924">
            <v>0</v>
          </cell>
          <cell r="M924" t="str">
            <v>04</v>
          </cell>
          <cell r="N924">
            <v>0</v>
          </cell>
          <cell r="O924">
            <v>1</v>
          </cell>
          <cell r="P924">
            <v>0</v>
          </cell>
          <cell r="Q924">
            <v>0</v>
          </cell>
          <cell r="R924">
            <v>0</v>
          </cell>
          <cell r="S924">
            <v>1</v>
          </cell>
          <cell r="T924">
            <v>1.25</v>
          </cell>
          <cell r="U924" t="str">
            <v>0</v>
          </cell>
          <cell r="V924" t="str">
            <v>1030531000265</v>
          </cell>
        </row>
        <row r="925">
          <cell r="A925" t="str">
            <v>10</v>
          </cell>
          <cell r="B925" t="str">
            <v>10</v>
          </cell>
          <cell r="C925">
            <v>11022</v>
          </cell>
          <cell r="D925">
            <v>1</v>
          </cell>
          <cell r="E925" t="str">
            <v>100100</v>
          </cell>
          <cell r="F925" t="str">
            <v>103</v>
          </cell>
          <cell r="G925" t="str">
            <v>05</v>
          </cell>
          <cell r="H925" t="str">
            <v>00</v>
          </cell>
          <cell r="I925">
            <v>1643</v>
          </cell>
          <cell r="J925" t="str">
            <v>ROSA M. DEL AGUILA D</v>
          </cell>
          <cell r="K925" t="str">
            <v>AREQUIPA  M-30 LT-3A</v>
          </cell>
          <cell r="L925">
            <v>0</v>
          </cell>
          <cell r="M925" t="str">
            <v>04</v>
          </cell>
          <cell r="N925">
            <v>36</v>
          </cell>
          <cell r="O925">
            <v>37</v>
          </cell>
          <cell r="P925">
            <v>30</v>
          </cell>
          <cell r="Q925">
            <v>0</v>
          </cell>
          <cell r="R925">
            <v>0</v>
          </cell>
          <cell r="S925">
            <v>7</v>
          </cell>
          <cell r="T925">
            <v>12.58</v>
          </cell>
          <cell r="U925" t="str">
            <v>0</v>
          </cell>
          <cell r="V925" t="str">
            <v>1030531000270</v>
          </cell>
        </row>
        <row r="926">
          <cell r="A926" t="str">
            <v>10</v>
          </cell>
          <cell r="B926" t="str">
            <v>10</v>
          </cell>
          <cell r="C926">
            <v>11041</v>
          </cell>
          <cell r="D926">
            <v>1</v>
          </cell>
          <cell r="E926" t="str">
            <v>100100</v>
          </cell>
          <cell r="F926" t="str">
            <v>103</v>
          </cell>
          <cell r="G926" t="str">
            <v>05</v>
          </cell>
          <cell r="H926" t="str">
            <v>00</v>
          </cell>
          <cell r="I926">
            <v>1662</v>
          </cell>
          <cell r="J926" t="str">
            <v>OSCAR ACOSTA S.</v>
          </cell>
          <cell r="K926" t="str">
            <v>AREQUIPA  2632</v>
          </cell>
          <cell r="L926">
            <v>0</v>
          </cell>
          <cell r="M926" t="str">
            <v>04</v>
          </cell>
          <cell r="N926">
            <v>0</v>
          </cell>
          <cell r="O926">
            <v>0</v>
          </cell>
          <cell r="P926">
            <v>29</v>
          </cell>
          <cell r="Q926">
            <v>58</v>
          </cell>
          <cell r="R926">
            <v>145</v>
          </cell>
          <cell r="S926">
            <v>11</v>
          </cell>
          <cell r="T926">
            <v>22.42</v>
          </cell>
          <cell r="U926" t="str">
            <v>0</v>
          </cell>
          <cell r="V926" t="str">
            <v>1030531000480</v>
          </cell>
        </row>
        <row r="927">
          <cell r="A927" t="str">
            <v>10</v>
          </cell>
          <cell r="B927" t="str">
            <v>10</v>
          </cell>
          <cell r="C927">
            <v>11047</v>
          </cell>
          <cell r="D927">
            <v>8</v>
          </cell>
          <cell r="E927" t="str">
            <v>100100</v>
          </cell>
          <cell r="F927" t="str">
            <v>103</v>
          </cell>
          <cell r="G927" t="str">
            <v>05</v>
          </cell>
          <cell r="H927" t="str">
            <v>00</v>
          </cell>
          <cell r="I927">
            <v>1668</v>
          </cell>
          <cell r="J927" t="str">
            <v>ASTOLFO AYAMBO RAMIREZ</v>
          </cell>
          <cell r="K927" t="str">
            <v>AREQUIPA   19</v>
          </cell>
          <cell r="L927">
            <v>0</v>
          </cell>
          <cell r="M927" t="str">
            <v>04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1</v>
          </cell>
          <cell r="U927" t="str">
            <v>0</v>
          </cell>
          <cell r="V927" t="str">
            <v>1030531000550</v>
          </cell>
        </row>
        <row r="928">
          <cell r="A928" t="str">
            <v>10</v>
          </cell>
          <cell r="B928" t="str">
            <v>10</v>
          </cell>
          <cell r="C928">
            <v>11049</v>
          </cell>
          <cell r="D928">
            <v>4</v>
          </cell>
          <cell r="E928" t="str">
            <v>100100</v>
          </cell>
          <cell r="F928" t="str">
            <v>103</v>
          </cell>
          <cell r="G928" t="str">
            <v>05</v>
          </cell>
          <cell r="H928" t="str">
            <v>00</v>
          </cell>
          <cell r="I928">
            <v>1670</v>
          </cell>
          <cell r="J928" t="str">
            <v>WILSON SINARAHUA S.</v>
          </cell>
          <cell r="K928" t="str">
            <v>AREQUIPA   2705</v>
          </cell>
          <cell r="L928">
            <v>0</v>
          </cell>
          <cell r="M928" t="str">
            <v>04</v>
          </cell>
          <cell r="N928">
            <v>0</v>
          </cell>
          <cell r="O928">
            <v>81</v>
          </cell>
          <cell r="P928">
            <v>56</v>
          </cell>
          <cell r="Q928">
            <v>52</v>
          </cell>
          <cell r="R928">
            <v>54</v>
          </cell>
          <cell r="S928">
            <v>46</v>
          </cell>
          <cell r="T928">
            <v>40.17</v>
          </cell>
          <cell r="U928" t="str">
            <v>0</v>
          </cell>
          <cell r="V928" t="str">
            <v>1030531001560</v>
          </cell>
        </row>
        <row r="929">
          <cell r="A929" t="str">
            <v>10</v>
          </cell>
          <cell r="B929" t="str">
            <v>10</v>
          </cell>
          <cell r="C929">
            <v>50808</v>
          </cell>
          <cell r="D929">
            <v>5</v>
          </cell>
          <cell r="E929" t="str">
            <v>100100</v>
          </cell>
          <cell r="F929" t="str">
            <v>103</v>
          </cell>
          <cell r="G929" t="str">
            <v>05</v>
          </cell>
          <cell r="H929" t="str">
            <v>00</v>
          </cell>
          <cell r="I929">
            <v>1680</v>
          </cell>
          <cell r="J929" t="str">
            <v>GONZALES DEL AGUILA SUSANA</v>
          </cell>
          <cell r="K929" t="str">
            <v>AREQUIPA</v>
          </cell>
          <cell r="L929">
            <v>599</v>
          </cell>
          <cell r="M929" t="str">
            <v>04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>0</v>
          </cell>
          <cell r="V929" t="str">
            <v>1030531001673</v>
          </cell>
        </row>
        <row r="930">
          <cell r="A930" t="str">
            <v>10</v>
          </cell>
          <cell r="B930" t="str">
            <v>10</v>
          </cell>
          <cell r="C930">
            <v>11068</v>
          </cell>
          <cell r="D930">
            <v>4</v>
          </cell>
          <cell r="E930" t="str">
            <v>100100</v>
          </cell>
          <cell r="F930" t="str">
            <v>103</v>
          </cell>
          <cell r="G930" t="str">
            <v>05</v>
          </cell>
          <cell r="H930" t="str">
            <v>00</v>
          </cell>
          <cell r="I930">
            <v>1689</v>
          </cell>
          <cell r="J930" t="str">
            <v>BARTOLA MORI</v>
          </cell>
          <cell r="K930" t="str">
            <v>AREQUIPA 10-13</v>
          </cell>
          <cell r="L930">
            <v>0</v>
          </cell>
          <cell r="M930" t="str">
            <v>04</v>
          </cell>
          <cell r="N930">
            <v>0</v>
          </cell>
          <cell r="O930">
            <v>22</v>
          </cell>
          <cell r="P930">
            <v>25</v>
          </cell>
          <cell r="Q930">
            <v>32</v>
          </cell>
          <cell r="R930">
            <v>39</v>
          </cell>
          <cell r="S930">
            <v>41</v>
          </cell>
          <cell r="T930">
            <v>28.58</v>
          </cell>
          <cell r="U930" t="str">
            <v>0</v>
          </cell>
          <cell r="V930" t="str">
            <v>1030531001760</v>
          </cell>
        </row>
        <row r="931">
          <cell r="A931" t="str">
            <v>10</v>
          </cell>
          <cell r="B931" t="str">
            <v>10</v>
          </cell>
          <cell r="C931">
            <v>11081</v>
          </cell>
          <cell r="D931">
            <v>7</v>
          </cell>
          <cell r="E931" t="str">
            <v>100100</v>
          </cell>
          <cell r="F931" t="str">
            <v>103</v>
          </cell>
          <cell r="G931" t="str">
            <v>05</v>
          </cell>
          <cell r="H931" t="str">
            <v>00</v>
          </cell>
          <cell r="I931">
            <v>1702</v>
          </cell>
          <cell r="J931" t="str">
            <v>RICARDO COHELO  I.</v>
          </cell>
          <cell r="K931" t="str">
            <v>CALL AREQUIPA 29</v>
          </cell>
          <cell r="L931">
            <v>0</v>
          </cell>
          <cell r="M931" t="str">
            <v>04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10.58</v>
          </cell>
          <cell r="U931" t="str">
            <v>0</v>
          </cell>
          <cell r="V931" t="str">
            <v>1030531001950</v>
          </cell>
        </row>
        <row r="932">
          <cell r="A932" t="str">
            <v>10</v>
          </cell>
          <cell r="B932" t="str">
            <v>10</v>
          </cell>
          <cell r="C932">
            <v>11088</v>
          </cell>
          <cell r="D932">
            <v>2</v>
          </cell>
          <cell r="E932" t="str">
            <v>100100</v>
          </cell>
          <cell r="F932" t="str">
            <v>103</v>
          </cell>
          <cell r="G932" t="str">
            <v>05</v>
          </cell>
          <cell r="H932" t="str">
            <v>00</v>
          </cell>
          <cell r="I932">
            <v>1710</v>
          </cell>
          <cell r="J932" t="str">
            <v>R. SALDAÑA ASPAJO</v>
          </cell>
          <cell r="K932" t="str">
            <v>AREQUIPA        1162</v>
          </cell>
          <cell r="L932">
            <v>0</v>
          </cell>
          <cell r="M932" t="str">
            <v>04</v>
          </cell>
          <cell r="N932">
            <v>0</v>
          </cell>
          <cell r="O932">
            <v>0</v>
          </cell>
          <cell r="P932">
            <v>0</v>
          </cell>
          <cell r="Q932">
            <v>6</v>
          </cell>
          <cell r="R932">
            <v>0</v>
          </cell>
          <cell r="S932">
            <v>22</v>
          </cell>
          <cell r="T932">
            <v>7.67</v>
          </cell>
          <cell r="U932" t="str">
            <v>0</v>
          </cell>
          <cell r="V932" t="str">
            <v>1030531002010</v>
          </cell>
        </row>
        <row r="933">
          <cell r="A933" t="str">
            <v>10</v>
          </cell>
          <cell r="B933" t="str">
            <v>10</v>
          </cell>
          <cell r="C933">
            <v>11129</v>
          </cell>
          <cell r="D933">
            <v>4</v>
          </cell>
          <cell r="E933" t="str">
            <v>100100</v>
          </cell>
          <cell r="F933" t="str">
            <v>103</v>
          </cell>
          <cell r="G933" t="str">
            <v>05</v>
          </cell>
          <cell r="H933" t="str">
            <v>00</v>
          </cell>
          <cell r="I933">
            <v>1752</v>
          </cell>
          <cell r="J933" t="str">
            <v>ROBINSON PANDURO R.</v>
          </cell>
          <cell r="K933" t="str">
            <v>PJE.PAINO      9-19</v>
          </cell>
          <cell r="L933">
            <v>0</v>
          </cell>
          <cell r="M933" t="str">
            <v>04</v>
          </cell>
          <cell r="N933">
            <v>0</v>
          </cell>
          <cell r="O933">
            <v>53</v>
          </cell>
          <cell r="P933">
            <v>4</v>
          </cell>
          <cell r="Q933">
            <v>2</v>
          </cell>
          <cell r="R933">
            <v>16</v>
          </cell>
          <cell r="S933">
            <v>80</v>
          </cell>
          <cell r="T933">
            <v>44.75</v>
          </cell>
          <cell r="U933" t="str">
            <v>0</v>
          </cell>
          <cell r="V933" t="str">
            <v>1030532000130</v>
          </cell>
        </row>
        <row r="934">
          <cell r="A934" t="str">
            <v>10</v>
          </cell>
          <cell r="B934" t="str">
            <v>10</v>
          </cell>
          <cell r="C934">
            <v>11154</v>
          </cell>
          <cell r="D934">
            <v>2</v>
          </cell>
          <cell r="E934" t="str">
            <v>100100</v>
          </cell>
          <cell r="F934" t="str">
            <v>103</v>
          </cell>
          <cell r="G934" t="str">
            <v>05</v>
          </cell>
          <cell r="H934" t="str">
            <v>00</v>
          </cell>
          <cell r="I934">
            <v>1777</v>
          </cell>
          <cell r="J934" t="str">
            <v>PABLO OCHAVANO</v>
          </cell>
          <cell r="K934" t="str">
            <v>PSJE. PAINO 10A-8A</v>
          </cell>
          <cell r="L934">
            <v>0</v>
          </cell>
          <cell r="M934" t="str">
            <v>04</v>
          </cell>
          <cell r="N934">
            <v>13</v>
          </cell>
          <cell r="O934">
            <v>15</v>
          </cell>
          <cell r="P934">
            <v>13</v>
          </cell>
          <cell r="Q934">
            <v>5</v>
          </cell>
          <cell r="R934">
            <v>3</v>
          </cell>
          <cell r="S934">
            <v>3</v>
          </cell>
          <cell r="T934">
            <v>5.58</v>
          </cell>
          <cell r="U934" t="str">
            <v>0</v>
          </cell>
          <cell r="V934" t="str">
            <v>1030532001415</v>
          </cell>
        </row>
        <row r="935">
          <cell r="A935" t="str">
            <v>10</v>
          </cell>
          <cell r="B935" t="str">
            <v>10</v>
          </cell>
          <cell r="C935">
            <v>11157</v>
          </cell>
          <cell r="D935">
            <v>5</v>
          </cell>
          <cell r="E935" t="str">
            <v>100100</v>
          </cell>
          <cell r="F935" t="str">
            <v>103</v>
          </cell>
          <cell r="G935" t="str">
            <v>05</v>
          </cell>
          <cell r="H935" t="str">
            <v>00</v>
          </cell>
          <cell r="I935">
            <v>1780</v>
          </cell>
          <cell r="J935" t="str">
            <v>JORGE AMASIFUEN R.</v>
          </cell>
          <cell r="K935" t="str">
            <v>CONDOR  52</v>
          </cell>
          <cell r="L935">
            <v>0</v>
          </cell>
          <cell r="M935" t="str">
            <v>04</v>
          </cell>
          <cell r="N935">
            <v>0</v>
          </cell>
          <cell r="O935">
            <v>0</v>
          </cell>
          <cell r="P935">
            <v>0</v>
          </cell>
          <cell r="Q935">
            <v>1</v>
          </cell>
          <cell r="R935">
            <v>0</v>
          </cell>
          <cell r="S935">
            <v>0</v>
          </cell>
          <cell r="T935">
            <v>0.08</v>
          </cell>
          <cell r="U935" t="str">
            <v>0</v>
          </cell>
          <cell r="V935" t="str">
            <v>1030533000020</v>
          </cell>
        </row>
        <row r="936">
          <cell r="A936" t="str">
            <v>10</v>
          </cell>
          <cell r="B936" t="str">
            <v>10</v>
          </cell>
          <cell r="C936">
            <v>11165</v>
          </cell>
          <cell r="D936">
            <v>8</v>
          </cell>
          <cell r="E936" t="str">
            <v>100100</v>
          </cell>
          <cell r="F936" t="str">
            <v>103</v>
          </cell>
          <cell r="G936" t="str">
            <v>05</v>
          </cell>
          <cell r="H936" t="str">
            <v>00</v>
          </cell>
          <cell r="I936">
            <v>1788</v>
          </cell>
          <cell r="J936" t="str">
            <v>MAX ORTIZ</v>
          </cell>
          <cell r="K936" t="str">
            <v>CONDOR S/N</v>
          </cell>
          <cell r="L936">
            <v>0</v>
          </cell>
          <cell r="M936" t="str">
            <v>04</v>
          </cell>
          <cell r="N936">
            <v>0</v>
          </cell>
          <cell r="O936">
            <v>1</v>
          </cell>
          <cell r="P936">
            <v>0</v>
          </cell>
          <cell r="Q936">
            <v>0</v>
          </cell>
          <cell r="R936">
            <v>1</v>
          </cell>
          <cell r="S936">
            <v>2</v>
          </cell>
          <cell r="T936">
            <v>2.92</v>
          </cell>
          <cell r="U936" t="str">
            <v>0</v>
          </cell>
          <cell r="V936" t="str">
            <v>1030533000140</v>
          </cell>
        </row>
        <row r="937">
          <cell r="A937" t="str">
            <v>10</v>
          </cell>
          <cell r="B937" t="str">
            <v>10</v>
          </cell>
          <cell r="C937">
            <v>11245</v>
          </cell>
          <cell r="D937">
            <v>8</v>
          </cell>
          <cell r="E937" t="str">
            <v>100100</v>
          </cell>
          <cell r="F937" t="str">
            <v>103</v>
          </cell>
          <cell r="G937" t="str">
            <v>05</v>
          </cell>
          <cell r="H937" t="str">
            <v>00</v>
          </cell>
          <cell r="I937">
            <v>1868</v>
          </cell>
          <cell r="J937" t="str">
            <v>PEDRO LOPEZ TORRES</v>
          </cell>
          <cell r="K937" t="str">
            <v>PJE. SAN ANTONIO 16-22</v>
          </cell>
          <cell r="L937">
            <v>0</v>
          </cell>
          <cell r="M937" t="str">
            <v>04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0</v>
          </cell>
          <cell r="V937" t="str">
            <v>1030534000290</v>
          </cell>
        </row>
        <row r="938">
          <cell r="A938" t="str">
            <v>10</v>
          </cell>
          <cell r="B938" t="str">
            <v>10</v>
          </cell>
          <cell r="C938">
            <v>11246</v>
          </cell>
          <cell r="D938">
            <v>6</v>
          </cell>
          <cell r="E938" t="str">
            <v>100100</v>
          </cell>
          <cell r="F938" t="str">
            <v>103</v>
          </cell>
          <cell r="G938" t="str">
            <v>05</v>
          </cell>
          <cell r="H938" t="str">
            <v>00</v>
          </cell>
          <cell r="I938">
            <v>1869</v>
          </cell>
          <cell r="J938" t="str">
            <v>MANUEL GARCIA CH.</v>
          </cell>
          <cell r="K938" t="str">
            <v>MAYNAS        16-23</v>
          </cell>
          <cell r="L938">
            <v>0</v>
          </cell>
          <cell r="M938" t="str">
            <v>04</v>
          </cell>
          <cell r="N938">
            <v>0</v>
          </cell>
          <cell r="O938">
            <v>0</v>
          </cell>
          <cell r="P938">
            <v>0</v>
          </cell>
          <cell r="Q938">
            <v>5</v>
          </cell>
          <cell r="R938">
            <v>0</v>
          </cell>
          <cell r="S938">
            <v>6</v>
          </cell>
          <cell r="T938">
            <v>1.67</v>
          </cell>
          <cell r="U938" t="str">
            <v>0</v>
          </cell>
          <cell r="V938" t="str">
            <v>1030534000300</v>
          </cell>
        </row>
        <row r="939">
          <cell r="A939" t="str">
            <v>10</v>
          </cell>
          <cell r="B939" t="str">
            <v>10</v>
          </cell>
          <cell r="C939">
            <v>11253</v>
          </cell>
          <cell r="D939">
            <v>2</v>
          </cell>
          <cell r="E939" t="str">
            <v>100100</v>
          </cell>
          <cell r="F939" t="str">
            <v>103</v>
          </cell>
          <cell r="G939" t="str">
            <v>05</v>
          </cell>
          <cell r="H939" t="str">
            <v>00</v>
          </cell>
          <cell r="I939">
            <v>1876</v>
          </cell>
          <cell r="J939" t="str">
            <v>ISLAS PEREYRA N.</v>
          </cell>
          <cell r="K939" t="str">
            <v>MAYNAS S/N</v>
          </cell>
          <cell r="L939">
            <v>0</v>
          </cell>
          <cell r="M939" t="str">
            <v>04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37</v>
          </cell>
          <cell r="S939">
            <v>27</v>
          </cell>
          <cell r="T939">
            <v>18.5</v>
          </cell>
          <cell r="U939" t="str">
            <v>0</v>
          </cell>
          <cell r="V939" t="str">
            <v>1030534000350</v>
          </cell>
        </row>
        <row r="940">
          <cell r="A940" t="str">
            <v>10</v>
          </cell>
          <cell r="B940" t="str">
            <v>10</v>
          </cell>
          <cell r="C940">
            <v>11257</v>
          </cell>
          <cell r="D940">
            <v>3</v>
          </cell>
          <cell r="E940" t="str">
            <v>100100</v>
          </cell>
          <cell r="F940" t="str">
            <v>103</v>
          </cell>
          <cell r="G940" t="str">
            <v>05</v>
          </cell>
          <cell r="H940" t="str">
            <v>00</v>
          </cell>
          <cell r="I940">
            <v>1880</v>
          </cell>
          <cell r="J940" t="str">
            <v>HERNAN DIAZ RENGIFO</v>
          </cell>
          <cell r="K940" t="str">
            <v>MAYNAS 15</v>
          </cell>
          <cell r="L940">
            <v>0</v>
          </cell>
          <cell r="M940" t="str">
            <v>04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40</v>
          </cell>
          <cell r="T940">
            <v>56</v>
          </cell>
          <cell r="U940" t="str">
            <v>0</v>
          </cell>
          <cell r="V940" t="str">
            <v>1030534000400</v>
          </cell>
        </row>
        <row r="941">
          <cell r="A941" t="str">
            <v>10</v>
          </cell>
          <cell r="B941" t="str">
            <v>10</v>
          </cell>
          <cell r="C941">
            <v>11258</v>
          </cell>
          <cell r="D941">
            <v>1</v>
          </cell>
          <cell r="E941" t="str">
            <v>100100</v>
          </cell>
          <cell r="F941" t="str">
            <v>103</v>
          </cell>
          <cell r="G941" t="str">
            <v>05</v>
          </cell>
          <cell r="H941" t="str">
            <v>00</v>
          </cell>
          <cell r="I941">
            <v>1881</v>
          </cell>
          <cell r="J941" t="str">
            <v>JORGE CARRION E.</v>
          </cell>
          <cell r="K941" t="str">
            <v>MAYNAS    LT-14</v>
          </cell>
          <cell r="L941">
            <v>0</v>
          </cell>
          <cell r="M941" t="str">
            <v>04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108</v>
          </cell>
          <cell r="S941">
            <v>0</v>
          </cell>
          <cell r="T941">
            <v>42.83</v>
          </cell>
          <cell r="U941" t="str">
            <v>0</v>
          </cell>
          <cell r="V941" t="str">
            <v>1030534000405</v>
          </cell>
        </row>
        <row r="942">
          <cell r="A942" t="str">
            <v>10</v>
          </cell>
          <cell r="B942" t="str">
            <v>10</v>
          </cell>
          <cell r="C942">
            <v>11260</v>
          </cell>
          <cell r="D942">
            <v>7</v>
          </cell>
          <cell r="E942" t="str">
            <v>100100</v>
          </cell>
          <cell r="F942" t="str">
            <v>103</v>
          </cell>
          <cell r="G942" t="str">
            <v>05</v>
          </cell>
          <cell r="H942" t="str">
            <v>00</v>
          </cell>
          <cell r="I942">
            <v>1883</v>
          </cell>
          <cell r="J942" t="str">
            <v>ROSARIO RODRIGUEZ M.</v>
          </cell>
          <cell r="K942" t="str">
            <v>MAYNAS 17</v>
          </cell>
          <cell r="L942">
            <v>0</v>
          </cell>
          <cell r="M942" t="str">
            <v>04</v>
          </cell>
          <cell r="N942">
            <v>104</v>
          </cell>
          <cell r="O942">
            <v>127</v>
          </cell>
          <cell r="P942">
            <v>88</v>
          </cell>
          <cell r="Q942">
            <v>30</v>
          </cell>
          <cell r="R942">
            <v>32</v>
          </cell>
          <cell r="S942">
            <v>33</v>
          </cell>
          <cell r="T942">
            <v>49.17</v>
          </cell>
          <cell r="U942" t="str">
            <v>0</v>
          </cell>
          <cell r="V942" t="str">
            <v>1030534000420</v>
          </cell>
        </row>
        <row r="943">
          <cell r="A943" t="str">
            <v>10</v>
          </cell>
          <cell r="B943" t="str">
            <v>10</v>
          </cell>
          <cell r="C943">
            <v>11269</v>
          </cell>
          <cell r="D943">
            <v>8</v>
          </cell>
          <cell r="E943" t="str">
            <v>100100</v>
          </cell>
          <cell r="F943" t="str">
            <v>103</v>
          </cell>
          <cell r="G943" t="str">
            <v>05</v>
          </cell>
          <cell r="H943" t="str">
            <v>00</v>
          </cell>
          <cell r="I943">
            <v>1892</v>
          </cell>
          <cell r="J943" t="str">
            <v>ROSA VASQUEZ PEREA</v>
          </cell>
          <cell r="K943" t="str">
            <v>CALL MAYNAS 7/S. ANTONIO</v>
          </cell>
          <cell r="L943">
            <v>0</v>
          </cell>
          <cell r="M943" t="str">
            <v>04</v>
          </cell>
          <cell r="N943">
            <v>140</v>
          </cell>
          <cell r="O943">
            <v>163</v>
          </cell>
          <cell r="P943">
            <v>96</v>
          </cell>
          <cell r="Q943">
            <v>60</v>
          </cell>
          <cell r="R943">
            <v>56</v>
          </cell>
          <cell r="S943">
            <v>0</v>
          </cell>
          <cell r="T943">
            <v>61.75</v>
          </cell>
          <cell r="U943" t="str">
            <v>0</v>
          </cell>
          <cell r="V943" t="str">
            <v>1030534001494</v>
          </cell>
        </row>
        <row r="944">
          <cell r="A944" t="str">
            <v>10</v>
          </cell>
          <cell r="B944" t="str">
            <v>10</v>
          </cell>
          <cell r="C944">
            <v>11312</v>
          </cell>
          <cell r="D944">
            <v>6</v>
          </cell>
          <cell r="E944" t="str">
            <v>100100</v>
          </cell>
          <cell r="F944" t="str">
            <v>103</v>
          </cell>
          <cell r="G944" t="str">
            <v>05</v>
          </cell>
          <cell r="H944" t="str">
            <v>00</v>
          </cell>
          <cell r="I944">
            <v>1937</v>
          </cell>
          <cell r="J944" t="str">
            <v>SINFUROSA NUÑEZ</v>
          </cell>
          <cell r="K944" t="str">
            <v>MAYNAS          415</v>
          </cell>
          <cell r="L944">
            <v>0</v>
          </cell>
          <cell r="M944" t="str">
            <v>04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50</v>
          </cell>
          <cell r="S944">
            <v>48</v>
          </cell>
          <cell r="T944">
            <v>39.17</v>
          </cell>
          <cell r="U944" t="str">
            <v>0</v>
          </cell>
          <cell r="V944" t="str">
            <v>1030534001945</v>
          </cell>
        </row>
        <row r="945">
          <cell r="A945" t="str">
            <v>10</v>
          </cell>
          <cell r="B945" t="str">
            <v>10</v>
          </cell>
          <cell r="C945">
            <v>50780</v>
          </cell>
          <cell r="D945">
            <v>6</v>
          </cell>
          <cell r="E945" t="str">
            <v>100100</v>
          </cell>
          <cell r="F945" t="str">
            <v>103</v>
          </cell>
          <cell r="G945" t="str">
            <v>05</v>
          </cell>
          <cell r="H945" t="str">
            <v>00</v>
          </cell>
          <cell r="I945">
            <v>1968</v>
          </cell>
          <cell r="J945" t="str">
            <v>SALAS DE DEL AGUILA ESTHER</v>
          </cell>
          <cell r="K945" t="str">
            <v>NAUTA</v>
          </cell>
          <cell r="L945">
            <v>20</v>
          </cell>
          <cell r="M945" t="str">
            <v>04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0</v>
          </cell>
          <cell r="V945" t="str">
            <v>1030535000313</v>
          </cell>
        </row>
        <row r="946">
          <cell r="A946" t="str">
            <v>10</v>
          </cell>
          <cell r="B946" t="str">
            <v>10</v>
          </cell>
          <cell r="C946">
            <v>11359</v>
          </cell>
          <cell r="D946">
            <v>7</v>
          </cell>
          <cell r="E946" t="str">
            <v>100100</v>
          </cell>
          <cell r="F946" t="str">
            <v>103</v>
          </cell>
          <cell r="G946" t="str">
            <v>05</v>
          </cell>
          <cell r="H946" t="str">
            <v>00</v>
          </cell>
          <cell r="I946">
            <v>1985</v>
          </cell>
          <cell r="J946" t="str">
            <v>TEJADA SARAVIA RAMOS</v>
          </cell>
          <cell r="K946" t="str">
            <v>NAUTA  MZ. D-3</v>
          </cell>
          <cell r="L946">
            <v>0</v>
          </cell>
          <cell r="M946" t="str">
            <v>04</v>
          </cell>
          <cell r="N946">
            <v>0</v>
          </cell>
          <cell r="O946">
            <v>31</v>
          </cell>
          <cell r="P946">
            <v>73</v>
          </cell>
          <cell r="Q946">
            <v>73</v>
          </cell>
          <cell r="R946">
            <v>74</v>
          </cell>
          <cell r="S946">
            <v>89</v>
          </cell>
          <cell r="T946">
            <v>72.42</v>
          </cell>
          <cell r="U946" t="str">
            <v>0</v>
          </cell>
          <cell r="V946" t="str">
            <v>1030535000635</v>
          </cell>
        </row>
        <row r="947">
          <cell r="A947" t="str">
            <v>10</v>
          </cell>
          <cell r="B947" t="str">
            <v>10</v>
          </cell>
          <cell r="C947">
            <v>11361</v>
          </cell>
          <cell r="D947">
            <v>3</v>
          </cell>
          <cell r="E947" t="str">
            <v>100100</v>
          </cell>
          <cell r="F947" t="str">
            <v>103</v>
          </cell>
          <cell r="G947" t="str">
            <v>05</v>
          </cell>
          <cell r="H947" t="str">
            <v>00</v>
          </cell>
          <cell r="I947">
            <v>1987</v>
          </cell>
          <cell r="J947" t="str">
            <v>EDSON RAMIREZ C.</v>
          </cell>
          <cell r="K947" t="str">
            <v>NAUTA 895</v>
          </cell>
          <cell r="L947">
            <v>0</v>
          </cell>
          <cell r="M947" t="str">
            <v>04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42.08</v>
          </cell>
          <cell r="U947" t="str">
            <v>0</v>
          </cell>
          <cell r="V947" t="str">
            <v>1030535000650</v>
          </cell>
        </row>
        <row r="948">
          <cell r="A948" t="str">
            <v>10</v>
          </cell>
          <cell r="B948" t="str">
            <v>10</v>
          </cell>
          <cell r="C948">
            <v>11371</v>
          </cell>
          <cell r="D948">
            <v>2</v>
          </cell>
          <cell r="E948" t="str">
            <v>100100</v>
          </cell>
          <cell r="F948" t="str">
            <v>103</v>
          </cell>
          <cell r="G948" t="str">
            <v>05</v>
          </cell>
          <cell r="H948" t="str">
            <v>00</v>
          </cell>
          <cell r="I948">
            <v>1997</v>
          </cell>
          <cell r="J948" t="str">
            <v>MILAGROS V.VELA ALVES</v>
          </cell>
          <cell r="K948" t="str">
            <v>NAUTA 719</v>
          </cell>
          <cell r="L948">
            <v>0</v>
          </cell>
          <cell r="M948" t="str">
            <v>04</v>
          </cell>
          <cell r="N948">
            <v>0</v>
          </cell>
          <cell r="O948">
            <v>50</v>
          </cell>
          <cell r="P948">
            <v>50</v>
          </cell>
          <cell r="Q948">
            <v>50</v>
          </cell>
          <cell r="R948">
            <v>64</v>
          </cell>
          <cell r="S948">
            <v>0</v>
          </cell>
          <cell r="T948">
            <v>42.25</v>
          </cell>
          <cell r="U948" t="str">
            <v>0</v>
          </cell>
          <cell r="V948" t="str">
            <v>1030535000750</v>
          </cell>
        </row>
        <row r="949">
          <cell r="A949" t="str">
            <v>10</v>
          </cell>
          <cell r="B949" t="str">
            <v>10</v>
          </cell>
          <cell r="C949">
            <v>11401</v>
          </cell>
          <cell r="D949">
            <v>7</v>
          </cell>
          <cell r="E949" t="str">
            <v>100100</v>
          </cell>
          <cell r="F949" t="str">
            <v>103</v>
          </cell>
          <cell r="G949" t="str">
            <v>05</v>
          </cell>
          <cell r="H949" t="str">
            <v>00</v>
          </cell>
          <cell r="I949">
            <v>2027</v>
          </cell>
          <cell r="J949" t="str">
            <v>GABRIEL G.VILLACORTA</v>
          </cell>
          <cell r="K949" t="str">
            <v>PSJE MALVINA</v>
          </cell>
          <cell r="L949">
            <v>0</v>
          </cell>
          <cell r="M949" t="str">
            <v>04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1</v>
          </cell>
          <cell r="S949">
            <v>0</v>
          </cell>
          <cell r="T949">
            <v>0.33</v>
          </cell>
          <cell r="U949" t="str">
            <v>0</v>
          </cell>
          <cell r="V949" t="str">
            <v>1030536001320</v>
          </cell>
        </row>
        <row r="950">
          <cell r="A950" t="str">
            <v>10</v>
          </cell>
          <cell r="B950" t="str">
            <v>10</v>
          </cell>
          <cell r="C950">
            <v>49931</v>
          </cell>
          <cell r="D950">
            <v>9</v>
          </cell>
          <cell r="E950" t="str">
            <v>100100</v>
          </cell>
          <cell r="F950" t="str">
            <v>103</v>
          </cell>
          <cell r="G950" t="str">
            <v>05</v>
          </cell>
          <cell r="H950" t="str">
            <v>00</v>
          </cell>
          <cell r="I950">
            <v>2062</v>
          </cell>
          <cell r="J950" t="str">
            <v>ARICARI A. PEDRO</v>
          </cell>
          <cell r="K950" t="str">
            <v>PJE S. ANTONIO</v>
          </cell>
          <cell r="L950">
            <v>2579</v>
          </cell>
          <cell r="M950" t="str">
            <v>04</v>
          </cell>
          <cell r="N950">
            <v>75</v>
          </cell>
          <cell r="O950">
            <v>81</v>
          </cell>
          <cell r="P950">
            <v>92</v>
          </cell>
          <cell r="Q950">
            <v>82</v>
          </cell>
          <cell r="R950">
            <v>76</v>
          </cell>
          <cell r="S950">
            <v>0</v>
          </cell>
          <cell r="T950">
            <v>33.83</v>
          </cell>
          <cell r="U950" t="str">
            <v>0</v>
          </cell>
          <cell r="V950" t="str">
            <v>1030537000190</v>
          </cell>
        </row>
        <row r="951">
          <cell r="A951" t="str">
            <v>10</v>
          </cell>
          <cell r="B951" t="str">
            <v>10</v>
          </cell>
          <cell r="C951">
            <v>11439</v>
          </cell>
          <cell r="D951">
            <v>7</v>
          </cell>
          <cell r="E951" t="str">
            <v>100100</v>
          </cell>
          <cell r="F951" t="str">
            <v>103</v>
          </cell>
          <cell r="G951" t="str">
            <v>05</v>
          </cell>
          <cell r="H951" t="str">
            <v>00</v>
          </cell>
          <cell r="I951">
            <v>2066</v>
          </cell>
          <cell r="J951" t="str">
            <v>DA ZEVEDO COLLINS JUAN</v>
          </cell>
          <cell r="K951" t="str">
            <v>SAN  ANTONIO  #  2549</v>
          </cell>
          <cell r="L951">
            <v>0</v>
          </cell>
          <cell r="M951" t="str">
            <v>04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2</v>
          </cell>
          <cell r="T951">
            <v>5.33</v>
          </cell>
          <cell r="U951" t="str">
            <v>0</v>
          </cell>
          <cell r="V951" t="str">
            <v>1030537000245</v>
          </cell>
        </row>
        <row r="952">
          <cell r="A952" t="str">
            <v>10</v>
          </cell>
          <cell r="B952" t="str">
            <v>10</v>
          </cell>
          <cell r="C952">
            <v>11448</v>
          </cell>
          <cell r="D952">
            <v>8</v>
          </cell>
          <cell r="E952" t="str">
            <v>100100</v>
          </cell>
          <cell r="F952" t="str">
            <v>103</v>
          </cell>
          <cell r="G952" t="str">
            <v>05</v>
          </cell>
          <cell r="H952" t="str">
            <v>00</v>
          </cell>
          <cell r="I952">
            <v>2075</v>
          </cell>
          <cell r="J952" t="str">
            <v>VIRIDIANA AYAPI CH.</v>
          </cell>
          <cell r="K952" t="str">
            <v>S.ANTONIO         20</v>
          </cell>
          <cell r="L952">
            <v>0</v>
          </cell>
          <cell r="M952" t="str">
            <v>04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47</v>
          </cell>
          <cell r="S952">
            <v>0</v>
          </cell>
          <cell r="T952">
            <v>21.42</v>
          </cell>
          <cell r="U952" t="str">
            <v>0</v>
          </cell>
          <cell r="V952" t="str">
            <v>1030537000335</v>
          </cell>
        </row>
        <row r="953">
          <cell r="A953" t="str">
            <v>10</v>
          </cell>
          <cell r="B953" t="str">
            <v>10</v>
          </cell>
          <cell r="C953">
            <v>11455</v>
          </cell>
          <cell r="D953">
            <v>3</v>
          </cell>
          <cell r="E953" t="str">
            <v>100100</v>
          </cell>
          <cell r="F953" t="str">
            <v>103</v>
          </cell>
          <cell r="G953" t="str">
            <v>05</v>
          </cell>
          <cell r="H953" t="str">
            <v>00</v>
          </cell>
          <cell r="I953">
            <v>2082</v>
          </cell>
          <cell r="J953" t="str">
            <v>GUSFREDO E. GUEVARA VELIZ.</v>
          </cell>
          <cell r="K953" t="str">
            <v>PJE. SAN ANTONIO 2497</v>
          </cell>
          <cell r="L953">
            <v>0</v>
          </cell>
          <cell r="M953" t="str">
            <v>04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0.08</v>
          </cell>
          <cell r="U953" t="str">
            <v>0</v>
          </cell>
          <cell r="V953" t="str">
            <v>1030537000430</v>
          </cell>
        </row>
        <row r="954">
          <cell r="A954" t="str">
            <v>10</v>
          </cell>
          <cell r="B954" t="str">
            <v>10</v>
          </cell>
          <cell r="C954">
            <v>50874</v>
          </cell>
          <cell r="D954">
            <v>7</v>
          </cell>
          <cell r="E954" t="str">
            <v>100100</v>
          </cell>
          <cell r="F954" t="str">
            <v>103</v>
          </cell>
          <cell r="G954" t="str">
            <v>05</v>
          </cell>
          <cell r="H954" t="str">
            <v>00</v>
          </cell>
          <cell r="I954">
            <v>2084</v>
          </cell>
          <cell r="J954" t="str">
            <v>RIVERA AVILEZ BETTY ELIZABECH</v>
          </cell>
          <cell r="K954" t="str">
            <v>PJE S. ANTONIO</v>
          </cell>
          <cell r="L954">
            <v>2343</v>
          </cell>
          <cell r="M954" t="str">
            <v>04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 t="str">
            <v>0</v>
          </cell>
          <cell r="V954" t="str">
            <v>1030537000475</v>
          </cell>
        </row>
        <row r="955">
          <cell r="A955" t="str">
            <v>10</v>
          </cell>
          <cell r="B955" t="str">
            <v>10</v>
          </cell>
          <cell r="C955">
            <v>11462</v>
          </cell>
          <cell r="D955">
            <v>9</v>
          </cell>
          <cell r="E955" t="str">
            <v>100100</v>
          </cell>
          <cell r="F955" t="str">
            <v>103</v>
          </cell>
          <cell r="G955" t="str">
            <v>05</v>
          </cell>
          <cell r="H955" t="str">
            <v>00</v>
          </cell>
          <cell r="I955">
            <v>2089</v>
          </cell>
          <cell r="J955" t="str">
            <v>JULIO DONAYRE RIBEYRO</v>
          </cell>
          <cell r="K955" t="str">
            <v>SAN ANTONIO MZ. C-26</v>
          </cell>
          <cell r="L955">
            <v>0</v>
          </cell>
          <cell r="M955" t="str">
            <v>04</v>
          </cell>
          <cell r="N955">
            <v>0</v>
          </cell>
          <cell r="O955">
            <v>100</v>
          </cell>
          <cell r="P955">
            <v>162.88999999999999</v>
          </cell>
          <cell r="Q955">
            <v>43.11</v>
          </cell>
          <cell r="R955">
            <v>98</v>
          </cell>
          <cell r="S955">
            <v>106</v>
          </cell>
          <cell r="T955">
            <v>88.08</v>
          </cell>
          <cell r="U955" t="str">
            <v>0</v>
          </cell>
          <cell r="V955" t="str">
            <v>1030537000540</v>
          </cell>
        </row>
        <row r="956">
          <cell r="A956" t="str">
            <v>10</v>
          </cell>
          <cell r="B956" t="str">
            <v>10</v>
          </cell>
          <cell r="C956">
            <v>41933</v>
          </cell>
          <cell r="D956">
            <v>3</v>
          </cell>
          <cell r="E956" t="str">
            <v>100100</v>
          </cell>
          <cell r="F956" t="str">
            <v>103</v>
          </cell>
          <cell r="G956" t="str">
            <v>05</v>
          </cell>
          <cell r="H956" t="str">
            <v>00</v>
          </cell>
          <cell r="I956">
            <v>2113</v>
          </cell>
          <cell r="J956" t="str">
            <v>MALDONADO MAGALLANES RODOLFO</v>
          </cell>
          <cell r="K956" t="str">
            <v>CALL S. ANTONIO</v>
          </cell>
          <cell r="L956">
            <v>11</v>
          </cell>
          <cell r="M956" t="str">
            <v>04</v>
          </cell>
          <cell r="N956">
            <v>0</v>
          </cell>
          <cell r="O956">
            <v>12</v>
          </cell>
          <cell r="P956">
            <v>28</v>
          </cell>
          <cell r="Q956">
            <v>28</v>
          </cell>
          <cell r="R956">
            <v>28</v>
          </cell>
          <cell r="S956">
            <v>46</v>
          </cell>
          <cell r="T956">
            <v>29.75</v>
          </cell>
          <cell r="U956" t="str">
            <v>0</v>
          </cell>
          <cell r="V956" t="str">
            <v>1030537000740</v>
          </cell>
        </row>
        <row r="957">
          <cell r="A957" t="str">
            <v>10</v>
          </cell>
          <cell r="B957" t="str">
            <v>10</v>
          </cell>
          <cell r="C957">
            <v>11490</v>
          </cell>
          <cell r="D957">
            <v>0</v>
          </cell>
          <cell r="E957" t="str">
            <v>100100</v>
          </cell>
          <cell r="F957" t="str">
            <v>103</v>
          </cell>
          <cell r="G957" t="str">
            <v>05</v>
          </cell>
          <cell r="H957" t="str">
            <v>00</v>
          </cell>
          <cell r="I957">
            <v>2118</v>
          </cell>
          <cell r="J957" t="str">
            <v>CELIN PEÑAHERRERA</v>
          </cell>
          <cell r="K957" t="str">
            <v>CALL S. ANTONIO 1460</v>
          </cell>
          <cell r="L957">
            <v>0</v>
          </cell>
          <cell r="M957" t="str">
            <v>04</v>
          </cell>
          <cell r="N957">
            <v>0</v>
          </cell>
          <cell r="O957">
            <v>80</v>
          </cell>
          <cell r="P957">
            <v>35</v>
          </cell>
          <cell r="Q957">
            <v>0</v>
          </cell>
          <cell r="R957">
            <v>98</v>
          </cell>
          <cell r="S957">
            <v>45</v>
          </cell>
          <cell r="T957">
            <v>21.83</v>
          </cell>
          <cell r="U957" t="str">
            <v>0</v>
          </cell>
          <cell r="V957" t="str">
            <v>1030537000775</v>
          </cell>
        </row>
        <row r="958">
          <cell r="A958" t="str">
            <v>10</v>
          </cell>
          <cell r="B958" t="str">
            <v>10</v>
          </cell>
          <cell r="C958">
            <v>11493</v>
          </cell>
          <cell r="D958">
            <v>4</v>
          </cell>
          <cell r="E958" t="str">
            <v>100100</v>
          </cell>
          <cell r="F958" t="str">
            <v>103</v>
          </cell>
          <cell r="G958" t="str">
            <v>05</v>
          </cell>
          <cell r="H958" t="str">
            <v>00</v>
          </cell>
          <cell r="I958">
            <v>2121</v>
          </cell>
          <cell r="J958" t="str">
            <v>MAURO AREVALO</v>
          </cell>
          <cell r="K958" t="str">
            <v>CALL SAN ANTONIO 603</v>
          </cell>
          <cell r="L958">
            <v>0</v>
          </cell>
          <cell r="M958" t="str">
            <v>04</v>
          </cell>
          <cell r="N958">
            <v>0</v>
          </cell>
          <cell r="O958">
            <v>100</v>
          </cell>
          <cell r="P958">
            <v>127</v>
          </cell>
          <cell r="Q958">
            <v>116</v>
          </cell>
          <cell r="R958">
            <v>114</v>
          </cell>
          <cell r="S958">
            <v>76</v>
          </cell>
          <cell r="T958">
            <v>57.58</v>
          </cell>
          <cell r="U958" t="str">
            <v>0</v>
          </cell>
          <cell r="V958" t="str">
            <v>1030537000800</v>
          </cell>
        </row>
        <row r="959">
          <cell r="A959" t="str">
            <v>10</v>
          </cell>
          <cell r="B959" t="str">
            <v>10</v>
          </cell>
          <cell r="C959">
            <v>11515</v>
          </cell>
          <cell r="D959">
            <v>4</v>
          </cell>
          <cell r="E959" t="str">
            <v>100100</v>
          </cell>
          <cell r="F959" t="str">
            <v>103</v>
          </cell>
          <cell r="G959" t="str">
            <v>05</v>
          </cell>
          <cell r="H959" t="str">
            <v>00</v>
          </cell>
          <cell r="I959">
            <v>2143</v>
          </cell>
          <cell r="J959" t="str">
            <v>MALDONADO AUGUSTO</v>
          </cell>
          <cell r="K959" t="str">
            <v>SAN ANTONIO A-4</v>
          </cell>
          <cell r="L959">
            <v>0</v>
          </cell>
          <cell r="M959" t="str">
            <v>04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11.92</v>
          </cell>
          <cell r="U959" t="str">
            <v>0</v>
          </cell>
          <cell r="V959" t="str">
            <v>1030537001150</v>
          </cell>
        </row>
        <row r="960">
          <cell r="A960" t="str">
            <v>10</v>
          </cell>
          <cell r="B960" t="str">
            <v>10</v>
          </cell>
          <cell r="C960">
            <v>11525</v>
          </cell>
          <cell r="D960">
            <v>3</v>
          </cell>
          <cell r="E960" t="str">
            <v>100100</v>
          </cell>
          <cell r="F960" t="str">
            <v>103</v>
          </cell>
          <cell r="G960" t="str">
            <v>05</v>
          </cell>
          <cell r="H960" t="str">
            <v>00</v>
          </cell>
          <cell r="I960">
            <v>2153</v>
          </cell>
          <cell r="J960" t="str">
            <v>ELMER ALVARADO</v>
          </cell>
          <cell r="K960" t="str">
            <v>SAN ANTONIO L-32</v>
          </cell>
          <cell r="L960">
            <v>0</v>
          </cell>
          <cell r="M960" t="str">
            <v>04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5.5</v>
          </cell>
          <cell r="U960" t="str">
            <v>0</v>
          </cell>
          <cell r="V960" t="str">
            <v>1030537001250</v>
          </cell>
        </row>
        <row r="961">
          <cell r="A961" t="str">
            <v>10</v>
          </cell>
          <cell r="B961" t="str">
            <v>10</v>
          </cell>
          <cell r="C961">
            <v>11528</v>
          </cell>
          <cell r="D961">
            <v>7</v>
          </cell>
          <cell r="E961" t="str">
            <v>100100</v>
          </cell>
          <cell r="F961" t="str">
            <v>103</v>
          </cell>
          <cell r="G961" t="str">
            <v>05</v>
          </cell>
          <cell r="H961" t="str">
            <v>00</v>
          </cell>
          <cell r="I961">
            <v>2156</v>
          </cell>
          <cell r="J961" t="str">
            <v>ROMELIA CARDENAS</v>
          </cell>
          <cell r="K961" t="str">
            <v>PSJE MALVINAS</v>
          </cell>
          <cell r="L961">
            <v>0</v>
          </cell>
          <cell r="M961" t="str">
            <v>04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2.25</v>
          </cell>
          <cell r="U961" t="str">
            <v>0</v>
          </cell>
          <cell r="V961" t="str">
            <v>1030537001280</v>
          </cell>
        </row>
        <row r="962">
          <cell r="A962" t="str">
            <v>10</v>
          </cell>
          <cell r="B962" t="str">
            <v>10</v>
          </cell>
          <cell r="C962">
            <v>11565</v>
          </cell>
          <cell r="D962">
            <v>9</v>
          </cell>
          <cell r="E962" t="str">
            <v>100100</v>
          </cell>
          <cell r="F962" t="str">
            <v>103</v>
          </cell>
          <cell r="G962" t="str">
            <v>05</v>
          </cell>
          <cell r="H962" t="str">
            <v>00</v>
          </cell>
          <cell r="I962">
            <v>2193</v>
          </cell>
          <cell r="J962" t="str">
            <v>RIOS DADHUA AGLIBERTO</v>
          </cell>
          <cell r="K962" t="str">
            <v>PSJE  S. ANTONIO</v>
          </cell>
          <cell r="L962">
            <v>0</v>
          </cell>
          <cell r="M962" t="str">
            <v>04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15.58</v>
          </cell>
          <cell r="U962" t="str">
            <v>0</v>
          </cell>
          <cell r="V962" t="str">
            <v>1030537001630</v>
          </cell>
        </row>
        <row r="963">
          <cell r="A963" t="str">
            <v>10</v>
          </cell>
          <cell r="B963" t="str">
            <v>10</v>
          </cell>
          <cell r="C963">
            <v>11575</v>
          </cell>
          <cell r="D963">
            <v>8</v>
          </cell>
          <cell r="E963" t="str">
            <v>100100</v>
          </cell>
          <cell r="F963" t="str">
            <v>103</v>
          </cell>
          <cell r="G963" t="str">
            <v>05</v>
          </cell>
          <cell r="H963" t="str">
            <v>00</v>
          </cell>
          <cell r="I963">
            <v>2203</v>
          </cell>
          <cell r="J963" t="str">
            <v>ARNALDO MEZA O.</v>
          </cell>
          <cell r="K963" t="str">
            <v>SAN ANTONIO 26-12</v>
          </cell>
          <cell r="L963">
            <v>0</v>
          </cell>
          <cell r="M963" t="str">
            <v>04</v>
          </cell>
          <cell r="N963">
            <v>0</v>
          </cell>
          <cell r="O963">
            <v>46</v>
          </cell>
          <cell r="P963">
            <v>0</v>
          </cell>
          <cell r="Q963">
            <v>0</v>
          </cell>
          <cell r="R963">
            <v>0</v>
          </cell>
          <cell r="S963">
            <v>4</v>
          </cell>
          <cell r="T963">
            <v>18.5</v>
          </cell>
          <cell r="U963" t="str">
            <v>0</v>
          </cell>
          <cell r="V963" t="str">
            <v>1030537001890</v>
          </cell>
        </row>
        <row r="964">
          <cell r="A964" t="str">
            <v>10</v>
          </cell>
          <cell r="B964" t="str">
            <v>10</v>
          </cell>
          <cell r="C964">
            <v>50499</v>
          </cell>
          <cell r="D964">
            <v>3</v>
          </cell>
          <cell r="E964" t="str">
            <v>100100</v>
          </cell>
          <cell r="F964" t="str">
            <v>103</v>
          </cell>
          <cell r="G964" t="str">
            <v>05</v>
          </cell>
          <cell r="H964" t="str">
            <v>00</v>
          </cell>
          <cell r="I964">
            <v>2212</v>
          </cell>
          <cell r="J964" t="str">
            <v>GOMEZ PEREYRA RODRIGO E.</v>
          </cell>
          <cell r="K964" t="str">
            <v>PSJ. NAUTA</v>
          </cell>
          <cell r="L964">
            <v>16</v>
          </cell>
          <cell r="M964" t="str">
            <v>04</v>
          </cell>
          <cell r="N964">
            <v>30</v>
          </cell>
          <cell r="O964">
            <v>38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5.67</v>
          </cell>
          <cell r="U964" t="str">
            <v>0</v>
          </cell>
          <cell r="V964" t="str">
            <v>1030538000990</v>
          </cell>
        </row>
        <row r="965">
          <cell r="A965" t="str">
            <v>10</v>
          </cell>
          <cell r="B965" t="str">
            <v>10</v>
          </cell>
          <cell r="C965">
            <v>11585</v>
          </cell>
          <cell r="D965">
            <v>7</v>
          </cell>
          <cell r="E965" t="str">
            <v>100100</v>
          </cell>
          <cell r="F965" t="str">
            <v>103</v>
          </cell>
          <cell r="G965" t="str">
            <v>05</v>
          </cell>
          <cell r="H965" t="str">
            <v>00</v>
          </cell>
          <cell r="I965">
            <v>2214</v>
          </cell>
          <cell r="J965" t="str">
            <v>ANDRES IRAOLA REYES</v>
          </cell>
          <cell r="K965" t="str">
            <v>PSJE M. HUASCAR 22-19</v>
          </cell>
          <cell r="L965">
            <v>0</v>
          </cell>
          <cell r="M965" t="str">
            <v>04</v>
          </cell>
          <cell r="N965">
            <v>0</v>
          </cell>
          <cell r="O965">
            <v>100</v>
          </cell>
          <cell r="P965">
            <v>22</v>
          </cell>
          <cell r="Q965">
            <v>160</v>
          </cell>
          <cell r="R965">
            <v>88</v>
          </cell>
          <cell r="S965">
            <v>155</v>
          </cell>
          <cell r="T965">
            <v>127</v>
          </cell>
          <cell r="U965" t="str">
            <v>0</v>
          </cell>
          <cell r="V965" t="str">
            <v>1030539000010</v>
          </cell>
        </row>
        <row r="966">
          <cell r="A966" t="str">
            <v>10</v>
          </cell>
          <cell r="B966" t="str">
            <v>10</v>
          </cell>
          <cell r="C966">
            <v>11592</v>
          </cell>
          <cell r="D966">
            <v>3</v>
          </cell>
          <cell r="E966" t="str">
            <v>100100</v>
          </cell>
          <cell r="F966" t="str">
            <v>103</v>
          </cell>
          <cell r="G966" t="str">
            <v>05</v>
          </cell>
          <cell r="H966" t="str">
            <v>00</v>
          </cell>
          <cell r="I966">
            <v>2221</v>
          </cell>
          <cell r="J966" t="str">
            <v>RUSBEL CASTILLO B.</v>
          </cell>
          <cell r="K966" t="str">
            <v>PSJE M. HUSCAR</v>
          </cell>
          <cell r="L966">
            <v>0</v>
          </cell>
          <cell r="M966" t="str">
            <v>04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41.33</v>
          </cell>
          <cell r="U966" t="str">
            <v>0</v>
          </cell>
          <cell r="V966" t="str">
            <v>1030539001085</v>
          </cell>
        </row>
        <row r="967">
          <cell r="A967" t="str">
            <v>10</v>
          </cell>
          <cell r="B967" t="str">
            <v>10</v>
          </cell>
          <cell r="C967">
            <v>11604</v>
          </cell>
          <cell r="D967">
            <v>6</v>
          </cell>
          <cell r="E967" t="str">
            <v>100100</v>
          </cell>
          <cell r="F967" t="str">
            <v>103</v>
          </cell>
          <cell r="G967" t="str">
            <v>05</v>
          </cell>
          <cell r="H967" t="str">
            <v>00</v>
          </cell>
          <cell r="I967">
            <v>2233</v>
          </cell>
          <cell r="J967" t="str">
            <v>AQUELINA M. VERGARA ROMAN</v>
          </cell>
          <cell r="K967" t="str">
            <v>AMERICAS A-22</v>
          </cell>
          <cell r="L967">
            <v>0</v>
          </cell>
          <cell r="M967" t="str">
            <v>04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0</v>
          </cell>
          <cell r="V967" t="str">
            <v>1030540000120</v>
          </cell>
        </row>
        <row r="968">
          <cell r="A968" t="str">
            <v>10</v>
          </cell>
          <cell r="B968" t="str">
            <v>10</v>
          </cell>
          <cell r="C968">
            <v>11609</v>
          </cell>
          <cell r="D968">
            <v>5</v>
          </cell>
          <cell r="E968" t="str">
            <v>100100</v>
          </cell>
          <cell r="F968" t="str">
            <v>103</v>
          </cell>
          <cell r="G968" t="str">
            <v>05</v>
          </cell>
          <cell r="H968" t="str">
            <v>00</v>
          </cell>
          <cell r="I968">
            <v>2238</v>
          </cell>
          <cell r="J968" t="str">
            <v>ANGELA PINEDO DE M.</v>
          </cell>
          <cell r="K968" t="str">
            <v>LAS AMERICAS 224</v>
          </cell>
          <cell r="L968">
            <v>0</v>
          </cell>
          <cell r="M968" t="str">
            <v>04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46.42</v>
          </cell>
          <cell r="U968" t="str">
            <v>0</v>
          </cell>
          <cell r="V968" t="str">
            <v>1030540000170</v>
          </cell>
        </row>
        <row r="969">
          <cell r="A969" t="str">
            <v>10</v>
          </cell>
          <cell r="B969" t="str">
            <v>10</v>
          </cell>
          <cell r="C969">
            <v>11629</v>
          </cell>
          <cell r="D969">
            <v>3</v>
          </cell>
          <cell r="E969" t="str">
            <v>100100</v>
          </cell>
          <cell r="F969" t="str">
            <v>103</v>
          </cell>
          <cell r="G969" t="str">
            <v>05</v>
          </cell>
          <cell r="H969" t="str">
            <v>00</v>
          </cell>
          <cell r="I969">
            <v>2258</v>
          </cell>
          <cell r="J969" t="str">
            <v>JOSE RENGIFO</v>
          </cell>
          <cell r="K969" t="str">
            <v>LAS AMERICAS   D-45</v>
          </cell>
          <cell r="L969">
            <v>0</v>
          </cell>
          <cell r="M969" t="str">
            <v>04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8.33</v>
          </cell>
          <cell r="U969" t="str">
            <v>0</v>
          </cell>
          <cell r="V969" t="str">
            <v>1030540000370</v>
          </cell>
        </row>
        <row r="970">
          <cell r="A970" t="str">
            <v>10</v>
          </cell>
          <cell r="B970" t="str">
            <v>10</v>
          </cell>
          <cell r="C970">
            <v>11641</v>
          </cell>
          <cell r="D970">
            <v>8</v>
          </cell>
          <cell r="E970" t="str">
            <v>100100</v>
          </cell>
          <cell r="F970" t="str">
            <v>103</v>
          </cell>
          <cell r="G970" t="str">
            <v>05</v>
          </cell>
          <cell r="H970" t="str">
            <v>00</v>
          </cell>
          <cell r="I970">
            <v>2270</v>
          </cell>
          <cell r="J970" t="str">
            <v>ERICK PANDURO</v>
          </cell>
          <cell r="K970" t="str">
            <v>LAS AMERICAS F-4</v>
          </cell>
          <cell r="L970">
            <v>0</v>
          </cell>
          <cell r="M970" t="str">
            <v>04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10.58</v>
          </cell>
          <cell r="U970" t="str">
            <v>0</v>
          </cell>
          <cell r="V970" t="str">
            <v>1030540001490</v>
          </cell>
        </row>
        <row r="971">
          <cell r="A971" t="str">
            <v>10</v>
          </cell>
          <cell r="B971" t="str">
            <v>10</v>
          </cell>
          <cell r="C971">
            <v>11642</v>
          </cell>
          <cell r="D971">
            <v>6</v>
          </cell>
          <cell r="E971" t="str">
            <v>100100</v>
          </cell>
          <cell r="F971" t="str">
            <v>103</v>
          </cell>
          <cell r="G971" t="str">
            <v>05</v>
          </cell>
          <cell r="H971" t="str">
            <v>00</v>
          </cell>
          <cell r="I971">
            <v>2271</v>
          </cell>
          <cell r="J971" t="str">
            <v>SILVIA TORRES</v>
          </cell>
          <cell r="K971" t="str">
            <v>LAS AMERICAS F-2</v>
          </cell>
          <cell r="L971">
            <v>0</v>
          </cell>
          <cell r="M971" t="str">
            <v>04</v>
          </cell>
          <cell r="N971">
            <v>0</v>
          </cell>
          <cell r="O971">
            <v>25</v>
          </cell>
          <cell r="P971">
            <v>0</v>
          </cell>
          <cell r="Q971">
            <v>0</v>
          </cell>
          <cell r="R971">
            <v>42</v>
          </cell>
          <cell r="S971">
            <v>0</v>
          </cell>
          <cell r="T971">
            <v>11.17</v>
          </cell>
          <cell r="U971" t="str">
            <v>0</v>
          </cell>
          <cell r="V971" t="str">
            <v>1030540001500</v>
          </cell>
        </row>
        <row r="972">
          <cell r="A972" t="str">
            <v>10</v>
          </cell>
          <cell r="B972" t="str">
            <v>10</v>
          </cell>
          <cell r="C972">
            <v>11652</v>
          </cell>
          <cell r="D972">
            <v>5</v>
          </cell>
          <cell r="E972" t="str">
            <v>100100</v>
          </cell>
          <cell r="F972" t="str">
            <v>103</v>
          </cell>
          <cell r="G972" t="str">
            <v>05</v>
          </cell>
          <cell r="H972" t="str">
            <v>00</v>
          </cell>
          <cell r="I972">
            <v>2281</v>
          </cell>
          <cell r="J972" t="str">
            <v>AGUSTIN SILVA.</v>
          </cell>
          <cell r="K972" t="str">
            <v>LAS AMERICAS 14</v>
          </cell>
          <cell r="L972">
            <v>0</v>
          </cell>
          <cell r="M972" t="str">
            <v>04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0</v>
          </cell>
          <cell r="V972" t="str">
            <v>1030540001620</v>
          </cell>
        </row>
        <row r="973">
          <cell r="A973" t="str">
            <v>10</v>
          </cell>
          <cell r="B973" t="str">
            <v>10</v>
          </cell>
          <cell r="C973">
            <v>11654</v>
          </cell>
          <cell r="D973">
            <v>1</v>
          </cell>
          <cell r="E973" t="str">
            <v>100100</v>
          </cell>
          <cell r="F973" t="str">
            <v>103</v>
          </cell>
          <cell r="G973" t="str">
            <v>05</v>
          </cell>
          <cell r="H973" t="str">
            <v>00</v>
          </cell>
          <cell r="I973">
            <v>2283</v>
          </cell>
          <cell r="J973" t="str">
            <v>SAIDA BARDALES</v>
          </cell>
          <cell r="K973" t="str">
            <v>LAS AMERICAS  F-20</v>
          </cell>
          <cell r="L973">
            <v>0</v>
          </cell>
          <cell r="M973" t="str">
            <v>04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 t="str">
            <v>0</v>
          </cell>
          <cell r="V973" t="str">
            <v>1030540001650</v>
          </cell>
        </row>
        <row r="974">
          <cell r="A974" t="str">
            <v>10</v>
          </cell>
          <cell r="B974" t="str">
            <v>10</v>
          </cell>
          <cell r="C974">
            <v>50868</v>
          </cell>
          <cell r="D974">
            <v>9</v>
          </cell>
          <cell r="E974" t="str">
            <v>100100</v>
          </cell>
          <cell r="F974" t="str">
            <v>103</v>
          </cell>
          <cell r="G974" t="str">
            <v>05</v>
          </cell>
          <cell r="H974" t="str">
            <v>00</v>
          </cell>
          <cell r="I974">
            <v>2283</v>
          </cell>
          <cell r="J974" t="str">
            <v>MENDOZA BRICEÐO MANUEL</v>
          </cell>
          <cell r="K974" t="str">
            <v>AMERICA</v>
          </cell>
          <cell r="L974">
            <v>19</v>
          </cell>
          <cell r="M974" t="str">
            <v>04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0</v>
          </cell>
          <cell r="V974" t="str">
            <v>1030540001675</v>
          </cell>
        </row>
        <row r="975">
          <cell r="A975" t="str">
            <v>10</v>
          </cell>
          <cell r="B975" t="str">
            <v>10</v>
          </cell>
          <cell r="C975">
            <v>11666</v>
          </cell>
          <cell r="D975">
            <v>5</v>
          </cell>
          <cell r="E975" t="str">
            <v>100100</v>
          </cell>
          <cell r="F975" t="str">
            <v>103</v>
          </cell>
          <cell r="G975" t="str">
            <v>05</v>
          </cell>
          <cell r="H975" t="str">
            <v>00</v>
          </cell>
          <cell r="I975">
            <v>2295</v>
          </cell>
          <cell r="J975" t="str">
            <v>ANA MARIA TAPULLIMA</v>
          </cell>
          <cell r="K975" t="str">
            <v>LAS AMERICAS   E-7</v>
          </cell>
          <cell r="L975">
            <v>0</v>
          </cell>
          <cell r="M975" t="str">
            <v>04</v>
          </cell>
          <cell r="N975">
            <v>0</v>
          </cell>
          <cell r="O975">
            <v>0</v>
          </cell>
          <cell r="P975">
            <v>5</v>
          </cell>
          <cell r="Q975">
            <v>40</v>
          </cell>
          <cell r="R975">
            <v>36</v>
          </cell>
          <cell r="S975">
            <v>59</v>
          </cell>
          <cell r="T975">
            <v>33</v>
          </cell>
          <cell r="U975" t="str">
            <v>0</v>
          </cell>
          <cell r="V975" t="str">
            <v>1030540001810</v>
          </cell>
        </row>
        <row r="976">
          <cell r="A976" t="str">
            <v>10</v>
          </cell>
          <cell r="B976" t="str">
            <v>10</v>
          </cell>
          <cell r="C976">
            <v>11703</v>
          </cell>
          <cell r="D976">
            <v>6</v>
          </cell>
          <cell r="E976" t="str">
            <v>100100</v>
          </cell>
          <cell r="F976" t="str">
            <v>103</v>
          </cell>
          <cell r="G976" t="str">
            <v>05</v>
          </cell>
          <cell r="H976" t="str">
            <v>00</v>
          </cell>
          <cell r="I976">
            <v>2332</v>
          </cell>
          <cell r="J976" t="str">
            <v>A. SANCHEZ TUESTA</v>
          </cell>
          <cell r="K976" t="str">
            <v>NAVARRO CAUPER 33</v>
          </cell>
          <cell r="L976">
            <v>0</v>
          </cell>
          <cell r="M976" t="str">
            <v>04</v>
          </cell>
          <cell r="N976">
            <v>0</v>
          </cell>
          <cell r="O976">
            <v>0</v>
          </cell>
          <cell r="P976">
            <v>11</v>
          </cell>
          <cell r="Q976">
            <v>76</v>
          </cell>
          <cell r="R976">
            <v>105</v>
          </cell>
          <cell r="S976">
            <v>169</v>
          </cell>
          <cell r="T976">
            <v>109.25</v>
          </cell>
          <cell r="U976" t="str">
            <v>0</v>
          </cell>
          <cell r="V976" t="str">
            <v>1030541000380</v>
          </cell>
        </row>
        <row r="977">
          <cell r="A977" t="str">
            <v>10</v>
          </cell>
          <cell r="B977" t="str">
            <v>10</v>
          </cell>
          <cell r="C977">
            <v>11707</v>
          </cell>
          <cell r="D977">
            <v>7</v>
          </cell>
          <cell r="E977" t="str">
            <v>100100</v>
          </cell>
          <cell r="F977" t="str">
            <v>103</v>
          </cell>
          <cell r="G977" t="str">
            <v>05</v>
          </cell>
          <cell r="H977" t="str">
            <v>00</v>
          </cell>
          <cell r="I977">
            <v>2336</v>
          </cell>
          <cell r="J977" t="str">
            <v>M. VALDERRAMA PACHAS</v>
          </cell>
          <cell r="K977" t="str">
            <v>NAVARRO CAUPER  13</v>
          </cell>
          <cell r="L977">
            <v>0</v>
          </cell>
          <cell r="M977" t="str">
            <v>04</v>
          </cell>
          <cell r="N977">
            <v>0</v>
          </cell>
          <cell r="O977">
            <v>0</v>
          </cell>
          <cell r="P977">
            <v>0</v>
          </cell>
          <cell r="Q977">
            <v>122</v>
          </cell>
          <cell r="R977">
            <v>140</v>
          </cell>
          <cell r="S977">
            <v>163</v>
          </cell>
          <cell r="T977">
            <v>105</v>
          </cell>
          <cell r="U977" t="str">
            <v>0</v>
          </cell>
          <cell r="V977" t="str">
            <v>1030541000405</v>
          </cell>
        </row>
        <row r="978">
          <cell r="A978" t="str">
            <v>10</v>
          </cell>
          <cell r="B978" t="str">
            <v>10</v>
          </cell>
          <cell r="C978">
            <v>11708</v>
          </cell>
          <cell r="D978">
            <v>5</v>
          </cell>
          <cell r="E978" t="str">
            <v>100100</v>
          </cell>
          <cell r="F978" t="str">
            <v>103</v>
          </cell>
          <cell r="G978" t="str">
            <v>05</v>
          </cell>
          <cell r="H978" t="str">
            <v>00</v>
          </cell>
          <cell r="I978">
            <v>2337</v>
          </cell>
          <cell r="J978" t="str">
            <v>MARIA TORRES  P.</v>
          </cell>
          <cell r="K978" t="str">
            <v>NAVARRO CAUPER 118</v>
          </cell>
          <cell r="L978">
            <v>0</v>
          </cell>
          <cell r="M978" t="str">
            <v>04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16</v>
          </cell>
          <cell r="T978">
            <v>30.83</v>
          </cell>
          <cell r="U978" t="str">
            <v>0</v>
          </cell>
          <cell r="V978" t="str">
            <v>1030541000410</v>
          </cell>
        </row>
        <row r="979">
          <cell r="A979" t="str">
            <v>10</v>
          </cell>
          <cell r="B979" t="str">
            <v>10</v>
          </cell>
          <cell r="C979">
            <v>11717</v>
          </cell>
          <cell r="D979">
            <v>6</v>
          </cell>
          <cell r="E979" t="str">
            <v>100100</v>
          </cell>
          <cell r="F979" t="str">
            <v>103</v>
          </cell>
          <cell r="G979" t="str">
            <v>05</v>
          </cell>
          <cell r="H979" t="str">
            <v>00</v>
          </cell>
          <cell r="I979">
            <v>2346</v>
          </cell>
          <cell r="J979" t="str">
            <v>CONSTANTINO MORENO M</v>
          </cell>
          <cell r="K979" t="str">
            <v>NAVARRO CAUPER 170</v>
          </cell>
          <cell r="L979">
            <v>0</v>
          </cell>
          <cell r="M979" t="str">
            <v>04</v>
          </cell>
          <cell r="N979">
            <v>0</v>
          </cell>
          <cell r="O979">
            <v>12</v>
          </cell>
          <cell r="P979">
            <v>12</v>
          </cell>
          <cell r="Q979">
            <v>4</v>
          </cell>
          <cell r="R979">
            <v>28</v>
          </cell>
          <cell r="S979">
            <v>41</v>
          </cell>
          <cell r="T979">
            <v>29.25</v>
          </cell>
          <cell r="U979" t="str">
            <v>0</v>
          </cell>
          <cell r="V979" t="str">
            <v>1030541000500</v>
          </cell>
        </row>
        <row r="980">
          <cell r="A980" t="str">
            <v>10</v>
          </cell>
          <cell r="B980" t="str">
            <v>10</v>
          </cell>
          <cell r="C980">
            <v>11725</v>
          </cell>
          <cell r="D980">
            <v>9</v>
          </cell>
          <cell r="E980" t="str">
            <v>100100</v>
          </cell>
          <cell r="F980" t="str">
            <v>103</v>
          </cell>
          <cell r="G980" t="str">
            <v>05</v>
          </cell>
          <cell r="H980" t="str">
            <v>00</v>
          </cell>
          <cell r="I980">
            <v>2354</v>
          </cell>
          <cell r="J980" t="str">
            <v>W.CHACALTAMA JOSE</v>
          </cell>
          <cell r="K980" t="str">
            <v>SIMON BOLIVAR 6-A</v>
          </cell>
          <cell r="L980">
            <v>0</v>
          </cell>
          <cell r="M980" t="str">
            <v>04</v>
          </cell>
          <cell r="N980">
            <v>0</v>
          </cell>
          <cell r="O980">
            <v>19</v>
          </cell>
          <cell r="P980">
            <v>16</v>
          </cell>
          <cell r="Q980">
            <v>32</v>
          </cell>
          <cell r="R980">
            <v>36</v>
          </cell>
          <cell r="S980">
            <v>40</v>
          </cell>
          <cell r="T980">
            <v>26.75</v>
          </cell>
          <cell r="U980" t="str">
            <v>0</v>
          </cell>
          <cell r="V980" t="str">
            <v>1030542000060</v>
          </cell>
        </row>
        <row r="981">
          <cell r="A981" t="str">
            <v>10</v>
          </cell>
          <cell r="B981" t="str">
            <v>10</v>
          </cell>
          <cell r="C981">
            <v>11734</v>
          </cell>
          <cell r="D981">
            <v>1</v>
          </cell>
          <cell r="E981" t="str">
            <v>100100</v>
          </cell>
          <cell r="F981" t="str">
            <v>103</v>
          </cell>
          <cell r="G981" t="str">
            <v>05</v>
          </cell>
          <cell r="H981" t="str">
            <v>00</v>
          </cell>
          <cell r="I981">
            <v>2363</v>
          </cell>
          <cell r="J981" t="str">
            <v>M. DAVILA NOLORVE</v>
          </cell>
          <cell r="K981" t="str">
            <v>SIMON BOLIVAR C-17</v>
          </cell>
          <cell r="L981">
            <v>0</v>
          </cell>
          <cell r="M981" t="str">
            <v>04</v>
          </cell>
          <cell r="N981">
            <v>0</v>
          </cell>
          <cell r="O981">
            <v>0</v>
          </cell>
          <cell r="P981">
            <v>12</v>
          </cell>
          <cell r="Q981">
            <v>146</v>
          </cell>
          <cell r="R981">
            <v>130</v>
          </cell>
          <cell r="S981">
            <v>119</v>
          </cell>
          <cell r="T981">
            <v>83.83</v>
          </cell>
          <cell r="U981" t="str">
            <v>0</v>
          </cell>
          <cell r="V981" t="str">
            <v>1030542000170</v>
          </cell>
        </row>
        <row r="982">
          <cell r="A982" t="str">
            <v>10</v>
          </cell>
          <cell r="B982" t="str">
            <v>10</v>
          </cell>
          <cell r="C982">
            <v>11750</v>
          </cell>
          <cell r="D982">
            <v>7</v>
          </cell>
          <cell r="E982" t="str">
            <v>100100</v>
          </cell>
          <cell r="F982" t="str">
            <v>103</v>
          </cell>
          <cell r="G982" t="str">
            <v>05</v>
          </cell>
          <cell r="H982" t="str">
            <v>00</v>
          </cell>
          <cell r="I982">
            <v>2379</v>
          </cell>
          <cell r="J982" t="str">
            <v>FLORENTINA TUANAMA</v>
          </cell>
          <cell r="K982" t="str">
            <v>SIMON BOLIVAR D-19</v>
          </cell>
          <cell r="L982">
            <v>0</v>
          </cell>
          <cell r="M982" t="str">
            <v>04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9</v>
          </cell>
          <cell r="S982">
            <v>13</v>
          </cell>
          <cell r="T982">
            <v>48.17</v>
          </cell>
          <cell r="U982" t="str">
            <v>0</v>
          </cell>
          <cell r="V982" t="str">
            <v>1030542001330</v>
          </cell>
        </row>
        <row r="983">
          <cell r="A983" t="str">
            <v>10</v>
          </cell>
          <cell r="B983" t="str">
            <v>10</v>
          </cell>
          <cell r="C983">
            <v>11762</v>
          </cell>
          <cell r="D983">
            <v>2</v>
          </cell>
          <cell r="E983" t="str">
            <v>100100</v>
          </cell>
          <cell r="F983" t="str">
            <v>103</v>
          </cell>
          <cell r="G983" t="str">
            <v>05</v>
          </cell>
          <cell r="H983" t="str">
            <v>00</v>
          </cell>
          <cell r="I983">
            <v>2391</v>
          </cell>
          <cell r="J983" t="str">
            <v>MERLYN GONZALES</v>
          </cell>
          <cell r="K983" t="str">
            <v>PUTUMAYO 1728</v>
          </cell>
          <cell r="L983">
            <v>0</v>
          </cell>
          <cell r="M983" t="str">
            <v>04</v>
          </cell>
          <cell r="N983">
            <v>0</v>
          </cell>
          <cell r="O983">
            <v>148</v>
          </cell>
          <cell r="P983">
            <v>150</v>
          </cell>
          <cell r="Q983">
            <v>153</v>
          </cell>
          <cell r="R983">
            <v>121</v>
          </cell>
          <cell r="S983">
            <v>146</v>
          </cell>
          <cell r="T983">
            <v>140.5</v>
          </cell>
          <cell r="U983" t="str">
            <v>0</v>
          </cell>
          <cell r="V983" t="str">
            <v>1030543000070</v>
          </cell>
        </row>
        <row r="984">
          <cell r="A984" t="str">
            <v>10</v>
          </cell>
          <cell r="B984" t="str">
            <v>10</v>
          </cell>
          <cell r="C984">
            <v>11784</v>
          </cell>
          <cell r="D984">
            <v>6</v>
          </cell>
          <cell r="E984" t="str">
            <v>100100</v>
          </cell>
          <cell r="F984" t="str">
            <v>103</v>
          </cell>
          <cell r="G984" t="str">
            <v>05</v>
          </cell>
          <cell r="H984" t="str">
            <v>00</v>
          </cell>
          <cell r="I984">
            <v>2413</v>
          </cell>
          <cell r="J984" t="str">
            <v>LUIS HUAYCAMA A.</v>
          </cell>
          <cell r="K984" t="str">
            <v>PROL.PUTUMAYO 1868</v>
          </cell>
          <cell r="L984">
            <v>0</v>
          </cell>
          <cell r="M984" t="str">
            <v>04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128</v>
          </cell>
          <cell r="S984">
            <v>169</v>
          </cell>
          <cell r="T984">
            <v>111.58</v>
          </cell>
          <cell r="U984" t="str">
            <v>0</v>
          </cell>
          <cell r="V984" t="str">
            <v>1030543000290</v>
          </cell>
        </row>
        <row r="985">
          <cell r="A985" t="str">
            <v>10</v>
          </cell>
          <cell r="B985" t="str">
            <v>10</v>
          </cell>
          <cell r="C985">
            <v>11786</v>
          </cell>
          <cell r="D985">
            <v>1</v>
          </cell>
          <cell r="E985" t="str">
            <v>100100</v>
          </cell>
          <cell r="F985" t="str">
            <v>103</v>
          </cell>
          <cell r="G985" t="str">
            <v>05</v>
          </cell>
          <cell r="H985" t="str">
            <v>00</v>
          </cell>
          <cell r="I985">
            <v>2415</v>
          </cell>
          <cell r="J985" t="str">
            <v>ROGER PAIMA ROMERO</v>
          </cell>
          <cell r="K985" t="str">
            <v>PROL.PUTUMAYO 1878</v>
          </cell>
          <cell r="L985">
            <v>0</v>
          </cell>
          <cell r="M985" t="str">
            <v>04</v>
          </cell>
          <cell r="N985">
            <v>0</v>
          </cell>
          <cell r="O985">
            <v>70</v>
          </cell>
          <cell r="P985">
            <v>50</v>
          </cell>
          <cell r="Q985">
            <v>31</v>
          </cell>
          <cell r="R985">
            <v>64</v>
          </cell>
          <cell r="S985">
            <v>77</v>
          </cell>
          <cell r="T985">
            <v>63</v>
          </cell>
          <cell r="U985" t="str">
            <v>0</v>
          </cell>
          <cell r="V985" t="str">
            <v>1030543000310</v>
          </cell>
        </row>
        <row r="986">
          <cell r="A986" t="str">
            <v>10</v>
          </cell>
          <cell r="B986" t="str">
            <v>10</v>
          </cell>
          <cell r="C986">
            <v>11793</v>
          </cell>
          <cell r="D986">
            <v>7</v>
          </cell>
          <cell r="E986" t="str">
            <v>100100</v>
          </cell>
          <cell r="F986" t="str">
            <v>103</v>
          </cell>
          <cell r="G986" t="str">
            <v>05</v>
          </cell>
          <cell r="H986" t="str">
            <v>00</v>
          </cell>
          <cell r="I986">
            <v>2422</v>
          </cell>
          <cell r="J986" t="str">
            <v>REGINA SIÑOS BANCHO</v>
          </cell>
          <cell r="K986" t="str">
            <v>PUTUMAYO 1879</v>
          </cell>
          <cell r="L986">
            <v>0</v>
          </cell>
          <cell r="M986" t="str">
            <v>04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2.92</v>
          </cell>
          <cell r="U986" t="str">
            <v>0</v>
          </cell>
          <cell r="V986" t="str">
            <v>1030543001380</v>
          </cell>
        </row>
        <row r="987">
          <cell r="A987" t="str">
            <v>10</v>
          </cell>
          <cell r="B987" t="str">
            <v>10</v>
          </cell>
          <cell r="C987">
            <v>11808</v>
          </cell>
          <cell r="D987">
            <v>3</v>
          </cell>
          <cell r="E987" t="str">
            <v>100100</v>
          </cell>
          <cell r="F987" t="str">
            <v>103</v>
          </cell>
          <cell r="G987" t="str">
            <v>05</v>
          </cell>
          <cell r="H987" t="str">
            <v>00</v>
          </cell>
          <cell r="I987">
            <v>2437</v>
          </cell>
          <cell r="J987" t="str">
            <v>WILLIAM IBERICO  R.</v>
          </cell>
          <cell r="K987" t="str">
            <v>PUTUMAYO / AMERICA</v>
          </cell>
          <cell r="L987">
            <v>0</v>
          </cell>
          <cell r="M987" t="str">
            <v>04</v>
          </cell>
          <cell r="N987">
            <v>194</v>
          </cell>
          <cell r="O987">
            <v>195</v>
          </cell>
          <cell r="P987">
            <v>52</v>
          </cell>
          <cell r="Q987">
            <v>0</v>
          </cell>
          <cell r="R987">
            <v>49</v>
          </cell>
          <cell r="S987">
            <v>82</v>
          </cell>
          <cell r="T987">
            <v>70.75</v>
          </cell>
          <cell r="U987" t="str">
            <v>0</v>
          </cell>
          <cell r="V987" t="str">
            <v>1030543001560</v>
          </cell>
        </row>
        <row r="988">
          <cell r="A988" t="str">
            <v>10</v>
          </cell>
          <cell r="B988" t="str">
            <v>10</v>
          </cell>
          <cell r="C988">
            <v>11823</v>
          </cell>
          <cell r="D988">
            <v>2</v>
          </cell>
          <cell r="E988" t="str">
            <v>100100</v>
          </cell>
          <cell r="F988" t="str">
            <v>103</v>
          </cell>
          <cell r="G988" t="str">
            <v>05</v>
          </cell>
          <cell r="H988" t="str">
            <v>00</v>
          </cell>
          <cell r="I988">
            <v>2452</v>
          </cell>
          <cell r="J988" t="str">
            <v>LILI VASQUEZ PINEDO</v>
          </cell>
          <cell r="K988" t="str">
            <v>PUTUMAYO 1728</v>
          </cell>
          <cell r="L988">
            <v>0</v>
          </cell>
          <cell r="M988" t="str">
            <v>04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0.08</v>
          </cell>
          <cell r="U988" t="str">
            <v>0</v>
          </cell>
          <cell r="V988" t="str">
            <v>1030543001715</v>
          </cell>
        </row>
        <row r="989">
          <cell r="A989" t="str">
            <v>10</v>
          </cell>
          <cell r="B989" t="str">
            <v>10</v>
          </cell>
          <cell r="C989">
            <v>11832</v>
          </cell>
          <cell r="D989">
            <v>3</v>
          </cell>
          <cell r="E989" t="str">
            <v>100100</v>
          </cell>
          <cell r="F989" t="str">
            <v>103</v>
          </cell>
          <cell r="G989" t="str">
            <v>05</v>
          </cell>
          <cell r="H989" t="str">
            <v>00</v>
          </cell>
          <cell r="I989">
            <v>2461</v>
          </cell>
          <cell r="J989" t="str">
            <v>MARIA MONDALUISA</v>
          </cell>
          <cell r="K989" t="str">
            <v>SGTO. TEJADA 17</v>
          </cell>
          <cell r="L989">
            <v>0</v>
          </cell>
          <cell r="M989" t="str">
            <v>04</v>
          </cell>
          <cell r="N989">
            <v>0</v>
          </cell>
          <cell r="O989">
            <v>0</v>
          </cell>
          <cell r="P989">
            <v>0</v>
          </cell>
          <cell r="Q989">
            <v>13</v>
          </cell>
          <cell r="R989">
            <v>21</v>
          </cell>
          <cell r="S989">
            <v>10</v>
          </cell>
          <cell r="T989">
            <v>11.58</v>
          </cell>
          <cell r="U989" t="str">
            <v>0</v>
          </cell>
          <cell r="V989" t="str">
            <v>1030544001130</v>
          </cell>
        </row>
        <row r="990">
          <cell r="A990" t="str">
            <v>10</v>
          </cell>
          <cell r="B990" t="str">
            <v>10</v>
          </cell>
          <cell r="C990">
            <v>50763</v>
          </cell>
          <cell r="D990">
            <v>2</v>
          </cell>
          <cell r="E990" t="str">
            <v>100100</v>
          </cell>
          <cell r="F990" t="str">
            <v>103</v>
          </cell>
          <cell r="G990" t="str">
            <v>05</v>
          </cell>
          <cell r="H990" t="str">
            <v>00</v>
          </cell>
          <cell r="I990">
            <v>2466</v>
          </cell>
          <cell r="J990" t="str">
            <v>ARIRAMA MURAYARI TERESA</v>
          </cell>
          <cell r="K990" t="str">
            <v>PJE.1RO.DE FEB.</v>
          </cell>
          <cell r="L990">
            <v>37</v>
          </cell>
          <cell r="M990" t="str">
            <v>04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0</v>
          </cell>
          <cell r="V990" t="str">
            <v>1030545000015</v>
          </cell>
        </row>
        <row r="991">
          <cell r="A991" t="str">
            <v>10</v>
          </cell>
          <cell r="B991" t="str">
            <v>10</v>
          </cell>
          <cell r="C991">
            <v>11839</v>
          </cell>
          <cell r="D991">
            <v>8</v>
          </cell>
          <cell r="E991" t="str">
            <v>100100</v>
          </cell>
          <cell r="F991" t="str">
            <v>103</v>
          </cell>
          <cell r="G991" t="str">
            <v>05</v>
          </cell>
          <cell r="H991" t="str">
            <v>00</v>
          </cell>
          <cell r="I991">
            <v>2468</v>
          </cell>
          <cell r="J991" t="str">
            <v>GERMAN SIAS MONTESINOS</v>
          </cell>
          <cell r="K991" t="str">
            <v>AMERICA # 36</v>
          </cell>
          <cell r="L991">
            <v>0</v>
          </cell>
          <cell r="M991" t="str">
            <v>04</v>
          </cell>
          <cell r="N991">
            <v>0</v>
          </cell>
          <cell r="O991">
            <v>0</v>
          </cell>
          <cell r="P991">
            <v>0</v>
          </cell>
          <cell r="Q991">
            <v>10</v>
          </cell>
          <cell r="R991">
            <v>30</v>
          </cell>
          <cell r="S991">
            <v>0</v>
          </cell>
          <cell r="T991">
            <v>4</v>
          </cell>
          <cell r="U991" t="str">
            <v>0</v>
          </cell>
          <cell r="V991" t="str">
            <v>1030545000045</v>
          </cell>
        </row>
        <row r="992">
          <cell r="A992" t="str">
            <v>10</v>
          </cell>
          <cell r="B992" t="str">
            <v>10</v>
          </cell>
          <cell r="C992">
            <v>49864</v>
          </cell>
          <cell r="D992">
            <v>2</v>
          </cell>
          <cell r="E992" t="str">
            <v>100100</v>
          </cell>
          <cell r="F992" t="str">
            <v>103</v>
          </cell>
          <cell r="G992" t="str">
            <v>05</v>
          </cell>
          <cell r="H992" t="str">
            <v>00</v>
          </cell>
          <cell r="I992">
            <v>2475</v>
          </cell>
          <cell r="J992" t="str">
            <v>PALLA RUIZ LLENI</v>
          </cell>
          <cell r="K992" t="str">
            <v>PJE.1RO.DE FEB.</v>
          </cell>
          <cell r="L992">
            <v>18</v>
          </cell>
          <cell r="M992" t="str">
            <v>04</v>
          </cell>
          <cell r="N992">
            <v>0</v>
          </cell>
          <cell r="O992">
            <v>26</v>
          </cell>
          <cell r="P992">
            <v>40</v>
          </cell>
          <cell r="Q992">
            <v>33</v>
          </cell>
          <cell r="R992">
            <v>33</v>
          </cell>
          <cell r="S992">
            <v>0</v>
          </cell>
          <cell r="T992">
            <v>11</v>
          </cell>
          <cell r="U992" t="str">
            <v>0</v>
          </cell>
          <cell r="V992" t="str">
            <v>1030545001340</v>
          </cell>
        </row>
        <row r="993">
          <cell r="A993" t="str">
            <v>10</v>
          </cell>
          <cell r="B993" t="str">
            <v>10</v>
          </cell>
          <cell r="C993">
            <v>50782</v>
          </cell>
          <cell r="D993">
            <v>2</v>
          </cell>
          <cell r="E993" t="str">
            <v>100100</v>
          </cell>
          <cell r="F993" t="str">
            <v>103</v>
          </cell>
          <cell r="G993" t="str">
            <v>05</v>
          </cell>
          <cell r="H993" t="str">
            <v>00</v>
          </cell>
          <cell r="I993">
            <v>2477</v>
          </cell>
          <cell r="J993" t="str">
            <v>RIOS RIOS ISIDRO</v>
          </cell>
          <cell r="K993" t="str">
            <v>MOYOBAMBA</v>
          </cell>
          <cell r="L993">
            <v>1918</v>
          </cell>
          <cell r="M993" t="str">
            <v>04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 t="str">
            <v>0</v>
          </cell>
          <cell r="V993" t="str">
            <v>1030546000045</v>
          </cell>
        </row>
        <row r="994">
          <cell r="A994" t="str">
            <v>10</v>
          </cell>
          <cell r="B994" t="str">
            <v>10</v>
          </cell>
          <cell r="C994">
            <v>11873</v>
          </cell>
          <cell r="D994">
            <v>7</v>
          </cell>
          <cell r="E994" t="str">
            <v>100100</v>
          </cell>
          <cell r="F994" t="str">
            <v>103</v>
          </cell>
          <cell r="G994" t="str">
            <v>05</v>
          </cell>
          <cell r="H994" t="str">
            <v>00</v>
          </cell>
          <cell r="I994">
            <v>2506</v>
          </cell>
          <cell r="J994" t="str">
            <v>LOCAL COMUNAL</v>
          </cell>
          <cell r="K994" t="str">
            <v>CALVO DE ARAUJO Mz C  Lt</v>
          </cell>
          <cell r="L994">
            <v>0</v>
          </cell>
          <cell r="M994" t="str">
            <v>04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3.33</v>
          </cell>
          <cell r="U994" t="str">
            <v>0</v>
          </cell>
          <cell r="V994" t="str">
            <v>1030547000260</v>
          </cell>
        </row>
        <row r="995">
          <cell r="A995" t="str">
            <v>10</v>
          </cell>
          <cell r="B995" t="str">
            <v>10</v>
          </cell>
          <cell r="C995">
            <v>11893</v>
          </cell>
          <cell r="D995">
            <v>5</v>
          </cell>
          <cell r="E995" t="str">
            <v>100100</v>
          </cell>
          <cell r="F995" t="str">
            <v>103</v>
          </cell>
          <cell r="G995" t="str">
            <v>05</v>
          </cell>
          <cell r="H995" t="str">
            <v>00</v>
          </cell>
          <cell r="I995">
            <v>2526</v>
          </cell>
          <cell r="J995" t="str">
            <v>MAURO SILVA CELIS</v>
          </cell>
          <cell r="K995" t="str">
            <v>30 DE ENERO 1818</v>
          </cell>
          <cell r="L995">
            <v>0</v>
          </cell>
          <cell r="M995" t="str">
            <v>04</v>
          </cell>
          <cell r="N995">
            <v>0</v>
          </cell>
          <cell r="O995">
            <v>0</v>
          </cell>
          <cell r="P995">
            <v>30</v>
          </cell>
          <cell r="Q995">
            <v>28</v>
          </cell>
          <cell r="R995">
            <v>0</v>
          </cell>
          <cell r="S995">
            <v>67</v>
          </cell>
          <cell r="T995">
            <v>44.17</v>
          </cell>
          <cell r="U995" t="str">
            <v>0</v>
          </cell>
          <cell r="V995" t="str">
            <v>1030548000195</v>
          </cell>
        </row>
        <row r="996">
          <cell r="A996" t="str">
            <v>10</v>
          </cell>
          <cell r="B996" t="str">
            <v>10</v>
          </cell>
          <cell r="C996">
            <v>50095</v>
          </cell>
          <cell r="D996">
            <v>9</v>
          </cell>
          <cell r="E996" t="str">
            <v>100100</v>
          </cell>
          <cell r="F996" t="str">
            <v>103</v>
          </cell>
          <cell r="G996" t="str">
            <v>05</v>
          </cell>
          <cell r="H996" t="str">
            <v>00</v>
          </cell>
          <cell r="I996">
            <v>2534</v>
          </cell>
          <cell r="J996" t="str">
            <v>PIZANGO TORRES ANDREA</v>
          </cell>
          <cell r="K996" t="str">
            <v>PSJE.30 DE ENERO</v>
          </cell>
          <cell r="L996">
            <v>31</v>
          </cell>
          <cell r="M996" t="str">
            <v>04</v>
          </cell>
          <cell r="N996">
            <v>10</v>
          </cell>
          <cell r="O996">
            <v>14</v>
          </cell>
          <cell r="P996">
            <v>8</v>
          </cell>
          <cell r="Q996">
            <v>7</v>
          </cell>
          <cell r="R996">
            <v>4</v>
          </cell>
          <cell r="S996">
            <v>0</v>
          </cell>
          <cell r="T996">
            <v>3.58</v>
          </cell>
          <cell r="U996" t="str">
            <v>0</v>
          </cell>
          <cell r="V996" t="str">
            <v>1030548001254</v>
          </cell>
        </row>
        <row r="997">
          <cell r="A997" t="str">
            <v>10</v>
          </cell>
          <cell r="B997" t="str">
            <v>10</v>
          </cell>
          <cell r="C997">
            <v>11939</v>
          </cell>
          <cell r="D997">
            <v>6</v>
          </cell>
          <cell r="E997" t="str">
            <v>100100</v>
          </cell>
          <cell r="F997" t="str">
            <v>103</v>
          </cell>
          <cell r="G997" t="str">
            <v>05</v>
          </cell>
          <cell r="H997" t="str">
            <v>00</v>
          </cell>
          <cell r="I997">
            <v>2573</v>
          </cell>
          <cell r="J997" t="str">
            <v>ALBERTO SILVA NUVE</v>
          </cell>
          <cell r="K997" t="str">
            <v>CAHUIDE L-27 NUEVO 430</v>
          </cell>
          <cell r="L997">
            <v>0</v>
          </cell>
          <cell r="M997" t="str">
            <v>04</v>
          </cell>
          <cell r="N997">
            <v>0</v>
          </cell>
          <cell r="O997">
            <v>0</v>
          </cell>
          <cell r="P997">
            <v>0</v>
          </cell>
          <cell r="Q997">
            <v>32</v>
          </cell>
          <cell r="R997">
            <v>39</v>
          </cell>
          <cell r="S997">
            <v>29</v>
          </cell>
          <cell r="T997">
            <v>20.170000000000002</v>
          </cell>
          <cell r="U997" t="str">
            <v>0</v>
          </cell>
          <cell r="V997" t="str">
            <v>1030550000150</v>
          </cell>
        </row>
        <row r="998">
          <cell r="A998" t="str">
            <v>10</v>
          </cell>
          <cell r="B998" t="str">
            <v>10</v>
          </cell>
          <cell r="C998">
            <v>11942</v>
          </cell>
          <cell r="D998">
            <v>0</v>
          </cell>
          <cell r="E998" t="str">
            <v>100100</v>
          </cell>
          <cell r="F998" t="str">
            <v>103</v>
          </cell>
          <cell r="G998" t="str">
            <v>05</v>
          </cell>
          <cell r="H998" t="str">
            <v>00</v>
          </cell>
          <cell r="I998">
            <v>2576</v>
          </cell>
          <cell r="J998" t="str">
            <v>MARUJA ANDRADE P.</v>
          </cell>
          <cell r="K998" t="str">
            <v>CAHUIDE 407</v>
          </cell>
          <cell r="L998">
            <v>0</v>
          </cell>
          <cell r="M998" t="str">
            <v>04</v>
          </cell>
          <cell r="N998">
            <v>0</v>
          </cell>
          <cell r="O998">
            <v>0</v>
          </cell>
          <cell r="P998">
            <v>14</v>
          </cell>
          <cell r="Q998">
            <v>25</v>
          </cell>
          <cell r="R998">
            <v>22</v>
          </cell>
          <cell r="S998">
            <v>38</v>
          </cell>
          <cell r="T998">
            <v>24.17</v>
          </cell>
          <cell r="U998" t="str">
            <v>0</v>
          </cell>
          <cell r="V998" t="str">
            <v>1030550000180</v>
          </cell>
        </row>
        <row r="999">
          <cell r="A999" t="str">
            <v>10</v>
          </cell>
          <cell r="B999" t="str">
            <v>10</v>
          </cell>
          <cell r="C999">
            <v>11979</v>
          </cell>
          <cell r="D999">
            <v>2</v>
          </cell>
          <cell r="E999" t="str">
            <v>100100</v>
          </cell>
          <cell r="F999" t="str">
            <v>103</v>
          </cell>
          <cell r="G999" t="str">
            <v>05</v>
          </cell>
          <cell r="H999" t="str">
            <v>00</v>
          </cell>
          <cell r="I999">
            <v>2614</v>
          </cell>
          <cell r="J999" t="str">
            <v>DEMETRIO PEÑA</v>
          </cell>
          <cell r="K999" t="str">
            <v>HUASCAR 2-2</v>
          </cell>
          <cell r="L999">
            <v>0</v>
          </cell>
          <cell r="M999" t="str">
            <v>04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7.08</v>
          </cell>
          <cell r="U999" t="str">
            <v>0</v>
          </cell>
          <cell r="V999" t="str">
            <v>1030551000070</v>
          </cell>
        </row>
        <row r="1000">
          <cell r="A1000" t="str">
            <v>10</v>
          </cell>
          <cell r="B1000" t="str">
            <v>10</v>
          </cell>
          <cell r="C1000">
            <v>11997</v>
          </cell>
          <cell r="D1000">
            <v>4</v>
          </cell>
          <cell r="E1000" t="str">
            <v>100100</v>
          </cell>
          <cell r="F1000" t="str">
            <v>103</v>
          </cell>
          <cell r="G1000" t="str">
            <v>05</v>
          </cell>
          <cell r="H1000" t="str">
            <v>00</v>
          </cell>
          <cell r="I1000">
            <v>2633</v>
          </cell>
          <cell r="J1000" t="str">
            <v>ANGEL TELLO DEL AGUILA</v>
          </cell>
          <cell r="K1000" t="str">
            <v>HUASCAR</v>
          </cell>
          <cell r="L1000">
            <v>22</v>
          </cell>
          <cell r="M1000" t="str">
            <v>04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20.58</v>
          </cell>
          <cell r="U1000" t="str">
            <v>0</v>
          </cell>
          <cell r="V1000" t="str">
            <v>1030551000260</v>
          </cell>
        </row>
        <row r="1001">
          <cell r="A1001" t="str">
            <v>10</v>
          </cell>
          <cell r="B1001" t="str">
            <v>10</v>
          </cell>
          <cell r="C1001">
            <v>50738</v>
          </cell>
          <cell r="D1001">
            <v>4</v>
          </cell>
          <cell r="E1001" t="str">
            <v>100100</v>
          </cell>
          <cell r="F1001" t="str">
            <v>103</v>
          </cell>
          <cell r="G1001" t="str">
            <v>05</v>
          </cell>
          <cell r="H1001" t="str">
            <v>00</v>
          </cell>
          <cell r="I1001">
            <v>2667</v>
          </cell>
          <cell r="J1001" t="str">
            <v>MARTINEZ CANAQUIRI NORMA</v>
          </cell>
          <cell r="K1001" t="str">
            <v>M. HUASCAR</v>
          </cell>
          <cell r="L1001">
            <v>211</v>
          </cell>
          <cell r="M1001" t="str">
            <v>04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0</v>
          </cell>
          <cell r="V1001" t="str">
            <v>1030551001655</v>
          </cell>
        </row>
        <row r="1002">
          <cell r="A1002" t="str">
            <v>10</v>
          </cell>
          <cell r="B1002" t="str">
            <v>10</v>
          </cell>
          <cell r="C1002">
            <v>12048</v>
          </cell>
          <cell r="D1002">
            <v>5</v>
          </cell>
          <cell r="E1002" t="str">
            <v>100100</v>
          </cell>
          <cell r="F1002" t="str">
            <v>103</v>
          </cell>
          <cell r="G1002" t="str">
            <v>05</v>
          </cell>
          <cell r="H1002" t="str">
            <v>00</v>
          </cell>
          <cell r="I1002">
            <v>2684</v>
          </cell>
          <cell r="J1002" t="str">
            <v>TORRES MOZOMBITE HAROLDO</v>
          </cell>
          <cell r="K1002" t="str">
            <v>MAYNAS</v>
          </cell>
          <cell r="L1002">
            <v>28</v>
          </cell>
          <cell r="M1002" t="str">
            <v>04</v>
          </cell>
          <cell r="N1002">
            <v>0</v>
          </cell>
          <cell r="O1002">
            <v>0</v>
          </cell>
          <cell r="P1002">
            <v>4</v>
          </cell>
          <cell r="Q1002">
            <v>11</v>
          </cell>
          <cell r="R1002">
            <v>9</v>
          </cell>
          <cell r="S1002">
            <v>4</v>
          </cell>
          <cell r="T1002">
            <v>3.83</v>
          </cell>
          <cell r="U1002" t="str">
            <v>0</v>
          </cell>
          <cell r="V1002" t="str">
            <v>1030552000020</v>
          </cell>
        </row>
        <row r="1003">
          <cell r="A1003" t="str">
            <v>10</v>
          </cell>
          <cell r="B1003" t="str">
            <v>10</v>
          </cell>
          <cell r="C1003">
            <v>12051</v>
          </cell>
          <cell r="D1003">
            <v>9</v>
          </cell>
          <cell r="E1003" t="str">
            <v>100100</v>
          </cell>
          <cell r="F1003" t="str">
            <v>103</v>
          </cell>
          <cell r="G1003" t="str">
            <v>05</v>
          </cell>
          <cell r="H1003" t="str">
            <v>00</v>
          </cell>
          <cell r="I1003">
            <v>2687</v>
          </cell>
          <cell r="J1003" t="str">
            <v>JORGE MARIN</v>
          </cell>
          <cell r="K1003" t="str">
            <v>MAYNAS 106</v>
          </cell>
          <cell r="L1003">
            <v>0</v>
          </cell>
          <cell r="M1003" t="str">
            <v>04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1</v>
          </cell>
          <cell r="T1003">
            <v>14.75</v>
          </cell>
          <cell r="U1003" t="str">
            <v>0</v>
          </cell>
          <cell r="V1003" t="str">
            <v>1030552000040</v>
          </cell>
        </row>
        <row r="1004">
          <cell r="A1004" t="str">
            <v>10</v>
          </cell>
          <cell r="B1004" t="str">
            <v>10</v>
          </cell>
          <cell r="C1004">
            <v>12052</v>
          </cell>
          <cell r="D1004">
            <v>7</v>
          </cell>
          <cell r="E1004" t="str">
            <v>100100</v>
          </cell>
          <cell r="F1004" t="str">
            <v>103</v>
          </cell>
          <cell r="G1004" t="str">
            <v>05</v>
          </cell>
          <cell r="H1004" t="str">
            <v>00</v>
          </cell>
          <cell r="I1004">
            <v>2688</v>
          </cell>
          <cell r="J1004" t="str">
            <v>MANUEL  ACOSTA  R.</v>
          </cell>
          <cell r="K1004" t="str">
            <v>MAYNAS 1043</v>
          </cell>
          <cell r="L1004">
            <v>0</v>
          </cell>
          <cell r="M1004" t="str">
            <v>04</v>
          </cell>
          <cell r="N1004">
            <v>0</v>
          </cell>
          <cell r="O1004">
            <v>1</v>
          </cell>
          <cell r="P1004">
            <v>87</v>
          </cell>
          <cell r="Q1004">
            <v>6</v>
          </cell>
          <cell r="R1004">
            <v>0</v>
          </cell>
          <cell r="S1004">
            <v>0</v>
          </cell>
          <cell r="T1004">
            <v>7.83</v>
          </cell>
          <cell r="U1004" t="str">
            <v>0</v>
          </cell>
          <cell r="V1004" t="str">
            <v>1030552000045</v>
          </cell>
        </row>
        <row r="1005">
          <cell r="A1005" t="str">
            <v>10</v>
          </cell>
          <cell r="B1005" t="str">
            <v>10</v>
          </cell>
          <cell r="C1005">
            <v>12053</v>
          </cell>
          <cell r="D1005">
            <v>5</v>
          </cell>
          <cell r="E1005" t="str">
            <v>100100</v>
          </cell>
          <cell r="F1005" t="str">
            <v>103</v>
          </cell>
          <cell r="G1005" t="str">
            <v>05</v>
          </cell>
          <cell r="H1005" t="str">
            <v>00</v>
          </cell>
          <cell r="I1005">
            <v>2689</v>
          </cell>
          <cell r="J1005" t="str">
            <v>ELIDA NANO BRITO</v>
          </cell>
          <cell r="K1005" t="str">
            <v>MAYNAS           108</v>
          </cell>
          <cell r="L1005">
            <v>0</v>
          </cell>
          <cell r="M1005" t="str">
            <v>04</v>
          </cell>
          <cell r="N1005">
            <v>0</v>
          </cell>
          <cell r="O1005">
            <v>13</v>
          </cell>
          <cell r="P1005">
            <v>13</v>
          </cell>
          <cell r="Q1005">
            <v>8</v>
          </cell>
          <cell r="R1005">
            <v>4</v>
          </cell>
          <cell r="S1005">
            <v>6</v>
          </cell>
          <cell r="T1005">
            <v>6.83</v>
          </cell>
          <cell r="U1005" t="str">
            <v>0</v>
          </cell>
          <cell r="V1005" t="str">
            <v>1030552000050</v>
          </cell>
        </row>
        <row r="1006">
          <cell r="A1006" t="str">
            <v>10</v>
          </cell>
          <cell r="B1006" t="str">
            <v>10</v>
          </cell>
          <cell r="C1006">
            <v>49726</v>
          </cell>
          <cell r="D1006">
            <v>3</v>
          </cell>
          <cell r="E1006" t="str">
            <v>100100</v>
          </cell>
          <cell r="F1006" t="str">
            <v>103</v>
          </cell>
          <cell r="G1006" t="str">
            <v>05</v>
          </cell>
          <cell r="H1006" t="str">
            <v>00</v>
          </cell>
          <cell r="I1006">
            <v>2698</v>
          </cell>
          <cell r="J1006" t="str">
            <v>VELA BAUTISTA SILVIA A.</v>
          </cell>
          <cell r="K1006" t="str">
            <v>CALL MAYNAS</v>
          </cell>
          <cell r="L1006">
            <v>218</v>
          </cell>
          <cell r="M1006" t="str">
            <v>04</v>
          </cell>
          <cell r="N1006">
            <v>71</v>
          </cell>
          <cell r="O1006">
            <v>95</v>
          </cell>
          <cell r="P1006">
            <v>104</v>
          </cell>
          <cell r="Q1006">
            <v>29</v>
          </cell>
          <cell r="R1006">
            <v>30</v>
          </cell>
          <cell r="S1006">
            <v>0</v>
          </cell>
          <cell r="T1006">
            <v>27.42</v>
          </cell>
          <cell r="U1006" t="str">
            <v>0</v>
          </cell>
          <cell r="V1006" t="str">
            <v>1030552000135</v>
          </cell>
        </row>
        <row r="1007">
          <cell r="A1007" t="str">
            <v>10</v>
          </cell>
          <cell r="B1007" t="str">
            <v>10</v>
          </cell>
          <cell r="C1007">
            <v>12066</v>
          </cell>
          <cell r="D1007">
            <v>7</v>
          </cell>
          <cell r="E1007" t="str">
            <v>100100</v>
          </cell>
          <cell r="F1007" t="str">
            <v>103</v>
          </cell>
          <cell r="G1007" t="str">
            <v>05</v>
          </cell>
          <cell r="H1007" t="str">
            <v>00</v>
          </cell>
          <cell r="I1007">
            <v>2703</v>
          </cell>
          <cell r="J1007" t="str">
            <v>DEFILIA CASTRO C.</v>
          </cell>
          <cell r="K1007" t="str">
            <v>MAYNAS           302</v>
          </cell>
          <cell r="L1007">
            <v>0</v>
          </cell>
          <cell r="M1007" t="str">
            <v>04</v>
          </cell>
          <cell r="N1007">
            <v>99</v>
          </cell>
          <cell r="O1007">
            <v>129</v>
          </cell>
          <cell r="P1007">
            <v>133</v>
          </cell>
          <cell r="Q1007">
            <v>90</v>
          </cell>
          <cell r="R1007">
            <v>11</v>
          </cell>
          <cell r="S1007">
            <v>10</v>
          </cell>
          <cell r="T1007">
            <v>46.58</v>
          </cell>
          <cell r="U1007" t="str">
            <v>0</v>
          </cell>
          <cell r="V1007" t="str">
            <v>1030552000200</v>
          </cell>
        </row>
        <row r="1008">
          <cell r="A1008" t="str">
            <v>10</v>
          </cell>
          <cell r="B1008" t="str">
            <v>10</v>
          </cell>
          <cell r="C1008">
            <v>12067</v>
          </cell>
          <cell r="D1008">
            <v>5</v>
          </cell>
          <cell r="E1008" t="str">
            <v>100100</v>
          </cell>
          <cell r="F1008" t="str">
            <v>103</v>
          </cell>
          <cell r="G1008" t="str">
            <v>05</v>
          </cell>
          <cell r="H1008" t="str">
            <v>00</v>
          </cell>
          <cell r="I1008">
            <v>2704</v>
          </cell>
          <cell r="J1008" t="str">
            <v>CELSO AQUITUARI</v>
          </cell>
          <cell r="K1008" t="str">
            <v>MAYNAS           44</v>
          </cell>
          <cell r="L1008">
            <v>0</v>
          </cell>
          <cell r="M1008" t="str">
            <v>04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4.92</v>
          </cell>
          <cell r="U1008" t="str">
            <v>0</v>
          </cell>
          <cell r="V1008" t="str">
            <v>1030552000210</v>
          </cell>
        </row>
        <row r="1009">
          <cell r="A1009" t="str">
            <v>10</v>
          </cell>
          <cell r="B1009" t="str">
            <v>10</v>
          </cell>
          <cell r="C1009">
            <v>12110</v>
          </cell>
          <cell r="D1009">
            <v>3</v>
          </cell>
          <cell r="E1009" t="str">
            <v>100100</v>
          </cell>
          <cell r="F1009" t="str">
            <v>103</v>
          </cell>
          <cell r="G1009" t="str">
            <v>05</v>
          </cell>
          <cell r="H1009" t="str">
            <v>00</v>
          </cell>
          <cell r="I1009">
            <v>2748</v>
          </cell>
          <cell r="J1009" t="str">
            <v>VICTOR BOSMEDIANO G.</v>
          </cell>
          <cell r="K1009" t="str">
            <v>PSJE. CONDOR M-D L-28</v>
          </cell>
          <cell r="L1009">
            <v>0</v>
          </cell>
          <cell r="M1009" t="str">
            <v>04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0.08</v>
          </cell>
          <cell r="U1009" t="str">
            <v>0</v>
          </cell>
          <cell r="V1009" t="str">
            <v>1030553000040</v>
          </cell>
        </row>
        <row r="1010">
          <cell r="A1010" t="str">
            <v>10</v>
          </cell>
          <cell r="B1010" t="str">
            <v>10</v>
          </cell>
          <cell r="C1010">
            <v>12116</v>
          </cell>
          <cell r="D1010">
            <v>0</v>
          </cell>
          <cell r="E1010" t="str">
            <v>100100</v>
          </cell>
          <cell r="F1010" t="str">
            <v>103</v>
          </cell>
          <cell r="G1010" t="str">
            <v>05</v>
          </cell>
          <cell r="H1010" t="str">
            <v>00</v>
          </cell>
          <cell r="I1010">
            <v>2754</v>
          </cell>
          <cell r="J1010" t="str">
            <v>HIPOLITO DEL AGUILA</v>
          </cell>
          <cell r="K1010" t="str">
            <v>PSJE. CONDOR 959</v>
          </cell>
          <cell r="L1010">
            <v>0</v>
          </cell>
          <cell r="M1010" t="str">
            <v>04</v>
          </cell>
          <cell r="N1010">
            <v>0</v>
          </cell>
          <cell r="O1010">
            <v>0</v>
          </cell>
          <cell r="P1010">
            <v>70</v>
          </cell>
          <cell r="Q1010">
            <v>0</v>
          </cell>
          <cell r="R1010">
            <v>73</v>
          </cell>
          <cell r="S1010">
            <v>0</v>
          </cell>
          <cell r="T1010">
            <v>27.83</v>
          </cell>
          <cell r="U1010" t="str">
            <v>0</v>
          </cell>
          <cell r="V1010" t="str">
            <v>1030553000100</v>
          </cell>
        </row>
        <row r="1011">
          <cell r="A1011" t="str">
            <v>10</v>
          </cell>
          <cell r="B1011" t="str">
            <v>10</v>
          </cell>
          <cell r="C1011">
            <v>12119</v>
          </cell>
          <cell r="D1011">
            <v>4</v>
          </cell>
          <cell r="E1011" t="str">
            <v>100100</v>
          </cell>
          <cell r="F1011" t="str">
            <v>103</v>
          </cell>
          <cell r="G1011" t="str">
            <v>05</v>
          </cell>
          <cell r="H1011" t="str">
            <v>00</v>
          </cell>
          <cell r="I1011">
            <v>2757</v>
          </cell>
          <cell r="J1011" t="str">
            <v>A. PANDURO TORRES</v>
          </cell>
          <cell r="K1011" t="str">
            <v>PSJ. CONDOR 193</v>
          </cell>
          <cell r="L1011">
            <v>0</v>
          </cell>
          <cell r="M1011" t="str">
            <v>04</v>
          </cell>
          <cell r="N1011">
            <v>0</v>
          </cell>
          <cell r="O1011">
            <v>0</v>
          </cell>
          <cell r="P1011">
            <v>15</v>
          </cell>
          <cell r="Q1011">
            <v>0</v>
          </cell>
          <cell r="R1011">
            <v>68</v>
          </cell>
          <cell r="S1011">
            <v>154</v>
          </cell>
          <cell r="T1011">
            <v>66</v>
          </cell>
          <cell r="U1011" t="str">
            <v>0</v>
          </cell>
          <cell r="V1011" t="str">
            <v>1030553000130</v>
          </cell>
        </row>
        <row r="1012">
          <cell r="A1012" t="str">
            <v>10</v>
          </cell>
          <cell r="B1012" t="str">
            <v>10</v>
          </cell>
          <cell r="C1012">
            <v>12120</v>
          </cell>
          <cell r="D1012">
            <v>2</v>
          </cell>
          <cell r="E1012" t="str">
            <v>100100</v>
          </cell>
          <cell r="F1012" t="str">
            <v>103</v>
          </cell>
          <cell r="G1012" t="str">
            <v>05</v>
          </cell>
          <cell r="H1012" t="str">
            <v>00</v>
          </cell>
          <cell r="I1012">
            <v>2758</v>
          </cell>
          <cell r="J1012" t="str">
            <v>ROLANDO APAGUEÑO</v>
          </cell>
          <cell r="K1012" t="str">
            <v>PSJE. CONDOR 984</v>
          </cell>
          <cell r="L1012">
            <v>0</v>
          </cell>
          <cell r="M1012" t="str">
            <v>04</v>
          </cell>
          <cell r="N1012">
            <v>130</v>
          </cell>
          <cell r="O1012">
            <v>143</v>
          </cell>
          <cell r="P1012">
            <v>55</v>
          </cell>
          <cell r="Q1012">
            <v>45</v>
          </cell>
          <cell r="R1012">
            <v>44</v>
          </cell>
          <cell r="S1012">
            <v>42</v>
          </cell>
          <cell r="T1012">
            <v>59.5</v>
          </cell>
          <cell r="U1012" t="str">
            <v>0</v>
          </cell>
          <cell r="V1012" t="str">
            <v>1030553000140</v>
          </cell>
        </row>
        <row r="1013">
          <cell r="A1013" t="str">
            <v>10</v>
          </cell>
          <cell r="B1013" t="str">
            <v>10</v>
          </cell>
          <cell r="C1013">
            <v>12122</v>
          </cell>
          <cell r="D1013">
            <v>8</v>
          </cell>
          <cell r="E1013" t="str">
            <v>100100</v>
          </cell>
          <cell r="F1013" t="str">
            <v>103</v>
          </cell>
          <cell r="G1013" t="str">
            <v>05</v>
          </cell>
          <cell r="H1013" t="str">
            <v>00</v>
          </cell>
          <cell r="I1013">
            <v>2760</v>
          </cell>
          <cell r="J1013" t="str">
            <v>CRETA YOUNG R.</v>
          </cell>
          <cell r="K1013" t="str">
            <v>PSJE. CONDOR 989</v>
          </cell>
          <cell r="L1013">
            <v>0</v>
          </cell>
          <cell r="M1013" t="str">
            <v>04</v>
          </cell>
          <cell r="N1013">
            <v>0</v>
          </cell>
          <cell r="O1013">
            <v>12</v>
          </cell>
          <cell r="P1013">
            <v>123</v>
          </cell>
          <cell r="Q1013">
            <v>61</v>
          </cell>
          <cell r="R1013">
            <v>18</v>
          </cell>
          <cell r="S1013">
            <v>19</v>
          </cell>
          <cell r="T1013">
            <v>47.92</v>
          </cell>
          <cell r="U1013" t="str">
            <v>0</v>
          </cell>
          <cell r="V1013" t="str">
            <v>1030553000160</v>
          </cell>
        </row>
        <row r="1014">
          <cell r="A1014" t="str">
            <v>10</v>
          </cell>
          <cell r="B1014" t="str">
            <v>10</v>
          </cell>
          <cell r="C1014">
            <v>50454</v>
          </cell>
          <cell r="D1014">
            <v>8</v>
          </cell>
          <cell r="E1014" t="str">
            <v>100100</v>
          </cell>
          <cell r="F1014" t="str">
            <v>103</v>
          </cell>
          <cell r="G1014" t="str">
            <v>05</v>
          </cell>
          <cell r="H1014" t="str">
            <v>00</v>
          </cell>
          <cell r="I1014">
            <v>2767</v>
          </cell>
          <cell r="J1014" t="str">
            <v>LINARES GUERRA VICTOR</v>
          </cell>
          <cell r="K1014" t="str">
            <v>MI PERU</v>
          </cell>
          <cell r="L1014">
            <v>32</v>
          </cell>
          <cell r="M1014" t="str">
            <v>04</v>
          </cell>
          <cell r="N1014">
            <v>8</v>
          </cell>
          <cell r="O1014">
            <v>13</v>
          </cell>
          <cell r="P1014">
            <v>8</v>
          </cell>
          <cell r="Q1014">
            <v>0</v>
          </cell>
          <cell r="R1014">
            <v>0</v>
          </cell>
          <cell r="S1014">
            <v>0</v>
          </cell>
          <cell r="T1014">
            <v>2.42</v>
          </cell>
          <cell r="U1014" t="str">
            <v>0</v>
          </cell>
          <cell r="V1014" t="str">
            <v>1030554000020</v>
          </cell>
        </row>
        <row r="1015">
          <cell r="A1015" t="str">
            <v>10</v>
          </cell>
          <cell r="B1015" t="str">
            <v>10</v>
          </cell>
          <cell r="C1015">
            <v>12136</v>
          </cell>
          <cell r="D1015">
            <v>8</v>
          </cell>
          <cell r="E1015" t="str">
            <v>100100</v>
          </cell>
          <cell r="F1015" t="str">
            <v>103</v>
          </cell>
          <cell r="G1015" t="str">
            <v>05</v>
          </cell>
          <cell r="H1015" t="str">
            <v>00</v>
          </cell>
          <cell r="I1015">
            <v>2775</v>
          </cell>
          <cell r="J1015" t="str">
            <v>ARMANDO RODRIGUEZ</v>
          </cell>
          <cell r="K1015" t="str">
            <v>MI PERU 211</v>
          </cell>
          <cell r="L1015">
            <v>0</v>
          </cell>
          <cell r="M1015" t="str">
            <v>04</v>
          </cell>
          <cell r="N1015">
            <v>0</v>
          </cell>
          <cell r="O1015">
            <v>72</v>
          </cell>
          <cell r="P1015">
            <v>118</v>
          </cell>
          <cell r="Q1015">
            <v>64</v>
          </cell>
          <cell r="R1015">
            <v>164</v>
          </cell>
          <cell r="S1015">
            <v>71</v>
          </cell>
          <cell r="T1015">
            <v>102.92</v>
          </cell>
          <cell r="U1015" t="str">
            <v>0</v>
          </cell>
          <cell r="V1015" t="str">
            <v>1030554000070</v>
          </cell>
        </row>
        <row r="1016">
          <cell r="A1016" t="str">
            <v>10</v>
          </cell>
          <cell r="B1016" t="str">
            <v>10</v>
          </cell>
          <cell r="C1016">
            <v>12145</v>
          </cell>
          <cell r="D1016">
            <v>9</v>
          </cell>
          <cell r="E1016" t="str">
            <v>100100</v>
          </cell>
          <cell r="F1016" t="str">
            <v>103</v>
          </cell>
          <cell r="G1016" t="str">
            <v>05</v>
          </cell>
          <cell r="H1016" t="str">
            <v>00</v>
          </cell>
          <cell r="I1016">
            <v>2784</v>
          </cell>
          <cell r="J1016" t="str">
            <v>ABSALON PINEDO S.</v>
          </cell>
          <cell r="K1016" t="str">
            <v>MI PERU 637 (27)</v>
          </cell>
          <cell r="L1016">
            <v>0</v>
          </cell>
          <cell r="M1016" t="str">
            <v>04</v>
          </cell>
          <cell r="N1016">
            <v>0</v>
          </cell>
          <cell r="O1016">
            <v>85</v>
          </cell>
          <cell r="P1016">
            <v>92</v>
          </cell>
          <cell r="Q1016">
            <v>18</v>
          </cell>
          <cell r="R1016">
            <v>22</v>
          </cell>
          <cell r="S1016">
            <v>27</v>
          </cell>
          <cell r="T1016">
            <v>38.33</v>
          </cell>
          <cell r="U1016" t="str">
            <v>0</v>
          </cell>
          <cell r="V1016" t="str">
            <v>1030554000140</v>
          </cell>
        </row>
        <row r="1017">
          <cell r="A1017" t="str">
            <v>10</v>
          </cell>
          <cell r="B1017" t="str">
            <v>10</v>
          </cell>
          <cell r="C1017">
            <v>12159</v>
          </cell>
          <cell r="D1017">
            <v>0</v>
          </cell>
          <cell r="E1017" t="str">
            <v>100100</v>
          </cell>
          <cell r="F1017" t="str">
            <v>103</v>
          </cell>
          <cell r="G1017" t="str">
            <v>05</v>
          </cell>
          <cell r="H1017" t="str">
            <v>00</v>
          </cell>
          <cell r="I1017">
            <v>2798</v>
          </cell>
          <cell r="J1017" t="str">
            <v>ELOISA NOLORBE S.</v>
          </cell>
          <cell r="K1017" t="str">
            <v>MI PERU 34</v>
          </cell>
          <cell r="L1017">
            <v>0</v>
          </cell>
          <cell r="M1017" t="str">
            <v>04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14</v>
          </cell>
          <cell r="S1017">
            <v>70</v>
          </cell>
          <cell r="T1017">
            <v>45</v>
          </cell>
          <cell r="U1017" t="str">
            <v>0</v>
          </cell>
          <cell r="V1017" t="str">
            <v>1030554000290</v>
          </cell>
        </row>
        <row r="1018">
          <cell r="A1018" t="str">
            <v>10</v>
          </cell>
          <cell r="B1018" t="str">
            <v>10</v>
          </cell>
          <cell r="C1018">
            <v>12161</v>
          </cell>
          <cell r="D1018">
            <v>6</v>
          </cell>
          <cell r="E1018" t="str">
            <v>100100</v>
          </cell>
          <cell r="F1018" t="str">
            <v>103</v>
          </cell>
          <cell r="G1018" t="str">
            <v>05</v>
          </cell>
          <cell r="H1018" t="str">
            <v>00</v>
          </cell>
          <cell r="I1018">
            <v>2800</v>
          </cell>
          <cell r="J1018" t="str">
            <v>MONTALVAN MORENO NORMA LUZ</v>
          </cell>
          <cell r="K1018" t="str">
            <v>MI PERU</v>
          </cell>
          <cell r="L1018">
            <v>0</v>
          </cell>
          <cell r="M1018" t="str">
            <v>04</v>
          </cell>
          <cell r="N1018">
            <v>0</v>
          </cell>
          <cell r="O1018">
            <v>0</v>
          </cell>
          <cell r="P1018">
            <v>2</v>
          </cell>
          <cell r="Q1018">
            <v>2</v>
          </cell>
          <cell r="R1018">
            <v>2</v>
          </cell>
          <cell r="S1018">
            <v>0</v>
          </cell>
          <cell r="T1018">
            <v>0.75</v>
          </cell>
          <cell r="U1018" t="str">
            <v>0</v>
          </cell>
          <cell r="V1018" t="str">
            <v>1030554000305</v>
          </cell>
        </row>
        <row r="1019">
          <cell r="A1019" t="str">
            <v>10</v>
          </cell>
          <cell r="B1019" t="str">
            <v>10</v>
          </cell>
          <cell r="C1019">
            <v>12172</v>
          </cell>
          <cell r="D1019">
            <v>3</v>
          </cell>
          <cell r="E1019" t="str">
            <v>100100</v>
          </cell>
          <cell r="F1019" t="str">
            <v>103</v>
          </cell>
          <cell r="G1019" t="str">
            <v>05</v>
          </cell>
          <cell r="H1019" t="str">
            <v>00</v>
          </cell>
          <cell r="I1019">
            <v>2811</v>
          </cell>
          <cell r="J1019" t="str">
            <v>JULIO F.PAREDES G.</v>
          </cell>
          <cell r="K1019" t="str">
            <v>MI PERU D-19 (310)</v>
          </cell>
          <cell r="L1019">
            <v>0</v>
          </cell>
          <cell r="M1019" t="str">
            <v>04</v>
          </cell>
          <cell r="N1019">
            <v>0</v>
          </cell>
          <cell r="O1019">
            <v>1</v>
          </cell>
          <cell r="P1019">
            <v>1</v>
          </cell>
          <cell r="Q1019">
            <v>1</v>
          </cell>
          <cell r="R1019">
            <v>0</v>
          </cell>
          <cell r="S1019">
            <v>0</v>
          </cell>
          <cell r="T1019">
            <v>5.92</v>
          </cell>
          <cell r="U1019" t="str">
            <v>0</v>
          </cell>
          <cell r="V1019" t="str">
            <v>1030554000400</v>
          </cell>
        </row>
        <row r="1020">
          <cell r="A1020" t="str">
            <v>10</v>
          </cell>
          <cell r="B1020" t="str">
            <v>10</v>
          </cell>
          <cell r="C1020">
            <v>12189</v>
          </cell>
          <cell r="D1020">
            <v>7</v>
          </cell>
          <cell r="E1020" t="str">
            <v>100100</v>
          </cell>
          <cell r="F1020" t="str">
            <v>103</v>
          </cell>
          <cell r="G1020" t="str">
            <v>05</v>
          </cell>
          <cell r="H1020" t="str">
            <v>00</v>
          </cell>
          <cell r="I1020">
            <v>2829</v>
          </cell>
          <cell r="J1020" t="str">
            <v>ADELA ARBILDO</v>
          </cell>
          <cell r="K1020" t="str">
            <v>MI PERU</v>
          </cell>
          <cell r="L1020">
            <v>0</v>
          </cell>
          <cell r="M1020" t="str">
            <v>04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1.83</v>
          </cell>
          <cell r="U1020" t="str">
            <v>0</v>
          </cell>
          <cell r="V1020" t="str">
            <v>1030554000560</v>
          </cell>
        </row>
        <row r="1021">
          <cell r="A1021" t="str">
            <v>10</v>
          </cell>
          <cell r="B1021" t="str">
            <v>10</v>
          </cell>
          <cell r="C1021">
            <v>12209</v>
          </cell>
          <cell r="D1021">
            <v>3</v>
          </cell>
          <cell r="E1021" t="str">
            <v>100100</v>
          </cell>
          <cell r="F1021" t="str">
            <v>103</v>
          </cell>
          <cell r="G1021" t="str">
            <v>05</v>
          </cell>
          <cell r="H1021" t="str">
            <v>00</v>
          </cell>
          <cell r="I1021">
            <v>2849</v>
          </cell>
          <cell r="J1021" t="str">
            <v>PABLO CHAVEZ</v>
          </cell>
          <cell r="K1021" t="str">
            <v>AMAZONAS 33</v>
          </cell>
          <cell r="L1021">
            <v>0</v>
          </cell>
          <cell r="M1021" t="str">
            <v>04</v>
          </cell>
          <cell r="N1021">
            <v>0</v>
          </cell>
          <cell r="O1021">
            <v>10</v>
          </cell>
          <cell r="P1021">
            <v>14</v>
          </cell>
          <cell r="Q1021">
            <v>5</v>
          </cell>
          <cell r="R1021">
            <v>8</v>
          </cell>
          <cell r="S1021">
            <v>13</v>
          </cell>
          <cell r="T1021">
            <v>58.42</v>
          </cell>
          <cell r="U1021" t="str">
            <v>0</v>
          </cell>
          <cell r="V1021" t="str">
            <v>1030555000010</v>
          </cell>
        </row>
        <row r="1022">
          <cell r="A1022" t="str">
            <v>10</v>
          </cell>
          <cell r="B1022" t="str">
            <v>10</v>
          </cell>
          <cell r="C1022">
            <v>12222</v>
          </cell>
          <cell r="D1022">
            <v>6</v>
          </cell>
          <cell r="E1022" t="str">
            <v>100100</v>
          </cell>
          <cell r="F1022" t="str">
            <v>103</v>
          </cell>
          <cell r="G1022" t="str">
            <v>05</v>
          </cell>
          <cell r="H1022" t="str">
            <v>00</v>
          </cell>
          <cell r="I1022">
            <v>2862</v>
          </cell>
          <cell r="J1022" t="str">
            <v>CLUB DE MADRES VIOLETA C. DE B</v>
          </cell>
          <cell r="K1022" t="str">
            <v>AMAZONAS MZ-M-32 IQUITOS</v>
          </cell>
          <cell r="L1022">
            <v>0</v>
          </cell>
          <cell r="M1022" t="str">
            <v>04</v>
          </cell>
          <cell r="N1022">
            <v>0</v>
          </cell>
          <cell r="O1022">
            <v>0</v>
          </cell>
          <cell r="P1022">
            <v>54</v>
          </cell>
          <cell r="Q1022">
            <v>13</v>
          </cell>
          <cell r="R1022">
            <v>11</v>
          </cell>
          <cell r="S1022">
            <v>19</v>
          </cell>
          <cell r="T1022">
            <v>16.670000000000002</v>
          </cell>
          <cell r="U1022" t="str">
            <v>0</v>
          </cell>
          <cell r="V1022" t="str">
            <v>1030555000120</v>
          </cell>
        </row>
        <row r="1023">
          <cell r="A1023" t="str">
            <v>10</v>
          </cell>
          <cell r="B1023" t="str">
            <v>10</v>
          </cell>
          <cell r="C1023">
            <v>12235</v>
          </cell>
          <cell r="D1023">
            <v>8</v>
          </cell>
          <cell r="E1023" t="str">
            <v>100100</v>
          </cell>
          <cell r="F1023" t="str">
            <v>103</v>
          </cell>
          <cell r="G1023" t="str">
            <v>05</v>
          </cell>
          <cell r="H1023" t="str">
            <v>00</v>
          </cell>
          <cell r="I1023">
            <v>2875</v>
          </cell>
          <cell r="J1023" t="str">
            <v>NORMA SORIA</v>
          </cell>
          <cell r="K1023" t="str">
            <v>CALLE AMAZONAS /NAUTA</v>
          </cell>
          <cell r="L1023">
            <v>0</v>
          </cell>
          <cell r="M1023" t="str">
            <v>04</v>
          </cell>
          <cell r="N1023">
            <v>166</v>
          </cell>
          <cell r="O1023">
            <v>173</v>
          </cell>
          <cell r="P1023">
            <v>95</v>
          </cell>
          <cell r="Q1023">
            <v>39</v>
          </cell>
          <cell r="R1023">
            <v>39</v>
          </cell>
          <cell r="S1023">
            <v>20</v>
          </cell>
          <cell r="T1023">
            <v>57.75</v>
          </cell>
          <cell r="U1023" t="str">
            <v>0</v>
          </cell>
          <cell r="V1023" t="str">
            <v>1030555000270</v>
          </cell>
        </row>
        <row r="1024">
          <cell r="A1024" t="str">
            <v>10</v>
          </cell>
          <cell r="B1024" t="str">
            <v>10</v>
          </cell>
          <cell r="C1024">
            <v>12262</v>
          </cell>
          <cell r="D1024">
            <v>2</v>
          </cell>
          <cell r="E1024" t="str">
            <v>100100</v>
          </cell>
          <cell r="F1024" t="str">
            <v>103</v>
          </cell>
          <cell r="G1024" t="str">
            <v>05</v>
          </cell>
          <cell r="H1024" t="str">
            <v>00</v>
          </cell>
          <cell r="I1024">
            <v>2902</v>
          </cell>
          <cell r="J1024" t="str">
            <v>JULIO ARELLANO</v>
          </cell>
          <cell r="K1024" t="str">
            <v>AMAZONAS 220</v>
          </cell>
          <cell r="L1024">
            <v>0</v>
          </cell>
          <cell r="M1024" t="str">
            <v>04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3</v>
          </cell>
          <cell r="U1024" t="str">
            <v>0</v>
          </cell>
          <cell r="V1024" t="str">
            <v>1030555000500</v>
          </cell>
        </row>
        <row r="1025">
          <cell r="A1025" t="str">
            <v>10</v>
          </cell>
          <cell r="B1025" t="str">
            <v>10</v>
          </cell>
          <cell r="C1025">
            <v>12269</v>
          </cell>
          <cell r="D1025">
            <v>7</v>
          </cell>
          <cell r="E1025" t="str">
            <v>100100</v>
          </cell>
          <cell r="F1025" t="str">
            <v>103</v>
          </cell>
          <cell r="G1025" t="str">
            <v>05</v>
          </cell>
          <cell r="H1025" t="str">
            <v>00</v>
          </cell>
          <cell r="I1025">
            <v>2909</v>
          </cell>
          <cell r="J1025" t="str">
            <v>ZUÐIGA ZEVALLOS JUAN PEDRO</v>
          </cell>
          <cell r="K1025" t="str">
            <v>28 DE JULIO  # 1037</v>
          </cell>
          <cell r="L1025">
            <v>0</v>
          </cell>
          <cell r="M1025" t="str">
            <v>04</v>
          </cell>
          <cell r="N1025">
            <v>0</v>
          </cell>
          <cell r="O1025">
            <v>0</v>
          </cell>
          <cell r="P1025">
            <v>0</v>
          </cell>
          <cell r="Q1025">
            <v>2</v>
          </cell>
          <cell r="R1025">
            <v>21</v>
          </cell>
          <cell r="S1025">
            <v>0</v>
          </cell>
          <cell r="T1025">
            <v>3.17</v>
          </cell>
          <cell r="U1025" t="str">
            <v>0</v>
          </cell>
          <cell r="V1025" t="str">
            <v>1030556000046</v>
          </cell>
        </row>
        <row r="1026">
          <cell r="A1026" t="str">
            <v>10</v>
          </cell>
          <cell r="B1026" t="str">
            <v>10</v>
          </cell>
          <cell r="C1026">
            <v>50865</v>
          </cell>
          <cell r="D1026">
            <v>5</v>
          </cell>
          <cell r="E1026" t="str">
            <v>100100</v>
          </cell>
          <cell r="F1026" t="str">
            <v>103</v>
          </cell>
          <cell r="G1026" t="str">
            <v>05</v>
          </cell>
          <cell r="H1026" t="str">
            <v>00</v>
          </cell>
          <cell r="I1026">
            <v>2912</v>
          </cell>
          <cell r="J1026" t="str">
            <v>ALVAN C. AROLDO</v>
          </cell>
          <cell r="K1026" t="str">
            <v>AV.28 DE JULIO</v>
          </cell>
          <cell r="L1026">
            <v>1</v>
          </cell>
          <cell r="M1026" t="str">
            <v>04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0</v>
          </cell>
          <cell r="V1026" t="str">
            <v>1030556000085</v>
          </cell>
        </row>
        <row r="1027">
          <cell r="A1027" t="str">
            <v>10</v>
          </cell>
          <cell r="B1027" t="str">
            <v>10</v>
          </cell>
          <cell r="C1027">
            <v>12282</v>
          </cell>
          <cell r="D1027">
            <v>0</v>
          </cell>
          <cell r="E1027" t="str">
            <v>100100</v>
          </cell>
          <cell r="F1027" t="str">
            <v>103</v>
          </cell>
          <cell r="G1027" t="str">
            <v>05</v>
          </cell>
          <cell r="H1027" t="str">
            <v>00</v>
          </cell>
          <cell r="I1027">
            <v>2922</v>
          </cell>
          <cell r="J1027" t="str">
            <v>JORGE RENGIFO</v>
          </cell>
          <cell r="K1027" t="str">
            <v>AV. 28 DE JULIO</v>
          </cell>
          <cell r="L1027">
            <v>0</v>
          </cell>
          <cell r="M1027" t="str">
            <v>04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115</v>
          </cell>
          <cell r="S1027">
            <v>219</v>
          </cell>
          <cell r="T1027">
            <v>121.67</v>
          </cell>
          <cell r="U1027" t="str">
            <v>0</v>
          </cell>
          <cell r="V1027" t="str">
            <v>1030556000150</v>
          </cell>
        </row>
        <row r="1028">
          <cell r="A1028" t="str">
            <v>10</v>
          </cell>
          <cell r="B1028" t="str">
            <v>10</v>
          </cell>
          <cell r="C1028">
            <v>12287</v>
          </cell>
          <cell r="D1028">
            <v>9</v>
          </cell>
          <cell r="E1028" t="str">
            <v>100100</v>
          </cell>
          <cell r="F1028" t="str">
            <v>103</v>
          </cell>
          <cell r="G1028" t="str">
            <v>05</v>
          </cell>
          <cell r="H1028" t="str">
            <v>00</v>
          </cell>
          <cell r="I1028">
            <v>2927</v>
          </cell>
          <cell r="J1028" t="str">
            <v>IRMA N. MONTALVAN ROMERO</v>
          </cell>
          <cell r="K1028" t="str">
            <v>AV. 28 DE JULIO</v>
          </cell>
          <cell r="L1028">
            <v>0</v>
          </cell>
          <cell r="M1028" t="str">
            <v>04</v>
          </cell>
          <cell r="N1028">
            <v>0</v>
          </cell>
          <cell r="O1028">
            <v>12</v>
          </cell>
          <cell r="P1028">
            <v>6</v>
          </cell>
          <cell r="Q1028">
            <v>11</v>
          </cell>
          <cell r="R1028">
            <v>10</v>
          </cell>
          <cell r="S1028">
            <v>3</v>
          </cell>
          <cell r="T1028">
            <v>6.75</v>
          </cell>
          <cell r="U1028" t="str">
            <v>0</v>
          </cell>
          <cell r="V1028" t="str">
            <v>1030556000200</v>
          </cell>
        </row>
        <row r="1029">
          <cell r="A1029" t="str">
            <v>10</v>
          </cell>
          <cell r="B1029" t="str">
            <v>10</v>
          </cell>
          <cell r="C1029">
            <v>12290</v>
          </cell>
          <cell r="D1029">
            <v>3</v>
          </cell>
          <cell r="E1029" t="str">
            <v>100100</v>
          </cell>
          <cell r="F1029" t="str">
            <v>103</v>
          </cell>
          <cell r="G1029" t="str">
            <v>05</v>
          </cell>
          <cell r="H1029" t="str">
            <v>00</v>
          </cell>
          <cell r="I1029">
            <v>2930</v>
          </cell>
          <cell r="J1029" t="str">
            <v>JESUS VASQUEZ</v>
          </cell>
          <cell r="K1029" t="str">
            <v>AV. 28 DE JULIO 233 (1361</v>
          </cell>
          <cell r="L1029">
            <v>0</v>
          </cell>
          <cell r="M1029" t="str">
            <v>04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300</v>
          </cell>
          <cell r="T1029">
            <v>74.58</v>
          </cell>
          <cell r="U1029" t="str">
            <v>0</v>
          </cell>
          <cell r="V1029" t="str">
            <v>1030556000230</v>
          </cell>
        </row>
        <row r="1030">
          <cell r="A1030" t="str">
            <v>10</v>
          </cell>
          <cell r="B1030" t="str">
            <v>10</v>
          </cell>
          <cell r="C1030">
            <v>12292</v>
          </cell>
          <cell r="D1030">
            <v>9</v>
          </cell>
          <cell r="E1030" t="str">
            <v>100100</v>
          </cell>
          <cell r="F1030" t="str">
            <v>103</v>
          </cell>
          <cell r="G1030" t="str">
            <v>05</v>
          </cell>
          <cell r="H1030" t="str">
            <v>00</v>
          </cell>
          <cell r="I1030">
            <v>2932</v>
          </cell>
          <cell r="J1030" t="str">
            <v>ABAD A. MIRANDA S.</v>
          </cell>
          <cell r="K1030" t="str">
            <v>AV 28 DE JULIO N░1285</v>
          </cell>
          <cell r="L1030">
            <v>0</v>
          </cell>
          <cell r="M1030" t="str">
            <v>04</v>
          </cell>
          <cell r="N1030">
            <v>0</v>
          </cell>
          <cell r="O1030">
            <v>6</v>
          </cell>
          <cell r="P1030">
            <v>76</v>
          </cell>
          <cell r="Q1030">
            <v>78</v>
          </cell>
          <cell r="R1030">
            <v>73</v>
          </cell>
          <cell r="S1030">
            <v>96</v>
          </cell>
          <cell r="T1030">
            <v>56</v>
          </cell>
          <cell r="U1030" t="str">
            <v>0</v>
          </cell>
          <cell r="V1030" t="str">
            <v>1030556000250</v>
          </cell>
        </row>
        <row r="1031">
          <cell r="A1031" t="str">
            <v>10</v>
          </cell>
          <cell r="B1031" t="str">
            <v>10</v>
          </cell>
          <cell r="C1031">
            <v>12296</v>
          </cell>
          <cell r="D1031">
            <v>0</v>
          </cell>
          <cell r="E1031" t="str">
            <v>100100</v>
          </cell>
          <cell r="F1031" t="str">
            <v>103</v>
          </cell>
          <cell r="G1031" t="str">
            <v>05</v>
          </cell>
          <cell r="H1031" t="str">
            <v>00</v>
          </cell>
          <cell r="I1031">
            <v>2936</v>
          </cell>
          <cell r="J1031" t="str">
            <v>LOCAL</v>
          </cell>
          <cell r="K1031" t="str">
            <v>AV. 28 DE JULIO</v>
          </cell>
          <cell r="L1031">
            <v>0</v>
          </cell>
          <cell r="M1031" t="str">
            <v>04</v>
          </cell>
          <cell r="N1031">
            <v>0</v>
          </cell>
          <cell r="O1031">
            <v>19</v>
          </cell>
          <cell r="P1031">
            <v>44</v>
          </cell>
          <cell r="Q1031">
            <v>0</v>
          </cell>
          <cell r="R1031">
            <v>0</v>
          </cell>
          <cell r="S1031">
            <v>45</v>
          </cell>
          <cell r="T1031">
            <v>39.17</v>
          </cell>
          <cell r="U1031" t="str">
            <v>0</v>
          </cell>
          <cell r="V1031" t="str">
            <v>1030556000290</v>
          </cell>
        </row>
        <row r="1032">
          <cell r="A1032" t="str">
            <v>10</v>
          </cell>
          <cell r="B1032" t="str">
            <v>10</v>
          </cell>
          <cell r="C1032">
            <v>12308</v>
          </cell>
          <cell r="D1032">
            <v>3</v>
          </cell>
          <cell r="E1032" t="str">
            <v>100100</v>
          </cell>
          <cell r="F1032" t="str">
            <v>103</v>
          </cell>
          <cell r="G1032" t="str">
            <v>05</v>
          </cell>
          <cell r="H1032" t="str">
            <v>00</v>
          </cell>
          <cell r="I1032">
            <v>2948</v>
          </cell>
          <cell r="J1032" t="str">
            <v>PABLO MEDINA T.</v>
          </cell>
          <cell r="K1032" t="str">
            <v>PANAMA</v>
          </cell>
          <cell r="L1032">
            <v>0</v>
          </cell>
          <cell r="M1032" t="str">
            <v>04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12.67</v>
          </cell>
          <cell r="U1032" t="str">
            <v>0</v>
          </cell>
          <cell r="V1032" t="str">
            <v>1030557000020</v>
          </cell>
        </row>
        <row r="1033">
          <cell r="A1033" t="str">
            <v>10</v>
          </cell>
          <cell r="B1033" t="str">
            <v>10</v>
          </cell>
          <cell r="C1033">
            <v>12316</v>
          </cell>
          <cell r="D1033">
            <v>6</v>
          </cell>
          <cell r="E1033" t="str">
            <v>100100</v>
          </cell>
          <cell r="F1033" t="str">
            <v>103</v>
          </cell>
          <cell r="G1033" t="str">
            <v>05</v>
          </cell>
          <cell r="H1033" t="str">
            <v>00</v>
          </cell>
          <cell r="I1033">
            <v>2956</v>
          </cell>
          <cell r="J1033" t="str">
            <v>VIGO ALBES MILHO ROSARIO DEL C</v>
          </cell>
          <cell r="K1033" t="str">
            <v>HUASCAR  IQUITOS</v>
          </cell>
          <cell r="L1033">
            <v>0</v>
          </cell>
          <cell r="M1033" t="str">
            <v>04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78</v>
          </cell>
          <cell r="T1033">
            <v>56.25</v>
          </cell>
          <cell r="U1033" t="str">
            <v>0</v>
          </cell>
          <cell r="V1033" t="str">
            <v>1030557000094</v>
          </cell>
        </row>
        <row r="1034">
          <cell r="A1034" t="str">
            <v>10</v>
          </cell>
          <cell r="B1034" t="str">
            <v>10</v>
          </cell>
          <cell r="C1034">
            <v>12347</v>
          </cell>
          <cell r="D1034">
            <v>1</v>
          </cell>
          <cell r="E1034" t="str">
            <v>100100</v>
          </cell>
          <cell r="F1034" t="str">
            <v>103</v>
          </cell>
          <cell r="G1034" t="str">
            <v>05</v>
          </cell>
          <cell r="H1034" t="str">
            <v>00</v>
          </cell>
          <cell r="I1034">
            <v>2987</v>
          </cell>
          <cell r="J1034" t="str">
            <v>CARLOS DAVILA D.</v>
          </cell>
          <cell r="K1034" t="str">
            <v>PANAMA 370</v>
          </cell>
          <cell r="L1034">
            <v>0</v>
          </cell>
          <cell r="M1034" t="str">
            <v>04</v>
          </cell>
          <cell r="N1034">
            <v>0</v>
          </cell>
          <cell r="O1034">
            <v>1</v>
          </cell>
          <cell r="P1034">
            <v>10</v>
          </cell>
          <cell r="Q1034">
            <v>19</v>
          </cell>
          <cell r="R1034">
            <v>19</v>
          </cell>
          <cell r="S1034">
            <v>35</v>
          </cell>
          <cell r="T1034">
            <v>27.17</v>
          </cell>
          <cell r="U1034" t="str">
            <v>0</v>
          </cell>
          <cell r="V1034" t="str">
            <v>1030557000370</v>
          </cell>
        </row>
        <row r="1035">
          <cell r="A1035" t="str">
            <v>10</v>
          </cell>
          <cell r="B1035" t="str">
            <v>10</v>
          </cell>
          <cell r="C1035">
            <v>12349</v>
          </cell>
          <cell r="D1035">
            <v>7</v>
          </cell>
          <cell r="E1035" t="str">
            <v>100100</v>
          </cell>
          <cell r="F1035" t="str">
            <v>103</v>
          </cell>
          <cell r="G1035" t="str">
            <v>05</v>
          </cell>
          <cell r="H1035" t="str">
            <v>00</v>
          </cell>
          <cell r="I1035">
            <v>2989</v>
          </cell>
          <cell r="J1035" t="str">
            <v>I. MENDOZA SANTILLAN</v>
          </cell>
          <cell r="K1035" t="str">
            <v>PANAMA 435</v>
          </cell>
          <cell r="L1035">
            <v>0</v>
          </cell>
          <cell r="M1035" t="str">
            <v>04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14</v>
          </cell>
          <cell r="S1035">
            <v>24</v>
          </cell>
          <cell r="T1035">
            <v>13.92</v>
          </cell>
          <cell r="U1035" t="str">
            <v>0</v>
          </cell>
          <cell r="V1035" t="str">
            <v>1030557000390</v>
          </cell>
        </row>
        <row r="1036">
          <cell r="A1036" t="str">
            <v>10</v>
          </cell>
          <cell r="B1036" t="str">
            <v>10</v>
          </cell>
          <cell r="C1036">
            <v>12356</v>
          </cell>
          <cell r="D1036">
            <v>2</v>
          </cell>
          <cell r="E1036" t="str">
            <v>100100</v>
          </cell>
          <cell r="F1036" t="str">
            <v>103</v>
          </cell>
          <cell r="G1036" t="str">
            <v>05</v>
          </cell>
          <cell r="H1036" t="str">
            <v>00</v>
          </cell>
          <cell r="I1036">
            <v>2996</v>
          </cell>
          <cell r="J1036" t="str">
            <v>CASILDA TELLO</v>
          </cell>
          <cell r="K1036" t="str">
            <v>PANAMA 785</v>
          </cell>
          <cell r="L1036">
            <v>0</v>
          </cell>
          <cell r="M1036" t="str">
            <v>04</v>
          </cell>
          <cell r="N1036">
            <v>0</v>
          </cell>
          <cell r="O1036">
            <v>0</v>
          </cell>
          <cell r="P1036">
            <v>0</v>
          </cell>
          <cell r="Q1036">
            <v>5</v>
          </cell>
          <cell r="R1036">
            <v>45</v>
          </cell>
          <cell r="S1036">
            <v>40</v>
          </cell>
          <cell r="T1036">
            <v>28.83</v>
          </cell>
          <cell r="U1036" t="str">
            <v>0</v>
          </cell>
          <cell r="V1036" t="str">
            <v>1030557000460</v>
          </cell>
        </row>
        <row r="1037">
          <cell r="A1037" t="str">
            <v>10</v>
          </cell>
          <cell r="B1037" t="str">
            <v>10</v>
          </cell>
          <cell r="C1037">
            <v>12388</v>
          </cell>
          <cell r="D1037">
            <v>5</v>
          </cell>
          <cell r="E1037" t="str">
            <v>100100</v>
          </cell>
          <cell r="F1037" t="str">
            <v>103</v>
          </cell>
          <cell r="G1037" t="str">
            <v>05</v>
          </cell>
          <cell r="H1037" t="str">
            <v>00</v>
          </cell>
          <cell r="I1037">
            <v>3028</v>
          </cell>
          <cell r="J1037" t="str">
            <v>HUGO G.CHAUCA A.</v>
          </cell>
          <cell r="K1037" t="str">
            <v>PANAMA 382</v>
          </cell>
          <cell r="L1037">
            <v>0</v>
          </cell>
          <cell r="M1037" t="str">
            <v>04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25.75</v>
          </cell>
          <cell r="U1037" t="str">
            <v>0</v>
          </cell>
          <cell r="V1037" t="str">
            <v>1030557000705</v>
          </cell>
        </row>
        <row r="1038">
          <cell r="A1038" t="str">
            <v>10</v>
          </cell>
          <cell r="B1038" t="str">
            <v>10</v>
          </cell>
          <cell r="C1038">
            <v>12395</v>
          </cell>
          <cell r="D1038">
            <v>0</v>
          </cell>
          <cell r="E1038" t="str">
            <v>100100</v>
          </cell>
          <cell r="F1038" t="str">
            <v>103</v>
          </cell>
          <cell r="G1038" t="str">
            <v>05</v>
          </cell>
          <cell r="H1038" t="str">
            <v>00</v>
          </cell>
          <cell r="I1038">
            <v>3035</v>
          </cell>
          <cell r="J1038" t="str">
            <v>MORI VASQUEZ JACOBA</v>
          </cell>
          <cell r="K1038" t="str">
            <v>PANAMA  # 463</v>
          </cell>
          <cell r="L1038">
            <v>0</v>
          </cell>
          <cell r="M1038" t="str">
            <v>04</v>
          </cell>
          <cell r="N1038">
            <v>0</v>
          </cell>
          <cell r="O1038">
            <v>12</v>
          </cell>
          <cell r="P1038">
            <v>25</v>
          </cell>
          <cell r="Q1038">
            <v>25</v>
          </cell>
          <cell r="R1038">
            <v>23</v>
          </cell>
          <cell r="S1038">
            <v>25</v>
          </cell>
          <cell r="T1038">
            <v>23.08</v>
          </cell>
          <cell r="U1038" t="str">
            <v>0</v>
          </cell>
          <cell r="V1038" t="str">
            <v>1030557000755</v>
          </cell>
        </row>
        <row r="1039">
          <cell r="A1039" t="str">
            <v>10</v>
          </cell>
          <cell r="B1039" t="str">
            <v>10</v>
          </cell>
          <cell r="C1039">
            <v>49694</v>
          </cell>
          <cell r="D1039">
            <v>3</v>
          </cell>
          <cell r="E1039" t="str">
            <v>100100</v>
          </cell>
          <cell r="F1039" t="str">
            <v>103</v>
          </cell>
          <cell r="G1039" t="str">
            <v>05</v>
          </cell>
          <cell r="H1039" t="str">
            <v>00</v>
          </cell>
          <cell r="I1039">
            <v>3043</v>
          </cell>
          <cell r="J1039" t="str">
            <v>ASMUTIOMAR</v>
          </cell>
          <cell r="K1039" t="str">
            <v>PANAMA</v>
          </cell>
          <cell r="L1039">
            <v>888</v>
          </cell>
          <cell r="M1039" t="str">
            <v>04</v>
          </cell>
          <cell r="N1039">
            <v>83</v>
          </cell>
          <cell r="O1039">
            <v>135</v>
          </cell>
          <cell r="P1039">
            <v>70</v>
          </cell>
          <cell r="Q1039">
            <v>0</v>
          </cell>
          <cell r="R1039">
            <v>0</v>
          </cell>
          <cell r="S1039">
            <v>0</v>
          </cell>
          <cell r="T1039">
            <v>24</v>
          </cell>
          <cell r="U1039" t="str">
            <v>0</v>
          </cell>
          <cell r="V1039" t="str">
            <v>1030557000815</v>
          </cell>
        </row>
        <row r="1040">
          <cell r="A1040" t="str">
            <v>10</v>
          </cell>
          <cell r="B1040" t="str">
            <v>10</v>
          </cell>
          <cell r="C1040">
            <v>49693</v>
          </cell>
          <cell r="D1040">
            <v>5</v>
          </cell>
          <cell r="E1040" t="str">
            <v>100100</v>
          </cell>
          <cell r="F1040" t="str">
            <v>103</v>
          </cell>
          <cell r="G1040" t="str">
            <v>05</v>
          </cell>
          <cell r="H1040" t="str">
            <v>00</v>
          </cell>
          <cell r="I1040">
            <v>3044</v>
          </cell>
          <cell r="J1040" t="str">
            <v>ASMUTIOMAR</v>
          </cell>
          <cell r="K1040" t="str">
            <v>PANAMA</v>
          </cell>
          <cell r="L1040">
            <v>8888</v>
          </cell>
          <cell r="M1040" t="str">
            <v>04</v>
          </cell>
          <cell r="N1040">
            <v>67</v>
          </cell>
          <cell r="O1040">
            <v>73</v>
          </cell>
          <cell r="P1040">
            <v>45</v>
          </cell>
          <cell r="Q1040">
            <v>0</v>
          </cell>
          <cell r="R1040">
            <v>0</v>
          </cell>
          <cell r="S1040">
            <v>0</v>
          </cell>
          <cell r="T1040">
            <v>15.42</v>
          </cell>
          <cell r="U1040" t="str">
            <v>0</v>
          </cell>
          <cell r="V1040" t="str">
            <v>1030557000816</v>
          </cell>
        </row>
        <row r="1041">
          <cell r="A1041" t="str">
            <v>10</v>
          </cell>
          <cell r="B1041" t="str">
            <v>10</v>
          </cell>
          <cell r="C1041">
            <v>12406</v>
          </cell>
          <cell r="D1041">
            <v>5</v>
          </cell>
          <cell r="E1041" t="str">
            <v>100100</v>
          </cell>
          <cell r="F1041" t="str">
            <v>103</v>
          </cell>
          <cell r="G1041" t="str">
            <v>05</v>
          </cell>
          <cell r="H1041" t="str">
            <v>00</v>
          </cell>
          <cell r="I1041">
            <v>3048</v>
          </cell>
          <cell r="J1041" t="str">
            <v>DOMITILA TUESTA</v>
          </cell>
          <cell r="K1041" t="str">
            <v>PANAMA TNTE. CLAVERO S/N</v>
          </cell>
          <cell r="L1041">
            <v>0</v>
          </cell>
          <cell r="M1041" t="str">
            <v>04</v>
          </cell>
          <cell r="N1041">
            <v>0</v>
          </cell>
          <cell r="O1041">
            <v>7</v>
          </cell>
          <cell r="P1041">
            <v>12</v>
          </cell>
          <cell r="Q1041">
            <v>11</v>
          </cell>
          <cell r="R1041">
            <v>45</v>
          </cell>
          <cell r="S1041">
            <v>94</v>
          </cell>
          <cell r="T1041">
            <v>62</v>
          </cell>
          <cell r="U1041" t="str">
            <v>0</v>
          </cell>
          <cell r="V1041" t="str">
            <v>1030557000840</v>
          </cell>
        </row>
        <row r="1042">
          <cell r="A1042" t="str">
            <v>10</v>
          </cell>
          <cell r="B1042" t="str">
            <v>10</v>
          </cell>
          <cell r="C1042">
            <v>12428</v>
          </cell>
          <cell r="D1042">
            <v>9</v>
          </cell>
          <cell r="E1042" t="str">
            <v>100100</v>
          </cell>
          <cell r="F1042" t="str">
            <v>103</v>
          </cell>
          <cell r="G1042" t="str">
            <v>05</v>
          </cell>
          <cell r="H1042" t="str">
            <v>00</v>
          </cell>
          <cell r="I1042">
            <v>3070</v>
          </cell>
          <cell r="J1042" t="str">
            <v>EDMUNDO PEREZ</v>
          </cell>
          <cell r="K1042" t="str">
            <v>ABANCAY 16</v>
          </cell>
          <cell r="L1042">
            <v>0</v>
          </cell>
          <cell r="M1042" t="str">
            <v>04</v>
          </cell>
          <cell r="N1042">
            <v>110</v>
          </cell>
          <cell r="O1042">
            <v>116</v>
          </cell>
          <cell r="P1042">
            <v>48</v>
          </cell>
          <cell r="Q1042">
            <v>38</v>
          </cell>
          <cell r="R1042">
            <v>19</v>
          </cell>
          <cell r="S1042">
            <v>43</v>
          </cell>
          <cell r="T1042">
            <v>50.33</v>
          </cell>
          <cell r="U1042" t="str">
            <v>0</v>
          </cell>
          <cell r="V1042" t="str">
            <v>1030558000180</v>
          </cell>
        </row>
        <row r="1043">
          <cell r="A1043" t="str">
            <v>10</v>
          </cell>
          <cell r="B1043" t="str">
            <v>10</v>
          </cell>
          <cell r="C1043">
            <v>12440</v>
          </cell>
          <cell r="D1043">
            <v>4</v>
          </cell>
          <cell r="E1043" t="str">
            <v>100100</v>
          </cell>
          <cell r="F1043" t="str">
            <v>103</v>
          </cell>
          <cell r="G1043" t="str">
            <v>05</v>
          </cell>
          <cell r="H1043" t="str">
            <v>00</v>
          </cell>
          <cell r="I1043">
            <v>3082</v>
          </cell>
          <cell r="J1043" t="str">
            <v>BENICIO ARIMUYA</v>
          </cell>
          <cell r="K1043" t="str">
            <v>ABANCAY 28</v>
          </cell>
          <cell r="L1043">
            <v>0</v>
          </cell>
          <cell r="M1043" t="str">
            <v>04</v>
          </cell>
          <cell r="N1043">
            <v>0</v>
          </cell>
          <cell r="O1043">
            <v>0</v>
          </cell>
          <cell r="P1043">
            <v>105</v>
          </cell>
          <cell r="Q1043">
            <v>95</v>
          </cell>
          <cell r="R1043">
            <v>81</v>
          </cell>
          <cell r="S1043">
            <v>86</v>
          </cell>
          <cell r="T1043">
            <v>70.75</v>
          </cell>
          <cell r="U1043" t="str">
            <v>0</v>
          </cell>
          <cell r="V1043" t="str">
            <v>1030558000290</v>
          </cell>
        </row>
        <row r="1044">
          <cell r="A1044" t="str">
            <v>10</v>
          </cell>
          <cell r="B1044" t="str">
            <v>10</v>
          </cell>
          <cell r="C1044">
            <v>12471</v>
          </cell>
          <cell r="D1044">
            <v>9</v>
          </cell>
          <cell r="E1044" t="str">
            <v>100100</v>
          </cell>
          <cell r="F1044" t="str">
            <v>103</v>
          </cell>
          <cell r="G1044" t="str">
            <v>05</v>
          </cell>
          <cell r="H1044" t="str">
            <v>00</v>
          </cell>
          <cell r="I1044">
            <v>3113</v>
          </cell>
          <cell r="J1044" t="str">
            <v>PIZANGO  TRUJILLO  JOSE</v>
          </cell>
          <cell r="K1044" t="str">
            <v>ABANCAY   S/N.</v>
          </cell>
          <cell r="L1044">
            <v>0</v>
          </cell>
          <cell r="M1044" t="str">
            <v>04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4</v>
          </cell>
          <cell r="S1044">
            <v>4</v>
          </cell>
          <cell r="T1044">
            <v>1.58</v>
          </cell>
          <cell r="U1044" t="str">
            <v>0</v>
          </cell>
          <cell r="V1044" t="str">
            <v>1030558000586</v>
          </cell>
        </row>
        <row r="1045">
          <cell r="A1045" t="str">
            <v>10</v>
          </cell>
          <cell r="B1045" t="str">
            <v>10</v>
          </cell>
          <cell r="C1045">
            <v>12488</v>
          </cell>
          <cell r="D1045">
            <v>3</v>
          </cell>
          <cell r="E1045" t="str">
            <v>100100</v>
          </cell>
          <cell r="F1045" t="str">
            <v>103</v>
          </cell>
          <cell r="G1045" t="str">
            <v>05</v>
          </cell>
          <cell r="H1045" t="str">
            <v>00</v>
          </cell>
          <cell r="I1045">
            <v>3131</v>
          </cell>
          <cell r="J1045" t="str">
            <v>HUMBERTO GIL</v>
          </cell>
          <cell r="K1045" t="str">
            <v>TRUJILLO 1215</v>
          </cell>
          <cell r="L1045">
            <v>0</v>
          </cell>
          <cell r="M1045" t="str">
            <v>04</v>
          </cell>
          <cell r="N1045">
            <v>0</v>
          </cell>
          <cell r="O1045">
            <v>0</v>
          </cell>
          <cell r="P1045">
            <v>104</v>
          </cell>
          <cell r="Q1045">
            <v>164</v>
          </cell>
          <cell r="R1045">
            <v>166</v>
          </cell>
          <cell r="S1045">
            <v>111</v>
          </cell>
          <cell r="T1045">
            <v>73.5</v>
          </cell>
          <cell r="U1045" t="str">
            <v>0</v>
          </cell>
          <cell r="V1045" t="str">
            <v>1030559000160</v>
          </cell>
        </row>
        <row r="1046">
          <cell r="A1046" t="str">
            <v>10</v>
          </cell>
          <cell r="B1046" t="str">
            <v>10</v>
          </cell>
          <cell r="C1046">
            <v>12512</v>
          </cell>
          <cell r="D1046">
            <v>0</v>
          </cell>
          <cell r="E1046" t="str">
            <v>100100</v>
          </cell>
          <cell r="F1046" t="str">
            <v>103</v>
          </cell>
          <cell r="G1046" t="str">
            <v>05</v>
          </cell>
          <cell r="H1046" t="str">
            <v>00</v>
          </cell>
          <cell r="I1046">
            <v>3155</v>
          </cell>
          <cell r="J1046" t="str">
            <v>CESAR GARCIA</v>
          </cell>
          <cell r="K1046" t="str">
            <v>TRUJILLO       M-17</v>
          </cell>
          <cell r="L1046">
            <v>0</v>
          </cell>
          <cell r="M1046" t="str">
            <v>04</v>
          </cell>
          <cell r="N1046">
            <v>0</v>
          </cell>
          <cell r="O1046">
            <v>0</v>
          </cell>
          <cell r="P1046">
            <v>550</v>
          </cell>
          <cell r="Q1046">
            <v>543</v>
          </cell>
          <cell r="R1046">
            <v>546</v>
          </cell>
          <cell r="S1046">
            <v>611</v>
          </cell>
          <cell r="T1046">
            <v>517.83000000000004</v>
          </cell>
          <cell r="U1046" t="str">
            <v>0</v>
          </cell>
          <cell r="V1046" t="str">
            <v>1030559000330</v>
          </cell>
        </row>
        <row r="1047">
          <cell r="A1047" t="str">
            <v>10</v>
          </cell>
          <cell r="B1047" t="str">
            <v>10</v>
          </cell>
          <cell r="C1047">
            <v>12524</v>
          </cell>
          <cell r="D1047">
            <v>5</v>
          </cell>
          <cell r="E1047" t="str">
            <v>100100</v>
          </cell>
          <cell r="F1047" t="str">
            <v>103</v>
          </cell>
          <cell r="G1047" t="str">
            <v>05</v>
          </cell>
          <cell r="H1047" t="str">
            <v>00</v>
          </cell>
          <cell r="I1047">
            <v>3167</v>
          </cell>
          <cell r="J1047" t="str">
            <v>RUTH M. TALLEDO</v>
          </cell>
          <cell r="K1047" t="str">
            <v>TRUJILLO D-4</v>
          </cell>
          <cell r="L1047">
            <v>0</v>
          </cell>
          <cell r="M1047" t="str">
            <v>04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0</v>
          </cell>
          <cell r="V1047" t="str">
            <v>1030559000460</v>
          </cell>
        </row>
        <row r="1048">
          <cell r="A1048" t="str">
            <v>10</v>
          </cell>
          <cell r="B1048" t="str">
            <v>10</v>
          </cell>
          <cell r="C1048">
            <v>12551</v>
          </cell>
          <cell r="D1048">
            <v>8</v>
          </cell>
          <cell r="E1048" t="str">
            <v>100100</v>
          </cell>
          <cell r="F1048" t="str">
            <v>103</v>
          </cell>
          <cell r="G1048" t="str">
            <v>05</v>
          </cell>
          <cell r="H1048" t="str">
            <v>00</v>
          </cell>
          <cell r="I1048">
            <v>3194</v>
          </cell>
          <cell r="J1048" t="str">
            <v>DAVILA CORDOVA MILTON</v>
          </cell>
          <cell r="K1048" t="str">
            <v>TRUJILLO 902-A</v>
          </cell>
          <cell r="L1048">
            <v>0</v>
          </cell>
          <cell r="M1048" t="str">
            <v>04</v>
          </cell>
          <cell r="N1048">
            <v>26</v>
          </cell>
          <cell r="O1048">
            <v>33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4.92</v>
          </cell>
          <cell r="U1048" t="str">
            <v>0</v>
          </cell>
          <cell r="V1048" t="str">
            <v>1030559000732</v>
          </cell>
        </row>
        <row r="1049">
          <cell r="A1049" t="str">
            <v>10</v>
          </cell>
          <cell r="B1049" t="str">
            <v>10</v>
          </cell>
          <cell r="C1049">
            <v>12558</v>
          </cell>
          <cell r="D1049">
            <v>3</v>
          </cell>
          <cell r="E1049" t="str">
            <v>100100</v>
          </cell>
          <cell r="F1049" t="str">
            <v>103</v>
          </cell>
          <cell r="G1049" t="str">
            <v>05</v>
          </cell>
          <cell r="H1049" t="str">
            <v>00</v>
          </cell>
          <cell r="I1049">
            <v>3201</v>
          </cell>
          <cell r="J1049" t="str">
            <v>A. MESTANZA GRANDEZ</v>
          </cell>
          <cell r="K1049" t="str">
            <v>AV. TRUJILLO 848</v>
          </cell>
          <cell r="L1049">
            <v>0</v>
          </cell>
          <cell r="M1049" t="str">
            <v>04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13</v>
          </cell>
          <cell r="S1049">
            <v>20</v>
          </cell>
          <cell r="T1049">
            <v>10.58</v>
          </cell>
          <cell r="U1049" t="str">
            <v>0</v>
          </cell>
          <cell r="V1049" t="str">
            <v>1030559000790</v>
          </cell>
        </row>
        <row r="1050">
          <cell r="A1050" t="str">
            <v>10</v>
          </cell>
          <cell r="B1050" t="str">
            <v>10</v>
          </cell>
          <cell r="C1050">
            <v>12571</v>
          </cell>
          <cell r="D1050">
            <v>6</v>
          </cell>
          <cell r="E1050" t="str">
            <v>100100</v>
          </cell>
          <cell r="F1050" t="str">
            <v>103</v>
          </cell>
          <cell r="G1050" t="str">
            <v>05</v>
          </cell>
          <cell r="H1050" t="str">
            <v>00</v>
          </cell>
          <cell r="I1050">
            <v>3216</v>
          </cell>
          <cell r="J1050" t="str">
            <v>MIGUEL TORREJON</v>
          </cell>
          <cell r="K1050" t="str">
            <v>TRUJILLO  3</v>
          </cell>
          <cell r="L1050">
            <v>0</v>
          </cell>
          <cell r="M1050" t="str">
            <v>04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7.17</v>
          </cell>
          <cell r="U1050" t="str">
            <v>0</v>
          </cell>
          <cell r="V1050" t="str">
            <v>1030559000980</v>
          </cell>
        </row>
        <row r="1051">
          <cell r="A1051" t="str">
            <v>10</v>
          </cell>
          <cell r="B1051" t="str">
            <v>10</v>
          </cell>
          <cell r="C1051">
            <v>12572</v>
          </cell>
          <cell r="D1051">
            <v>4</v>
          </cell>
          <cell r="E1051" t="str">
            <v>100100</v>
          </cell>
          <cell r="F1051" t="str">
            <v>103</v>
          </cell>
          <cell r="G1051" t="str">
            <v>05</v>
          </cell>
          <cell r="H1051" t="str">
            <v>00</v>
          </cell>
          <cell r="I1051">
            <v>3217</v>
          </cell>
          <cell r="J1051" t="str">
            <v>EDUARDO PUERTA</v>
          </cell>
          <cell r="K1051" t="str">
            <v>TRUJILLO  2</v>
          </cell>
          <cell r="L1051">
            <v>0</v>
          </cell>
          <cell r="M1051" t="str">
            <v>04</v>
          </cell>
          <cell r="N1051">
            <v>0</v>
          </cell>
          <cell r="O1051">
            <v>0</v>
          </cell>
          <cell r="P1051">
            <v>1</v>
          </cell>
          <cell r="Q1051">
            <v>0</v>
          </cell>
          <cell r="R1051">
            <v>0</v>
          </cell>
          <cell r="S1051">
            <v>0</v>
          </cell>
          <cell r="T1051">
            <v>10.67</v>
          </cell>
          <cell r="U1051" t="str">
            <v>0</v>
          </cell>
          <cell r="V1051" t="str">
            <v>1030559000990</v>
          </cell>
        </row>
        <row r="1052">
          <cell r="A1052" t="str">
            <v>10</v>
          </cell>
          <cell r="B1052" t="str">
            <v>10</v>
          </cell>
          <cell r="C1052">
            <v>12587</v>
          </cell>
          <cell r="D1052">
            <v>2</v>
          </cell>
          <cell r="E1052" t="str">
            <v>100100</v>
          </cell>
          <cell r="F1052" t="str">
            <v>103</v>
          </cell>
          <cell r="G1052" t="str">
            <v>05</v>
          </cell>
          <cell r="H1052" t="str">
            <v>00</v>
          </cell>
          <cell r="I1052">
            <v>3232</v>
          </cell>
          <cell r="J1052" t="str">
            <v>ARNALDO DEL AGUILA</v>
          </cell>
          <cell r="K1052" t="str">
            <v>TRUJILLO 1439</v>
          </cell>
          <cell r="L1052">
            <v>0</v>
          </cell>
          <cell r="M1052" t="str">
            <v>04</v>
          </cell>
          <cell r="N1052">
            <v>0</v>
          </cell>
          <cell r="O1052">
            <v>54</v>
          </cell>
          <cell r="P1052">
            <v>85</v>
          </cell>
          <cell r="Q1052">
            <v>0</v>
          </cell>
          <cell r="R1052">
            <v>0</v>
          </cell>
          <cell r="S1052">
            <v>1</v>
          </cell>
          <cell r="T1052">
            <v>51.33</v>
          </cell>
          <cell r="U1052" t="str">
            <v>0</v>
          </cell>
          <cell r="V1052" t="str">
            <v>1030559002420</v>
          </cell>
        </row>
        <row r="1053">
          <cell r="A1053" t="str">
            <v>10</v>
          </cell>
          <cell r="B1053" t="str">
            <v>10</v>
          </cell>
          <cell r="C1053">
            <v>12608</v>
          </cell>
          <cell r="D1053">
            <v>6</v>
          </cell>
          <cell r="E1053" t="str">
            <v>100100</v>
          </cell>
          <cell r="F1053" t="str">
            <v>103</v>
          </cell>
          <cell r="G1053" t="str">
            <v>05</v>
          </cell>
          <cell r="H1053" t="str">
            <v>00</v>
          </cell>
          <cell r="I1053">
            <v>3253</v>
          </cell>
          <cell r="J1053" t="str">
            <v>MANUEL MANRIQUE</v>
          </cell>
          <cell r="K1053" t="str">
            <v>TRUJILLO 1050</v>
          </cell>
          <cell r="L1053">
            <v>0</v>
          </cell>
          <cell r="M1053" t="str">
            <v>04</v>
          </cell>
          <cell r="N1053">
            <v>0</v>
          </cell>
          <cell r="O1053">
            <v>106</v>
          </cell>
          <cell r="P1053">
            <v>174</v>
          </cell>
          <cell r="Q1053">
            <v>180</v>
          </cell>
          <cell r="R1053">
            <v>205</v>
          </cell>
          <cell r="S1053">
            <v>87</v>
          </cell>
          <cell r="T1053">
            <v>110.75</v>
          </cell>
          <cell r="U1053" t="str">
            <v>0</v>
          </cell>
          <cell r="V1053" t="str">
            <v>1030559002600</v>
          </cell>
        </row>
        <row r="1054">
          <cell r="A1054" t="str">
            <v>10</v>
          </cell>
          <cell r="B1054" t="str">
            <v>10</v>
          </cell>
          <cell r="C1054">
            <v>12626</v>
          </cell>
          <cell r="D1054">
            <v>8</v>
          </cell>
          <cell r="E1054" t="str">
            <v>100100</v>
          </cell>
          <cell r="F1054" t="str">
            <v>103</v>
          </cell>
          <cell r="G1054" t="str">
            <v>05</v>
          </cell>
          <cell r="H1054" t="str">
            <v>00</v>
          </cell>
          <cell r="I1054">
            <v>3271</v>
          </cell>
          <cell r="J1054" t="str">
            <v>ALEJANDRO MOZOMBITE</v>
          </cell>
          <cell r="K1054" t="str">
            <v>TRUJILLO 1206</v>
          </cell>
          <cell r="L1054">
            <v>0</v>
          </cell>
          <cell r="M1054" t="str">
            <v>04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1</v>
          </cell>
          <cell r="S1054">
            <v>6</v>
          </cell>
          <cell r="T1054">
            <v>28.92</v>
          </cell>
          <cell r="U1054" t="str">
            <v>0</v>
          </cell>
          <cell r="V1054" t="str">
            <v>1030559002810</v>
          </cell>
        </row>
        <row r="1055">
          <cell r="A1055" t="str">
            <v>10</v>
          </cell>
          <cell r="B1055" t="str">
            <v>10</v>
          </cell>
          <cell r="C1055">
            <v>12669</v>
          </cell>
          <cell r="D1055">
            <v>8</v>
          </cell>
          <cell r="E1055" t="str">
            <v>100100</v>
          </cell>
          <cell r="F1055" t="str">
            <v>103</v>
          </cell>
          <cell r="G1055" t="str">
            <v>05</v>
          </cell>
          <cell r="H1055" t="str">
            <v>00</v>
          </cell>
          <cell r="I1055">
            <v>3314</v>
          </cell>
          <cell r="J1055" t="str">
            <v>GOMEZ REGNER</v>
          </cell>
          <cell r="K1055" t="str">
            <v>E DE OCTUBRE S/N  MZ-A L-</v>
          </cell>
          <cell r="L1055">
            <v>0</v>
          </cell>
          <cell r="M1055" t="str">
            <v>04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33</v>
          </cell>
          <cell r="T1055">
            <v>8</v>
          </cell>
          <cell r="U1055" t="str">
            <v>0</v>
          </cell>
          <cell r="V1055" t="str">
            <v>1030560000030</v>
          </cell>
        </row>
        <row r="1056">
          <cell r="A1056" t="str">
            <v>10</v>
          </cell>
          <cell r="B1056" t="str">
            <v>10</v>
          </cell>
          <cell r="C1056">
            <v>12675</v>
          </cell>
          <cell r="D1056">
            <v>5</v>
          </cell>
          <cell r="E1056" t="str">
            <v>100100</v>
          </cell>
          <cell r="F1056" t="str">
            <v>103</v>
          </cell>
          <cell r="G1056" t="str">
            <v>05</v>
          </cell>
          <cell r="H1056" t="str">
            <v>00</v>
          </cell>
          <cell r="I1056">
            <v>3320</v>
          </cell>
          <cell r="J1056" t="str">
            <v>MARIA NICOLINI VDA.</v>
          </cell>
          <cell r="K1056" t="str">
            <v>3 DE OCTUBRE 20-2</v>
          </cell>
          <cell r="L1056">
            <v>0</v>
          </cell>
          <cell r="M1056" t="str">
            <v>04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63</v>
          </cell>
          <cell r="S1056">
            <v>46</v>
          </cell>
          <cell r="T1056">
            <v>18</v>
          </cell>
          <cell r="U1056" t="str">
            <v>0</v>
          </cell>
          <cell r="V1056" t="str">
            <v>1030560000085</v>
          </cell>
        </row>
        <row r="1057">
          <cell r="A1057" t="str">
            <v>10</v>
          </cell>
          <cell r="B1057" t="str">
            <v>10</v>
          </cell>
          <cell r="C1057">
            <v>12676</v>
          </cell>
          <cell r="D1057">
            <v>3</v>
          </cell>
          <cell r="E1057" t="str">
            <v>100100</v>
          </cell>
          <cell r="F1057" t="str">
            <v>103</v>
          </cell>
          <cell r="G1057" t="str">
            <v>05</v>
          </cell>
          <cell r="H1057" t="str">
            <v>00</v>
          </cell>
          <cell r="I1057">
            <v>3321</v>
          </cell>
          <cell r="J1057" t="str">
            <v>FLORES HUANG  MARIA</v>
          </cell>
          <cell r="K1057" t="str">
            <v>3 DE OCTUBRE  #  390</v>
          </cell>
          <cell r="L1057">
            <v>0</v>
          </cell>
          <cell r="M1057" t="str">
            <v>04</v>
          </cell>
          <cell r="N1057">
            <v>63</v>
          </cell>
          <cell r="O1057">
            <v>64</v>
          </cell>
          <cell r="P1057">
            <v>1</v>
          </cell>
          <cell r="Q1057">
            <v>1</v>
          </cell>
          <cell r="R1057">
            <v>0</v>
          </cell>
          <cell r="S1057">
            <v>0</v>
          </cell>
          <cell r="T1057">
            <v>11.5</v>
          </cell>
          <cell r="U1057" t="str">
            <v>0</v>
          </cell>
          <cell r="V1057" t="str">
            <v>1030560000090</v>
          </cell>
        </row>
        <row r="1058">
          <cell r="A1058" t="str">
            <v>10</v>
          </cell>
          <cell r="B1058" t="str">
            <v>10</v>
          </cell>
          <cell r="C1058">
            <v>50756</v>
          </cell>
          <cell r="D1058">
            <v>6</v>
          </cell>
          <cell r="E1058" t="str">
            <v>100100</v>
          </cell>
          <cell r="F1058" t="str">
            <v>103</v>
          </cell>
          <cell r="G1058" t="str">
            <v>05</v>
          </cell>
          <cell r="H1058" t="str">
            <v>00</v>
          </cell>
          <cell r="I1058">
            <v>3349</v>
          </cell>
          <cell r="J1058" t="str">
            <v>SOUZA DE ISLA JESSICA LLOBANA</v>
          </cell>
          <cell r="K1058" t="str">
            <v>03 DE OCTUBR</v>
          </cell>
          <cell r="L1058">
            <v>409</v>
          </cell>
          <cell r="M1058" t="str">
            <v>04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0</v>
          </cell>
          <cell r="V1058" t="str">
            <v>1030560000425</v>
          </cell>
        </row>
        <row r="1059">
          <cell r="A1059" t="str">
            <v>10</v>
          </cell>
          <cell r="B1059" t="str">
            <v>10</v>
          </cell>
          <cell r="C1059">
            <v>12705</v>
          </cell>
          <cell r="D1059">
            <v>0</v>
          </cell>
          <cell r="E1059" t="str">
            <v>100100</v>
          </cell>
          <cell r="F1059" t="str">
            <v>103</v>
          </cell>
          <cell r="G1059" t="str">
            <v>05</v>
          </cell>
          <cell r="H1059" t="str">
            <v>00</v>
          </cell>
          <cell r="I1059">
            <v>3350</v>
          </cell>
          <cell r="J1059" t="str">
            <v>LEANDRO CHISTAMA</v>
          </cell>
          <cell r="K1059" t="str">
            <v>CALLE 3 DE OCTUBRE 417 (3</v>
          </cell>
          <cell r="L1059">
            <v>0</v>
          </cell>
          <cell r="M1059" t="str">
            <v>04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12.83</v>
          </cell>
          <cell r="U1059" t="str">
            <v>0</v>
          </cell>
          <cell r="V1059" t="str">
            <v>1030560000430</v>
          </cell>
        </row>
        <row r="1060">
          <cell r="A1060" t="str">
            <v>10</v>
          </cell>
          <cell r="B1060" t="str">
            <v>10</v>
          </cell>
          <cell r="C1060">
            <v>12713</v>
          </cell>
          <cell r="D1060">
            <v>4</v>
          </cell>
          <cell r="E1060" t="str">
            <v>100100</v>
          </cell>
          <cell r="F1060" t="str">
            <v>103</v>
          </cell>
          <cell r="G1060" t="str">
            <v>05</v>
          </cell>
          <cell r="H1060" t="str">
            <v>00</v>
          </cell>
          <cell r="I1060">
            <v>3358</v>
          </cell>
          <cell r="J1060" t="str">
            <v>ANTINIO AMARINGO</v>
          </cell>
          <cell r="K1060" t="str">
            <v>CALLE 3 DE OCTUBRE 473</v>
          </cell>
          <cell r="L1060">
            <v>0</v>
          </cell>
          <cell r="M1060" t="str">
            <v>04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5</v>
          </cell>
          <cell r="S1060">
            <v>25</v>
          </cell>
          <cell r="T1060">
            <v>15.33</v>
          </cell>
          <cell r="U1060" t="str">
            <v>0</v>
          </cell>
          <cell r="V1060" t="str">
            <v>1030560000510</v>
          </cell>
        </row>
        <row r="1061">
          <cell r="A1061" t="str">
            <v>10</v>
          </cell>
          <cell r="B1061" t="str">
            <v>10</v>
          </cell>
          <cell r="C1061">
            <v>12734</v>
          </cell>
          <cell r="D1061">
            <v>0</v>
          </cell>
          <cell r="E1061" t="str">
            <v>100100</v>
          </cell>
          <cell r="F1061" t="str">
            <v>103</v>
          </cell>
          <cell r="G1061" t="str">
            <v>05</v>
          </cell>
          <cell r="H1061" t="str">
            <v>00</v>
          </cell>
          <cell r="I1061">
            <v>3379</v>
          </cell>
          <cell r="J1061" t="str">
            <v>ZELMIRA NOLORBE</v>
          </cell>
          <cell r="K1061" t="str">
            <v>3 DE OCTUBRE 900 NUEVO 90</v>
          </cell>
          <cell r="L1061">
            <v>0</v>
          </cell>
          <cell r="M1061" t="str">
            <v>04</v>
          </cell>
          <cell r="N1061">
            <v>130</v>
          </cell>
          <cell r="O1061">
            <v>137</v>
          </cell>
          <cell r="P1061">
            <v>106</v>
          </cell>
          <cell r="Q1061">
            <v>19</v>
          </cell>
          <cell r="R1061">
            <v>0</v>
          </cell>
          <cell r="S1061">
            <v>21</v>
          </cell>
          <cell r="T1061">
            <v>48.08</v>
          </cell>
          <cell r="U1061" t="str">
            <v>0</v>
          </cell>
          <cell r="V1061" t="str">
            <v>1030560000780</v>
          </cell>
        </row>
        <row r="1062">
          <cell r="A1062" t="str">
            <v>10</v>
          </cell>
          <cell r="B1062" t="str">
            <v>10</v>
          </cell>
          <cell r="C1062">
            <v>12740</v>
          </cell>
          <cell r="D1062">
            <v>7</v>
          </cell>
          <cell r="E1062" t="str">
            <v>100100</v>
          </cell>
          <cell r="F1062" t="str">
            <v>103</v>
          </cell>
          <cell r="G1062" t="str">
            <v>05</v>
          </cell>
          <cell r="H1062" t="str">
            <v>00</v>
          </cell>
          <cell r="I1062">
            <v>3385</v>
          </cell>
          <cell r="J1062" t="str">
            <v>ZARELA MUÑOZ</v>
          </cell>
          <cell r="K1062" t="str">
            <v>3 DE OCTUBRE 212</v>
          </cell>
          <cell r="L1062">
            <v>0</v>
          </cell>
          <cell r="M1062" t="str">
            <v>04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36.92</v>
          </cell>
          <cell r="U1062" t="str">
            <v>0</v>
          </cell>
          <cell r="V1062" t="str">
            <v>1030560001820</v>
          </cell>
        </row>
        <row r="1063">
          <cell r="A1063" t="str">
            <v>10</v>
          </cell>
          <cell r="B1063" t="str">
            <v>10</v>
          </cell>
          <cell r="C1063">
            <v>12749</v>
          </cell>
          <cell r="D1063">
            <v>8</v>
          </cell>
          <cell r="E1063" t="str">
            <v>100100</v>
          </cell>
          <cell r="F1063" t="str">
            <v>103</v>
          </cell>
          <cell r="G1063" t="str">
            <v>05</v>
          </cell>
          <cell r="H1063" t="str">
            <v>00</v>
          </cell>
          <cell r="I1063">
            <v>3394</v>
          </cell>
          <cell r="J1063" t="str">
            <v>ROBERTO FLORES ANGULO</v>
          </cell>
          <cell r="K1063" t="str">
            <v>3 DE OCTUBRE MZ. U-1</v>
          </cell>
          <cell r="L1063">
            <v>0</v>
          </cell>
          <cell r="M1063" t="str">
            <v>04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15</v>
          </cell>
          <cell r="U1063" t="str">
            <v>0</v>
          </cell>
          <cell r="V1063" t="str">
            <v>1030560001940</v>
          </cell>
        </row>
        <row r="1064">
          <cell r="A1064" t="str">
            <v>10</v>
          </cell>
          <cell r="B1064" t="str">
            <v>10</v>
          </cell>
          <cell r="C1064">
            <v>50768</v>
          </cell>
          <cell r="D1064">
            <v>1</v>
          </cell>
          <cell r="E1064" t="str">
            <v>100100</v>
          </cell>
          <cell r="F1064" t="str">
            <v>103</v>
          </cell>
          <cell r="G1064" t="str">
            <v>05</v>
          </cell>
          <cell r="H1064" t="str">
            <v>00</v>
          </cell>
          <cell r="I1064">
            <v>3423</v>
          </cell>
          <cell r="J1064" t="str">
            <v>FERNANDEZ NUÐEZ LUIS</v>
          </cell>
          <cell r="K1064" t="str">
            <v>PJE CLAVERO</v>
          </cell>
          <cell r="L1064">
            <v>10</v>
          </cell>
          <cell r="M1064" t="str">
            <v>04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0</v>
          </cell>
          <cell r="V1064" t="str">
            <v>1030561000006</v>
          </cell>
        </row>
        <row r="1065">
          <cell r="A1065" t="str">
            <v>10</v>
          </cell>
          <cell r="B1065" t="str">
            <v>10</v>
          </cell>
          <cell r="C1065">
            <v>12800</v>
          </cell>
          <cell r="D1065">
            <v>9</v>
          </cell>
          <cell r="E1065" t="str">
            <v>100100</v>
          </cell>
          <cell r="F1065" t="str">
            <v>103</v>
          </cell>
          <cell r="G1065" t="str">
            <v>05</v>
          </cell>
          <cell r="H1065" t="str">
            <v>00</v>
          </cell>
          <cell r="I1065">
            <v>3448</v>
          </cell>
          <cell r="J1065" t="str">
            <v>ROBINSON VARGAS DIAZ</v>
          </cell>
          <cell r="K1065" t="str">
            <v>PSJE. CLAVERO S/N</v>
          </cell>
          <cell r="L1065">
            <v>0</v>
          </cell>
          <cell r="M1065" t="str">
            <v>04</v>
          </cell>
          <cell r="N1065">
            <v>0</v>
          </cell>
          <cell r="O1065">
            <v>0</v>
          </cell>
          <cell r="P1065">
            <v>77</v>
          </cell>
          <cell r="Q1065">
            <v>95</v>
          </cell>
          <cell r="R1065">
            <v>106</v>
          </cell>
          <cell r="S1065">
            <v>129</v>
          </cell>
          <cell r="T1065">
            <v>92.42</v>
          </cell>
          <cell r="U1065" t="str">
            <v>0</v>
          </cell>
          <cell r="V1065" t="str">
            <v>1030561000255</v>
          </cell>
        </row>
        <row r="1066">
          <cell r="A1066" t="str">
            <v>10</v>
          </cell>
          <cell r="B1066" t="str">
            <v>10</v>
          </cell>
          <cell r="C1066">
            <v>12832</v>
          </cell>
          <cell r="D1066">
            <v>2</v>
          </cell>
          <cell r="E1066" t="str">
            <v>100100</v>
          </cell>
          <cell r="F1066" t="str">
            <v>103</v>
          </cell>
          <cell r="G1066" t="str">
            <v>05</v>
          </cell>
          <cell r="H1066" t="str">
            <v>00</v>
          </cell>
          <cell r="I1066">
            <v>3480</v>
          </cell>
          <cell r="J1066" t="str">
            <v>FLOR DE M.DIAZ C.</v>
          </cell>
          <cell r="K1066" t="str">
            <v>NAUTA 1450</v>
          </cell>
          <cell r="L1066">
            <v>0</v>
          </cell>
          <cell r="M1066" t="str">
            <v>04</v>
          </cell>
          <cell r="N1066">
            <v>0</v>
          </cell>
          <cell r="O1066">
            <v>0</v>
          </cell>
          <cell r="P1066">
            <v>87</v>
          </cell>
          <cell r="Q1066">
            <v>101</v>
          </cell>
          <cell r="R1066">
            <v>92</v>
          </cell>
          <cell r="S1066">
            <v>103</v>
          </cell>
          <cell r="T1066">
            <v>79.25</v>
          </cell>
          <cell r="U1066" t="str">
            <v>0</v>
          </cell>
          <cell r="V1066" t="str">
            <v>1030562000180</v>
          </cell>
        </row>
        <row r="1067">
          <cell r="A1067" t="str">
            <v>10</v>
          </cell>
          <cell r="B1067" t="str">
            <v>10</v>
          </cell>
          <cell r="C1067">
            <v>12840</v>
          </cell>
          <cell r="D1067">
            <v>5</v>
          </cell>
          <cell r="E1067" t="str">
            <v>100100</v>
          </cell>
          <cell r="F1067" t="str">
            <v>103</v>
          </cell>
          <cell r="G1067" t="str">
            <v>05</v>
          </cell>
          <cell r="H1067" t="str">
            <v>00</v>
          </cell>
          <cell r="I1067">
            <v>3488</v>
          </cell>
          <cell r="J1067" t="str">
            <v>GUILLERMO NUÑEZ</v>
          </cell>
          <cell r="K1067" t="str">
            <v>NAUTA 1008</v>
          </cell>
          <cell r="L1067">
            <v>0</v>
          </cell>
          <cell r="M1067" t="str">
            <v>04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1.58</v>
          </cell>
          <cell r="U1067" t="str">
            <v>0</v>
          </cell>
          <cell r="V1067" t="str">
            <v>1030562000270</v>
          </cell>
        </row>
        <row r="1068">
          <cell r="A1068" t="str">
            <v>10</v>
          </cell>
          <cell r="B1068" t="str">
            <v>10</v>
          </cell>
          <cell r="C1068">
            <v>49636</v>
          </cell>
          <cell r="D1068">
            <v>4</v>
          </cell>
          <cell r="E1068" t="str">
            <v>100100</v>
          </cell>
          <cell r="F1068" t="str">
            <v>103</v>
          </cell>
          <cell r="G1068" t="str">
            <v>05</v>
          </cell>
          <cell r="H1068" t="str">
            <v>00</v>
          </cell>
          <cell r="I1068">
            <v>3508</v>
          </cell>
          <cell r="J1068" t="str">
            <v>BRAVO NAVARRO FARIDE ALCIRA</v>
          </cell>
          <cell r="K1068" t="str">
            <v>CALL NAUTA</v>
          </cell>
          <cell r="L1068">
            <v>0</v>
          </cell>
          <cell r="M1068" t="str">
            <v>04</v>
          </cell>
          <cell r="N1068">
            <v>0</v>
          </cell>
          <cell r="O1068">
            <v>941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78.42</v>
          </cell>
          <cell r="U1068" t="str">
            <v>0</v>
          </cell>
          <cell r="V1068" t="str">
            <v>1030562000632</v>
          </cell>
        </row>
        <row r="1069">
          <cell r="A1069" t="str">
            <v>10</v>
          </cell>
          <cell r="B1069" t="str">
            <v>10</v>
          </cell>
          <cell r="C1069">
            <v>12877</v>
          </cell>
          <cell r="D1069">
            <v>7</v>
          </cell>
          <cell r="E1069" t="str">
            <v>100100</v>
          </cell>
          <cell r="F1069" t="str">
            <v>103</v>
          </cell>
          <cell r="G1069" t="str">
            <v>05</v>
          </cell>
          <cell r="H1069" t="str">
            <v>00</v>
          </cell>
          <cell r="I1069">
            <v>3526</v>
          </cell>
          <cell r="J1069" t="str">
            <v>ANTONIO HOYOS R.</v>
          </cell>
          <cell r="K1069" t="str">
            <v>NAUTA T. CLAVERO  810</v>
          </cell>
          <cell r="L1069">
            <v>0</v>
          </cell>
          <cell r="M1069" t="str">
            <v>04</v>
          </cell>
          <cell r="N1069">
            <v>59</v>
          </cell>
          <cell r="O1069">
            <v>88</v>
          </cell>
          <cell r="P1069">
            <v>40</v>
          </cell>
          <cell r="Q1069">
            <v>0</v>
          </cell>
          <cell r="R1069">
            <v>0</v>
          </cell>
          <cell r="S1069">
            <v>0</v>
          </cell>
          <cell r="T1069">
            <v>16.170000000000002</v>
          </cell>
          <cell r="U1069" t="str">
            <v>0</v>
          </cell>
          <cell r="V1069" t="str">
            <v>1030562001190</v>
          </cell>
        </row>
        <row r="1070">
          <cell r="A1070" t="str">
            <v>10</v>
          </cell>
          <cell r="B1070" t="str">
            <v>10</v>
          </cell>
          <cell r="C1070">
            <v>12879</v>
          </cell>
          <cell r="D1070">
            <v>3</v>
          </cell>
          <cell r="E1070" t="str">
            <v>100100</v>
          </cell>
          <cell r="F1070" t="str">
            <v>103</v>
          </cell>
          <cell r="G1070" t="str">
            <v>05</v>
          </cell>
          <cell r="H1070" t="str">
            <v>00</v>
          </cell>
          <cell r="I1070">
            <v>3528</v>
          </cell>
          <cell r="J1070" t="str">
            <v>VALCARCEL RUIZ</v>
          </cell>
          <cell r="K1070" t="str">
            <v>NAUTA  TNTE  C.1122</v>
          </cell>
          <cell r="L1070">
            <v>0</v>
          </cell>
          <cell r="M1070" t="str">
            <v>04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3</v>
          </cell>
          <cell r="S1070">
            <v>8</v>
          </cell>
          <cell r="T1070">
            <v>56.17</v>
          </cell>
          <cell r="U1070" t="str">
            <v>0</v>
          </cell>
          <cell r="V1070" t="str">
            <v>1030562001210</v>
          </cell>
        </row>
        <row r="1071">
          <cell r="A1071" t="str">
            <v>10</v>
          </cell>
          <cell r="B1071" t="str">
            <v>10</v>
          </cell>
          <cell r="C1071">
            <v>12894</v>
          </cell>
          <cell r="D1071">
            <v>2</v>
          </cell>
          <cell r="E1071" t="str">
            <v>100100</v>
          </cell>
          <cell r="F1071" t="str">
            <v>103</v>
          </cell>
          <cell r="G1071" t="str">
            <v>05</v>
          </cell>
          <cell r="H1071" t="str">
            <v>00</v>
          </cell>
          <cell r="I1071">
            <v>3543</v>
          </cell>
          <cell r="J1071" t="str">
            <v>DORA DE CUBAS</v>
          </cell>
          <cell r="K1071" t="str">
            <v>NAUTA TNTE.C.    16B</v>
          </cell>
          <cell r="L1071">
            <v>0</v>
          </cell>
          <cell r="M1071" t="str">
            <v>04</v>
          </cell>
          <cell r="N1071">
            <v>0</v>
          </cell>
          <cell r="O1071">
            <v>0</v>
          </cell>
          <cell r="P1071">
            <v>9</v>
          </cell>
          <cell r="Q1071">
            <v>40</v>
          </cell>
          <cell r="R1071">
            <v>37</v>
          </cell>
          <cell r="S1071">
            <v>43</v>
          </cell>
          <cell r="T1071">
            <v>25.33</v>
          </cell>
          <cell r="U1071" t="str">
            <v>0</v>
          </cell>
          <cell r="V1071" t="str">
            <v>1030562001380</v>
          </cell>
        </row>
        <row r="1072">
          <cell r="A1072" t="str">
            <v>10</v>
          </cell>
          <cell r="B1072" t="str">
            <v>10</v>
          </cell>
          <cell r="C1072">
            <v>12921</v>
          </cell>
          <cell r="D1072">
            <v>3</v>
          </cell>
          <cell r="E1072" t="str">
            <v>100100</v>
          </cell>
          <cell r="F1072" t="str">
            <v>103</v>
          </cell>
          <cell r="G1072" t="str">
            <v>05</v>
          </cell>
          <cell r="H1072" t="str">
            <v>00</v>
          </cell>
          <cell r="I1072">
            <v>3570</v>
          </cell>
          <cell r="J1072" t="str">
            <v>SEGUNDO PEZO</v>
          </cell>
          <cell r="K1072" t="str">
            <v>CALL C. ARAUJO P-11</v>
          </cell>
          <cell r="L1072">
            <v>0</v>
          </cell>
          <cell r="M1072" t="str">
            <v>04</v>
          </cell>
          <cell r="N1072">
            <v>0</v>
          </cell>
          <cell r="O1072">
            <v>0</v>
          </cell>
          <cell r="P1072">
            <v>40</v>
          </cell>
          <cell r="Q1072">
            <v>31</v>
          </cell>
          <cell r="R1072">
            <v>50</v>
          </cell>
          <cell r="S1072">
            <v>25</v>
          </cell>
          <cell r="T1072">
            <v>25</v>
          </cell>
          <cell r="U1072" t="str">
            <v>0</v>
          </cell>
          <cell r="V1072" t="str">
            <v>1030563000210</v>
          </cell>
        </row>
        <row r="1073">
          <cell r="A1073" t="str">
            <v>10</v>
          </cell>
          <cell r="B1073" t="str">
            <v>10</v>
          </cell>
          <cell r="C1073">
            <v>12948</v>
          </cell>
          <cell r="D1073">
            <v>6</v>
          </cell>
          <cell r="E1073" t="str">
            <v>100100</v>
          </cell>
          <cell r="F1073" t="str">
            <v>103</v>
          </cell>
          <cell r="G1073" t="str">
            <v>05</v>
          </cell>
          <cell r="H1073" t="str">
            <v>00</v>
          </cell>
          <cell r="I1073">
            <v>3597</v>
          </cell>
          <cell r="J1073" t="str">
            <v>MANUEL MANAMITA</v>
          </cell>
          <cell r="K1073" t="str">
            <v>CALL C. DE ARAUJO 1672</v>
          </cell>
          <cell r="L1073">
            <v>0</v>
          </cell>
          <cell r="M1073" t="str">
            <v>04</v>
          </cell>
          <cell r="N1073">
            <v>15</v>
          </cell>
          <cell r="O1073">
            <v>20</v>
          </cell>
          <cell r="P1073">
            <v>26</v>
          </cell>
          <cell r="Q1073">
            <v>0</v>
          </cell>
          <cell r="R1073">
            <v>0</v>
          </cell>
          <cell r="S1073">
            <v>0</v>
          </cell>
          <cell r="T1073">
            <v>5.08</v>
          </cell>
          <cell r="U1073" t="str">
            <v>0</v>
          </cell>
          <cell r="V1073" t="str">
            <v>1030563000550</v>
          </cell>
        </row>
        <row r="1074">
          <cell r="A1074" t="str">
            <v>10</v>
          </cell>
          <cell r="B1074" t="str">
            <v>10</v>
          </cell>
          <cell r="C1074">
            <v>12949</v>
          </cell>
          <cell r="D1074">
            <v>4</v>
          </cell>
          <cell r="E1074" t="str">
            <v>100100</v>
          </cell>
          <cell r="F1074" t="str">
            <v>103</v>
          </cell>
          <cell r="G1074" t="str">
            <v>05</v>
          </cell>
          <cell r="H1074" t="str">
            <v>00</v>
          </cell>
          <cell r="I1074">
            <v>3598</v>
          </cell>
          <cell r="J1074" t="str">
            <v>LEOBINA SANCHEZ</v>
          </cell>
          <cell r="K1074" t="str">
            <v>CALL C. DE ARAUJO 1678</v>
          </cell>
          <cell r="L1074">
            <v>0</v>
          </cell>
          <cell r="M1074" t="str">
            <v>04</v>
          </cell>
          <cell r="N1074">
            <v>0</v>
          </cell>
          <cell r="O1074">
            <v>4</v>
          </cell>
          <cell r="P1074">
            <v>5</v>
          </cell>
          <cell r="Q1074">
            <v>0</v>
          </cell>
          <cell r="R1074">
            <v>0</v>
          </cell>
          <cell r="S1074">
            <v>0</v>
          </cell>
          <cell r="T1074">
            <v>6.25</v>
          </cell>
          <cell r="U1074" t="str">
            <v>0</v>
          </cell>
          <cell r="V1074" t="str">
            <v>1030563000580</v>
          </cell>
        </row>
        <row r="1075">
          <cell r="A1075" t="str">
            <v>10</v>
          </cell>
          <cell r="B1075" t="str">
            <v>10</v>
          </cell>
          <cell r="C1075">
            <v>12982</v>
          </cell>
          <cell r="D1075">
            <v>5</v>
          </cell>
          <cell r="E1075" t="str">
            <v>100100</v>
          </cell>
          <cell r="F1075" t="str">
            <v>103</v>
          </cell>
          <cell r="G1075" t="str">
            <v>05</v>
          </cell>
          <cell r="H1075" t="str">
            <v>00</v>
          </cell>
          <cell r="I1075">
            <v>3631</v>
          </cell>
          <cell r="J1075" t="str">
            <v>MARIO SUAREZ R.</v>
          </cell>
          <cell r="K1075" t="str">
            <v>PSJE 6 DE FEBRERO B-18</v>
          </cell>
          <cell r="L1075">
            <v>0</v>
          </cell>
          <cell r="M1075" t="str">
            <v>04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0</v>
          </cell>
          <cell r="V1075" t="str">
            <v>1030564000180</v>
          </cell>
        </row>
        <row r="1076">
          <cell r="A1076" t="str">
            <v>10</v>
          </cell>
          <cell r="B1076" t="str">
            <v>10</v>
          </cell>
          <cell r="C1076">
            <v>12986</v>
          </cell>
          <cell r="D1076">
            <v>6</v>
          </cell>
          <cell r="E1076" t="str">
            <v>100100</v>
          </cell>
          <cell r="F1076" t="str">
            <v>103</v>
          </cell>
          <cell r="G1076" t="str">
            <v>05</v>
          </cell>
          <cell r="H1076" t="str">
            <v>00</v>
          </cell>
          <cell r="I1076">
            <v>3635</v>
          </cell>
          <cell r="J1076" t="str">
            <v>JAIME VASQUEZ</v>
          </cell>
          <cell r="K1076" t="str">
            <v>PSJE 6 DE FEBRERO L-37</v>
          </cell>
          <cell r="L1076">
            <v>0</v>
          </cell>
          <cell r="M1076" t="str">
            <v>04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16.829999999999998</v>
          </cell>
          <cell r="U1076" t="str">
            <v>0</v>
          </cell>
          <cell r="V1076" t="str">
            <v>1030564000220</v>
          </cell>
        </row>
        <row r="1077">
          <cell r="A1077" t="str">
            <v>10</v>
          </cell>
          <cell r="B1077" t="str">
            <v>10</v>
          </cell>
          <cell r="C1077">
            <v>13002</v>
          </cell>
          <cell r="D1077">
            <v>1</v>
          </cell>
          <cell r="E1077" t="str">
            <v>100100</v>
          </cell>
          <cell r="F1077" t="str">
            <v>103</v>
          </cell>
          <cell r="G1077" t="str">
            <v>05</v>
          </cell>
          <cell r="H1077" t="str">
            <v>00</v>
          </cell>
          <cell r="I1077">
            <v>3651</v>
          </cell>
          <cell r="J1077" t="str">
            <v>TENAZOA MORI</v>
          </cell>
          <cell r="K1077" t="str">
            <v>PSJE 6 DE FEBRERO 213</v>
          </cell>
          <cell r="L1077">
            <v>0</v>
          </cell>
          <cell r="M1077" t="str">
            <v>04</v>
          </cell>
          <cell r="N1077">
            <v>0</v>
          </cell>
          <cell r="O1077">
            <v>2</v>
          </cell>
          <cell r="P1077">
            <v>2</v>
          </cell>
          <cell r="Q1077">
            <v>0</v>
          </cell>
          <cell r="R1077">
            <v>42</v>
          </cell>
          <cell r="S1077">
            <v>161</v>
          </cell>
          <cell r="T1077">
            <v>72.83</v>
          </cell>
          <cell r="U1077" t="str">
            <v>0</v>
          </cell>
          <cell r="V1077" t="str">
            <v>1030564000380</v>
          </cell>
        </row>
        <row r="1078">
          <cell r="A1078" t="str">
            <v>10</v>
          </cell>
          <cell r="B1078" t="str">
            <v>10</v>
          </cell>
          <cell r="C1078">
            <v>50817</v>
          </cell>
          <cell r="D1078">
            <v>6</v>
          </cell>
          <cell r="E1078" t="str">
            <v>100100</v>
          </cell>
          <cell r="F1078" t="str">
            <v>103</v>
          </cell>
          <cell r="G1078" t="str">
            <v>05</v>
          </cell>
          <cell r="H1078" t="str">
            <v>00</v>
          </cell>
          <cell r="I1078">
            <v>3653</v>
          </cell>
          <cell r="J1078" t="str">
            <v>PEREYRA RIOS HERALDO</v>
          </cell>
          <cell r="K1078" t="str">
            <v>6 DE FEBRERO</v>
          </cell>
          <cell r="L1078">
            <v>13</v>
          </cell>
          <cell r="M1078" t="str">
            <v>04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>0</v>
          </cell>
          <cell r="V1078" t="str">
            <v>1030564001415</v>
          </cell>
        </row>
        <row r="1079">
          <cell r="A1079" t="str">
            <v>10</v>
          </cell>
          <cell r="B1079" t="str">
            <v>10</v>
          </cell>
          <cell r="C1079">
            <v>13009</v>
          </cell>
          <cell r="D1079">
            <v>6</v>
          </cell>
          <cell r="E1079" t="str">
            <v>100100</v>
          </cell>
          <cell r="F1079" t="str">
            <v>103</v>
          </cell>
          <cell r="G1079" t="str">
            <v>05</v>
          </cell>
          <cell r="H1079" t="str">
            <v>00</v>
          </cell>
          <cell r="I1079">
            <v>3658</v>
          </cell>
          <cell r="J1079" t="str">
            <v>NICANOR GONZALES</v>
          </cell>
          <cell r="K1079" t="str">
            <v>PSJE 6 DE FEBRERO M-D L-7</v>
          </cell>
          <cell r="L1079">
            <v>0</v>
          </cell>
          <cell r="M1079" t="str">
            <v>04</v>
          </cell>
          <cell r="N1079">
            <v>0</v>
          </cell>
          <cell r="O1079">
            <v>0</v>
          </cell>
          <cell r="P1079">
            <v>107</v>
          </cell>
          <cell r="Q1079">
            <v>34</v>
          </cell>
          <cell r="R1079">
            <v>93</v>
          </cell>
          <cell r="S1079">
            <v>62</v>
          </cell>
          <cell r="T1079">
            <v>78.33</v>
          </cell>
          <cell r="U1079" t="str">
            <v>0</v>
          </cell>
          <cell r="V1079" t="str">
            <v>1030564001470</v>
          </cell>
        </row>
        <row r="1080">
          <cell r="A1080" t="str">
            <v>10</v>
          </cell>
          <cell r="B1080" t="str">
            <v>10</v>
          </cell>
          <cell r="C1080">
            <v>13020</v>
          </cell>
          <cell r="D1080">
            <v>3</v>
          </cell>
          <cell r="E1080" t="str">
            <v>100100</v>
          </cell>
          <cell r="F1080" t="str">
            <v>103</v>
          </cell>
          <cell r="G1080" t="str">
            <v>05</v>
          </cell>
          <cell r="H1080" t="str">
            <v>00</v>
          </cell>
          <cell r="I1080">
            <v>3669</v>
          </cell>
          <cell r="J1080" t="str">
            <v>ONILO RURANGE ARMAS</v>
          </cell>
          <cell r="K1080" t="str">
            <v>PSJE 6 DE FEBRERO</v>
          </cell>
          <cell r="L1080">
            <v>0</v>
          </cell>
          <cell r="M1080" t="str">
            <v>04</v>
          </cell>
          <cell r="N1080">
            <v>0</v>
          </cell>
          <cell r="O1080">
            <v>54</v>
          </cell>
          <cell r="P1080">
            <v>71</v>
          </cell>
          <cell r="Q1080">
            <v>66</v>
          </cell>
          <cell r="R1080">
            <v>70</v>
          </cell>
          <cell r="S1080">
            <v>91</v>
          </cell>
          <cell r="T1080">
            <v>68.33</v>
          </cell>
          <cell r="U1080" t="str">
            <v>0</v>
          </cell>
          <cell r="V1080" t="str">
            <v>1030564001610</v>
          </cell>
        </row>
        <row r="1081">
          <cell r="A1081" t="str">
            <v>10</v>
          </cell>
          <cell r="B1081" t="str">
            <v>10</v>
          </cell>
          <cell r="C1081">
            <v>13039</v>
          </cell>
          <cell r="D1081">
            <v>3</v>
          </cell>
          <cell r="E1081" t="str">
            <v>100100</v>
          </cell>
          <cell r="F1081" t="str">
            <v>103</v>
          </cell>
          <cell r="G1081" t="str">
            <v>05</v>
          </cell>
          <cell r="H1081" t="str">
            <v>00</v>
          </cell>
          <cell r="I1081">
            <v>3688</v>
          </cell>
          <cell r="J1081" t="str">
            <v>JULIO AHUANARI</v>
          </cell>
          <cell r="K1081" t="str">
            <v>PSJE IVAN 1820</v>
          </cell>
          <cell r="L1081">
            <v>0</v>
          </cell>
          <cell r="M1081" t="str">
            <v>04</v>
          </cell>
          <cell r="N1081">
            <v>109</v>
          </cell>
          <cell r="O1081">
            <v>169</v>
          </cell>
          <cell r="P1081">
            <v>100</v>
          </cell>
          <cell r="Q1081">
            <v>95</v>
          </cell>
          <cell r="R1081">
            <v>25</v>
          </cell>
          <cell r="S1081">
            <v>0</v>
          </cell>
          <cell r="T1081">
            <v>41.5</v>
          </cell>
          <cell r="U1081" t="str">
            <v>0</v>
          </cell>
          <cell r="V1081" t="str">
            <v>1030565000090</v>
          </cell>
        </row>
        <row r="1082">
          <cell r="A1082" t="str">
            <v>10</v>
          </cell>
          <cell r="B1082" t="str">
            <v>10</v>
          </cell>
          <cell r="C1082">
            <v>13044</v>
          </cell>
          <cell r="D1082">
            <v>3</v>
          </cell>
          <cell r="E1082" t="str">
            <v>100100</v>
          </cell>
          <cell r="F1082" t="str">
            <v>103</v>
          </cell>
          <cell r="G1082" t="str">
            <v>05</v>
          </cell>
          <cell r="H1082" t="str">
            <v>00</v>
          </cell>
          <cell r="I1082">
            <v>3693</v>
          </cell>
          <cell r="J1082" t="str">
            <v>GUILLERMO GUERRA</v>
          </cell>
          <cell r="K1082" t="str">
            <v>PSJE IVAN 1806</v>
          </cell>
          <cell r="L1082">
            <v>0</v>
          </cell>
          <cell r="M1082" t="str">
            <v>04</v>
          </cell>
          <cell r="N1082">
            <v>0</v>
          </cell>
          <cell r="O1082">
            <v>0</v>
          </cell>
          <cell r="P1082">
            <v>27</v>
          </cell>
          <cell r="Q1082">
            <v>176</v>
          </cell>
          <cell r="R1082">
            <v>180</v>
          </cell>
          <cell r="S1082">
            <v>192</v>
          </cell>
          <cell r="T1082">
            <v>134.83000000000001</v>
          </cell>
          <cell r="U1082" t="str">
            <v>0</v>
          </cell>
          <cell r="V1082" t="str">
            <v>1030565000160</v>
          </cell>
        </row>
        <row r="1083">
          <cell r="A1083" t="str">
            <v>10</v>
          </cell>
          <cell r="B1083" t="str">
            <v>10</v>
          </cell>
          <cell r="C1083">
            <v>13055</v>
          </cell>
          <cell r="D1083">
            <v>9</v>
          </cell>
          <cell r="E1083" t="str">
            <v>100100</v>
          </cell>
          <cell r="F1083" t="str">
            <v>103</v>
          </cell>
          <cell r="G1083" t="str">
            <v>05</v>
          </cell>
          <cell r="H1083" t="str">
            <v>00</v>
          </cell>
          <cell r="I1083">
            <v>3704</v>
          </cell>
          <cell r="J1083" t="str">
            <v>M.COLLANTES SANCHEZ</v>
          </cell>
          <cell r="K1083" t="str">
            <v>PSJE. IVAN     F-35</v>
          </cell>
          <cell r="L1083">
            <v>0</v>
          </cell>
          <cell r="M1083" t="str">
            <v>04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17</v>
          </cell>
          <cell r="S1083">
            <v>62</v>
          </cell>
          <cell r="T1083">
            <v>10.17</v>
          </cell>
          <cell r="U1083" t="str">
            <v>0</v>
          </cell>
          <cell r="V1083" t="str">
            <v>1030565000280</v>
          </cell>
        </row>
        <row r="1084">
          <cell r="A1084" t="str">
            <v>10</v>
          </cell>
          <cell r="B1084" t="str">
            <v>10</v>
          </cell>
          <cell r="C1084">
            <v>13056</v>
          </cell>
          <cell r="D1084">
            <v>7</v>
          </cell>
          <cell r="E1084" t="str">
            <v>100100</v>
          </cell>
          <cell r="F1084" t="str">
            <v>103</v>
          </cell>
          <cell r="G1084" t="str">
            <v>05</v>
          </cell>
          <cell r="H1084" t="str">
            <v>00</v>
          </cell>
          <cell r="I1084">
            <v>3705</v>
          </cell>
          <cell r="J1084" t="str">
            <v>ALFREDO AMASIFUEN PAIMA</v>
          </cell>
          <cell r="K1084" t="str">
            <v>PJE. IVAN  1780</v>
          </cell>
          <cell r="L1084">
            <v>0</v>
          </cell>
          <cell r="M1084" t="str">
            <v>04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93</v>
          </cell>
          <cell r="T1084">
            <v>60.17</v>
          </cell>
          <cell r="U1084" t="str">
            <v>0</v>
          </cell>
          <cell r="V1084" t="str">
            <v>1030565000290</v>
          </cell>
        </row>
        <row r="1085">
          <cell r="A1085" t="str">
            <v>10</v>
          </cell>
          <cell r="B1085" t="str">
            <v>10</v>
          </cell>
          <cell r="C1085">
            <v>50531</v>
          </cell>
          <cell r="D1085">
            <v>3</v>
          </cell>
          <cell r="E1085" t="str">
            <v>100100</v>
          </cell>
          <cell r="F1085" t="str">
            <v>103</v>
          </cell>
          <cell r="G1085" t="str">
            <v>05</v>
          </cell>
          <cell r="H1085" t="str">
            <v>00</v>
          </cell>
          <cell r="I1085">
            <v>3709</v>
          </cell>
          <cell r="J1085" t="str">
            <v>GOMEZ MELENDEZ REGNER</v>
          </cell>
          <cell r="K1085" t="str">
            <v>PJE. IVAN</v>
          </cell>
          <cell r="L1085">
            <v>1777</v>
          </cell>
          <cell r="M1085" t="str">
            <v>04</v>
          </cell>
          <cell r="N1085">
            <v>18</v>
          </cell>
          <cell r="O1085">
            <v>21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3.25</v>
          </cell>
          <cell r="U1085" t="str">
            <v>0</v>
          </cell>
          <cell r="V1085" t="str">
            <v>1030565000340</v>
          </cell>
        </row>
        <row r="1086">
          <cell r="A1086" t="str">
            <v>10</v>
          </cell>
          <cell r="B1086" t="str">
            <v>10</v>
          </cell>
          <cell r="C1086">
            <v>13061</v>
          </cell>
          <cell r="D1086">
            <v>7</v>
          </cell>
          <cell r="E1086" t="str">
            <v>100100</v>
          </cell>
          <cell r="F1086" t="str">
            <v>103</v>
          </cell>
          <cell r="G1086" t="str">
            <v>05</v>
          </cell>
          <cell r="H1086" t="str">
            <v>00</v>
          </cell>
          <cell r="I1086">
            <v>3711</v>
          </cell>
          <cell r="J1086" t="str">
            <v>GARCES RAMIREZ NICANOR</v>
          </cell>
          <cell r="K1086" t="str">
            <v>PSJE. IVAN # 1717</v>
          </cell>
          <cell r="L1086">
            <v>0</v>
          </cell>
          <cell r="M1086" t="str">
            <v>04</v>
          </cell>
          <cell r="N1086">
            <v>0</v>
          </cell>
          <cell r="O1086">
            <v>4</v>
          </cell>
          <cell r="P1086">
            <v>4</v>
          </cell>
          <cell r="Q1086">
            <v>0</v>
          </cell>
          <cell r="R1086">
            <v>13</v>
          </cell>
          <cell r="S1086">
            <v>15</v>
          </cell>
          <cell r="T1086">
            <v>10.08</v>
          </cell>
          <cell r="U1086" t="str">
            <v>0</v>
          </cell>
          <cell r="V1086" t="str">
            <v>1030565000357</v>
          </cell>
        </row>
        <row r="1087">
          <cell r="A1087" t="str">
            <v>10</v>
          </cell>
          <cell r="B1087" t="str">
            <v>10</v>
          </cell>
          <cell r="C1087">
            <v>13070</v>
          </cell>
          <cell r="D1087">
            <v>8</v>
          </cell>
          <cell r="E1087" t="str">
            <v>100100</v>
          </cell>
          <cell r="F1087" t="str">
            <v>103</v>
          </cell>
          <cell r="G1087" t="str">
            <v>05</v>
          </cell>
          <cell r="H1087" t="str">
            <v>00</v>
          </cell>
          <cell r="I1087">
            <v>3720</v>
          </cell>
          <cell r="J1087" t="str">
            <v>E. YALTA GUTOPEÑA</v>
          </cell>
          <cell r="K1087" t="str">
            <v>PJE. IVAN 1762</v>
          </cell>
          <cell r="L1087">
            <v>0</v>
          </cell>
          <cell r="M1087" t="str">
            <v>04</v>
          </cell>
          <cell r="N1087">
            <v>89</v>
          </cell>
          <cell r="O1087">
            <v>91</v>
          </cell>
          <cell r="P1087">
            <v>47</v>
          </cell>
          <cell r="Q1087">
            <v>19</v>
          </cell>
          <cell r="R1087">
            <v>22</v>
          </cell>
          <cell r="S1087">
            <v>22</v>
          </cell>
          <cell r="T1087">
            <v>33.5</v>
          </cell>
          <cell r="U1087" t="str">
            <v>0</v>
          </cell>
          <cell r="V1087" t="str">
            <v>1030565001480</v>
          </cell>
        </row>
        <row r="1088">
          <cell r="A1088" t="str">
            <v>10</v>
          </cell>
          <cell r="B1088" t="str">
            <v>10</v>
          </cell>
          <cell r="C1088">
            <v>13097</v>
          </cell>
          <cell r="D1088">
            <v>1</v>
          </cell>
          <cell r="E1088" t="str">
            <v>100100</v>
          </cell>
          <cell r="F1088" t="str">
            <v>103</v>
          </cell>
          <cell r="G1088" t="str">
            <v>05</v>
          </cell>
          <cell r="H1088" t="str">
            <v>00</v>
          </cell>
          <cell r="I1088">
            <v>3748</v>
          </cell>
          <cell r="J1088" t="str">
            <v>NARA OCHOA SOSA</v>
          </cell>
          <cell r="K1088" t="str">
            <v>PSJE IVAN</v>
          </cell>
          <cell r="L1088">
            <v>0</v>
          </cell>
          <cell r="M1088" t="str">
            <v>04</v>
          </cell>
          <cell r="N1088">
            <v>0</v>
          </cell>
          <cell r="O1088">
            <v>0</v>
          </cell>
          <cell r="P1088">
            <v>110</v>
          </cell>
          <cell r="Q1088">
            <v>118</v>
          </cell>
          <cell r="R1088">
            <v>81</v>
          </cell>
          <cell r="S1088">
            <v>98</v>
          </cell>
          <cell r="T1088">
            <v>83.08</v>
          </cell>
          <cell r="U1088" t="str">
            <v>0</v>
          </cell>
          <cell r="V1088" t="str">
            <v>1030565001770</v>
          </cell>
        </row>
        <row r="1089">
          <cell r="A1089" t="str">
            <v>10</v>
          </cell>
          <cell r="B1089" t="str">
            <v>10</v>
          </cell>
          <cell r="C1089">
            <v>13098</v>
          </cell>
          <cell r="D1089">
            <v>9</v>
          </cell>
          <cell r="E1089" t="str">
            <v>100100</v>
          </cell>
          <cell r="F1089" t="str">
            <v>103</v>
          </cell>
          <cell r="G1089" t="str">
            <v>05</v>
          </cell>
          <cell r="H1089" t="str">
            <v>00</v>
          </cell>
          <cell r="I1089">
            <v>3749</v>
          </cell>
          <cell r="J1089" t="str">
            <v>HILDEBRANDO CARRION</v>
          </cell>
          <cell r="K1089" t="str">
            <v>PSJE IVAN 1702</v>
          </cell>
          <cell r="L1089">
            <v>0</v>
          </cell>
          <cell r="M1089" t="str">
            <v>04</v>
          </cell>
          <cell r="N1089">
            <v>0</v>
          </cell>
          <cell r="O1089">
            <v>0</v>
          </cell>
          <cell r="P1089">
            <v>70</v>
          </cell>
          <cell r="Q1089">
            <v>63</v>
          </cell>
          <cell r="R1089">
            <v>95</v>
          </cell>
          <cell r="S1089">
            <v>111</v>
          </cell>
          <cell r="T1089">
            <v>86.25</v>
          </cell>
          <cell r="U1089" t="str">
            <v>0</v>
          </cell>
          <cell r="V1089" t="str">
            <v>1030565001780</v>
          </cell>
        </row>
        <row r="1090">
          <cell r="A1090" t="str">
            <v>10</v>
          </cell>
          <cell r="B1090" t="str">
            <v>10</v>
          </cell>
          <cell r="C1090">
            <v>13111</v>
          </cell>
          <cell r="D1090">
            <v>0</v>
          </cell>
          <cell r="E1090" t="str">
            <v>100100</v>
          </cell>
          <cell r="F1090" t="str">
            <v>103</v>
          </cell>
          <cell r="G1090" t="str">
            <v>05</v>
          </cell>
          <cell r="H1090" t="str">
            <v>00</v>
          </cell>
          <cell r="I1090">
            <v>3763</v>
          </cell>
          <cell r="J1090" t="str">
            <v>CARMEN RIVERA</v>
          </cell>
          <cell r="K1090" t="str">
            <v>PJE. LAS DELICIAS</v>
          </cell>
          <cell r="L1090">
            <v>0</v>
          </cell>
          <cell r="M1090" t="str">
            <v>04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2</v>
          </cell>
          <cell r="T1090">
            <v>11.5</v>
          </cell>
          <cell r="U1090" t="str">
            <v>0</v>
          </cell>
          <cell r="V1090" t="str">
            <v>1030566000140</v>
          </cell>
        </row>
        <row r="1091">
          <cell r="A1091" t="str">
            <v>10</v>
          </cell>
          <cell r="B1091" t="str">
            <v>10</v>
          </cell>
          <cell r="C1091">
            <v>13115</v>
          </cell>
          <cell r="D1091">
            <v>1</v>
          </cell>
          <cell r="E1091" t="str">
            <v>100100</v>
          </cell>
          <cell r="F1091" t="str">
            <v>103</v>
          </cell>
          <cell r="G1091" t="str">
            <v>05</v>
          </cell>
          <cell r="H1091" t="str">
            <v>00</v>
          </cell>
          <cell r="I1091">
            <v>3768</v>
          </cell>
          <cell r="J1091" t="str">
            <v>W. GUZMAN GONZALES</v>
          </cell>
          <cell r="K1091" t="str">
            <v>PSJE LAS DELICIAS M-D L-3</v>
          </cell>
          <cell r="L1091">
            <v>0</v>
          </cell>
          <cell r="M1091" t="str">
            <v>04</v>
          </cell>
          <cell r="N1091">
            <v>0</v>
          </cell>
          <cell r="O1091">
            <v>0</v>
          </cell>
          <cell r="P1091">
            <v>110</v>
          </cell>
          <cell r="Q1091">
            <v>110</v>
          </cell>
          <cell r="R1091">
            <v>112</v>
          </cell>
          <cell r="S1091">
            <v>159</v>
          </cell>
          <cell r="T1091">
            <v>193.33</v>
          </cell>
          <cell r="U1091" t="str">
            <v>0</v>
          </cell>
          <cell r="V1091" t="str">
            <v>1030566000190</v>
          </cell>
        </row>
        <row r="1092">
          <cell r="A1092" t="str">
            <v>10</v>
          </cell>
          <cell r="B1092" t="str">
            <v>10</v>
          </cell>
          <cell r="C1092">
            <v>13137</v>
          </cell>
          <cell r="D1092">
            <v>5</v>
          </cell>
          <cell r="E1092" t="str">
            <v>100100</v>
          </cell>
          <cell r="F1092" t="str">
            <v>103</v>
          </cell>
          <cell r="G1092" t="str">
            <v>05</v>
          </cell>
          <cell r="H1092" t="str">
            <v>00</v>
          </cell>
          <cell r="I1092">
            <v>3790</v>
          </cell>
          <cell r="J1092" t="str">
            <v>PATRICIS LEVI</v>
          </cell>
          <cell r="K1092" t="str">
            <v>PSJE DELICIAS 120</v>
          </cell>
          <cell r="L1092">
            <v>0</v>
          </cell>
          <cell r="M1092" t="str">
            <v>04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2</v>
          </cell>
          <cell r="T1092">
            <v>10.42</v>
          </cell>
          <cell r="U1092" t="str">
            <v>0</v>
          </cell>
          <cell r="V1092" t="str">
            <v>1030566000430</v>
          </cell>
        </row>
        <row r="1093">
          <cell r="A1093" t="str">
            <v>10</v>
          </cell>
          <cell r="B1093" t="str">
            <v>10</v>
          </cell>
          <cell r="C1093">
            <v>13148</v>
          </cell>
          <cell r="D1093">
            <v>2</v>
          </cell>
          <cell r="E1093" t="str">
            <v>100100</v>
          </cell>
          <cell r="F1093" t="str">
            <v>103</v>
          </cell>
          <cell r="G1093" t="str">
            <v>05</v>
          </cell>
          <cell r="H1093" t="str">
            <v>00</v>
          </cell>
          <cell r="I1093">
            <v>3801</v>
          </cell>
          <cell r="J1093" t="str">
            <v>DAVILA RUIZ JULIO</v>
          </cell>
          <cell r="K1093" t="str">
            <v>PSJE. LAS DELICIAS MZ. F-</v>
          </cell>
          <cell r="L1093">
            <v>0</v>
          </cell>
          <cell r="M1093" t="str">
            <v>04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1.83</v>
          </cell>
          <cell r="U1093" t="str">
            <v>0</v>
          </cell>
          <cell r="V1093" t="str">
            <v>1030566000570</v>
          </cell>
        </row>
        <row r="1094">
          <cell r="A1094" t="str">
            <v>10</v>
          </cell>
          <cell r="B1094" t="str">
            <v>10</v>
          </cell>
          <cell r="C1094">
            <v>13168</v>
          </cell>
          <cell r="D1094">
            <v>0</v>
          </cell>
          <cell r="E1094" t="str">
            <v>100100</v>
          </cell>
          <cell r="F1094" t="str">
            <v>103</v>
          </cell>
          <cell r="G1094" t="str">
            <v>05</v>
          </cell>
          <cell r="H1094" t="str">
            <v>00</v>
          </cell>
          <cell r="I1094">
            <v>3822</v>
          </cell>
          <cell r="J1094" t="str">
            <v>VALCARCEL ROBLEDO</v>
          </cell>
          <cell r="K1094" t="str">
            <v>PSJE LAS DELICIAS 120</v>
          </cell>
          <cell r="L1094">
            <v>0</v>
          </cell>
          <cell r="M1094" t="str">
            <v>04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0.08</v>
          </cell>
          <cell r="U1094" t="str">
            <v>0</v>
          </cell>
          <cell r="V1094" t="str">
            <v>1030566001500</v>
          </cell>
        </row>
        <row r="1095">
          <cell r="A1095" t="str">
            <v>10</v>
          </cell>
          <cell r="B1095" t="str">
            <v>10</v>
          </cell>
          <cell r="C1095">
            <v>13185</v>
          </cell>
          <cell r="D1095">
            <v>4</v>
          </cell>
          <cell r="E1095" t="str">
            <v>100100</v>
          </cell>
          <cell r="F1095" t="str">
            <v>103</v>
          </cell>
          <cell r="G1095" t="str">
            <v>05</v>
          </cell>
          <cell r="H1095" t="str">
            <v>00</v>
          </cell>
          <cell r="I1095">
            <v>3839</v>
          </cell>
          <cell r="J1095" t="str">
            <v>H.ASPAJO TAPULLIMA</v>
          </cell>
          <cell r="K1095" t="str">
            <v>PSJE.DELICIAS   P..6</v>
          </cell>
          <cell r="L1095">
            <v>0</v>
          </cell>
          <cell r="M1095" t="str">
            <v>04</v>
          </cell>
          <cell r="N1095">
            <v>0</v>
          </cell>
          <cell r="O1095">
            <v>0</v>
          </cell>
          <cell r="P1095">
            <v>100</v>
          </cell>
          <cell r="Q1095">
            <v>0</v>
          </cell>
          <cell r="R1095">
            <v>100</v>
          </cell>
          <cell r="S1095">
            <v>0</v>
          </cell>
          <cell r="T1095">
            <v>16.670000000000002</v>
          </cell>
          <cell r="U1095" t="str">
            <v>0</v>
          </cell>
          <cell r="V1095" t="str">
            <v>1030566001660</v>
          </cell>
        </row>
        <row r="1096">
          <cell r="A1096" t="str">
            <v>10</v>
          </cell>
          <cell r="B1096" t="str">
            <v>10</v>
          </cell>
          <cell r="C1096">
            <v>13188</v>
          </cell>
          <cell r="D1096">
            <v>8</v>
          </cell>
          <cell r="E1096" t="str">
            <v>100100</v>
          </cell>
          <cell r="F1096" t="str">
            <v>103</v>
          </cell>
          <cell r="G1096" t="str">
            <v>05</v>
          </cell>
          <cell r="H1096" t="str">
            <v>00</v>
          </cell>
          <cell r="I1096">
            <v>3842</v>
          </cell>
          <cell r="J1096" t="str">
            <v>JOSE SOLSOL SORIA</v>
          </cell>
          <cell r="K1096" t="str">
            <v>PUTUMAYO 1505</v>
          </cell>
          <cell r="L1096">
            <v>0</v>
          </cell>
          <cell r="M1096" t="str">
            <v>04</v>
          </cell>
          <cell r="N1096">
            <v>124</v>
          </cell>
          <cell r="O1096">
            <v>129</v>
          </cell>
          <cell r="P1096">
            <v>112</v>
          </cell>
          <cell r="Q1096">
            <v>68</v>
          </cell>
          <cell r="R1096">
            <v>25</v>
          </cell>
          <cell r="S1096">
            <v>18</v>
          </cell>
          <cell r="T1096">
            <v>42.83</v>
          </cell>
          <cell r="U1096" t="str">
            <v>0</v>
          </cell>
          <cell r="V1096" t="str">
            <v>1030567000005</v>
          </cell>
        </row>
        <row r="1097">
          <cell r="A1097" t="str">
            <v>10</v>
          </cell>
          <cell r="B1097" t="str">
            <v>10</v>
          </cell>
          <cell r="C1097">
            <v>13195</v>
          </cell>
          <cell r="D1097">
            <v>3</v>
          </cell>
          <cell r="E1097" t="str">
            <v>100100</v>
          </cell>
          <cell r="F1097" t="str">
            <v>103</v>
          </cell>
          <cell r="G1097" t="str">
            <v>05</v>
          </cell>
          <cell r="H1097" t="str">
            <v>00</v>
          </cell>
          <cell r="I1097">
            <v>3849</v>
          </cell>
          <cell r="J1097" t="str">
            <v>PAREDES AREVALO MARTHA</v>
          </cell>
          <cell r="K1097" t="str">
            <v>PUTUMAYO 1518-A</v>
          </cell>
          <cell r="L1097">
            <v>0</v>
          </cell>
          <cell r="M1097" t="str">
            <v>04</v>
          </cell>
          <cell r="N1097">
            <v>0</v>
          </cell>
          <cell r="O1097">
            <v>13</v>
          </cell>
          <cell r="P1097">
            <v>69</v>
          </cell>
          <cell r="Q1097">
            <v>202</v>
          </cell>
          <cell r="R1097">
            <v>230</v>
          </cell>
          <cell r="S1097">
            <v>230</v>
          </cell>
          <cell r="T1097">
            <v>151.66999999999999</v>
          </cell>
          <cell r="U1097" t="str">
            <v>0</v>
          </cell>
          <cell r="V1097" t="str">
            <v>1030567000036</v>
          </cell>
        </row>
        <row r="1098">
          <cell r="A1098" t="str">
            <v>10</v>
          </cell>
          <cell r="B1098" t="str">
            <v>10</v>
          </cell>
          <cell r="C1098">
            <v>13211</v>
          </cell>
          <cell r="D1098">
            <v>8</v>
          </cell>
          <cell r="E1098" t="str">
            <v>100100</v>
          </cell>
          <cell r="F1098" t="str">
            <v>103</v>
          </cell>
          <cell r="G1098" t="str">
            <v>05</v>
          </cell>
          <cell r="H1098" t="str">
            <v>00</v>
          </cell>
          <cell r="I1098">
            <v>3866</v>
          </cell>
          <cell r="J1098" t="str">
            <v>CLODOMIRO RODRIGUEZ</v>
          </cell>
          <cell r="K1098" t="str">
            <v>PUTUMAYO 1605</v>
          </cell>
          <cell r="L1098">
            <v>0</v>
          </cell>
          <cell r="M1098" t="str">
            <v>04</v>
          </cell>
          <cell r="N1098">
            <v>0</v>
          </cell>
          <cell r="O1098">
            <v>1</v>
          </cell>
          <cell r="P1098">
            <v>190</v>
          </cell>
          <cell r="Q1098">
            <v>215</v>
          </cell>
          <cell r="R1098">
            <v>233</v>
          </cell>
          <cell r="S1098">
            <v>26</v>
          </cell>
          <cell r="T1098">
            <v>78.33</v>
          </cell>
          <cell r="U1098" t="str">
            <v>0</v>
          </cell>
          <cell r="V1098" t="str">
            <v>1030567000180</v>
          </cell>
        </row>
        <row r="1099">
          <cell r="A1099" t="str">
            <v>10</v>
          </cell>
          <cell r="B1099" t="str">
            <v>10</v>
          </cell>
          <cell r="C1099">
            <v>13218</v>
          </cell>
          <cell r="D1099">
            <v>3</v>
          </cell>
          <cell r="E1099" t="str">
            <v>100100</v>
          </cell>
          <cell r="F1099" t="str">
            <v>103</v>
          </cell>
          <cell r="G1099" t="str">
            <v>05</v>
          </cell>
          <cell r="H1099" t="str">
            <v>00</v>
          </cell>
          <cell r="I1099">
            <v>3873</v>
          </cell>
          <cell r="J1099" t="str">
            <v>A. ARRIAGA PACAYA</v>
          </cell>
          <cell r="K1099" t="str">
            <v>PUTUMAYO 1618</v>
          </cell>
          <cell r="L1099">
            <v>0</v>
          </cell>
          <cell r="M1099" t="str">
            <v>04</v>
          </cell>
          <cell r="N1099">
            <v>0</v>
          </cell>
          <cell r="O1099">
            <v>0</v>
          </cell>
          <cell r="P1099">
            <v>0</v>
          </cell>
          <cell r="Q1099">
            <v>35</v>
          </cell>
          <cell r="R1099">
            <v>59</v>
          </cell>
          <cell r="S1099">
            <v>0</v>
          </cell>
          <cell r="T1099">
            <v>18.5</v>
          </cell>
          <cell r="U1099" t="str">
            <v>0</v>
          </cell>
          <cell r="V1099" t="str">
            <v>1030567000250</v>
          </cell>
        </row>
        <row r="1100">
          <cell r="A1100" t="str">
            <v>10</v>
          </cell>
          <cell r="B1100" t="str">
            <v>10</v>
          </cell>
          <cell r="C1100">
            <v>13237</v>
          </cell>
          <cell r="D1100">
            <v>3</v>
          </cell>
          <cell r="E1100" t="str">
            <v>100100</v>
          </cell>
          <cell r="F1100" t="str">
            <v>103</v>
          </cell>
          <cell r="G1100" t="str">
            <v>05</v>
          </cell>
          <cell r="H1100" t="str">
            <v>00</v>
          </cell>
          <cell r="I1100">
            <v>3892</v>
          </cell>
          <cell r="J1100" t="str">
            <v>ALEJANDRO RIOS A.</v>
          </cell>
          <cell r="K1100" t="str">
            <v>PUTUMAYO/MAGDALENA  I-22</v>
          </cell>
          <cell r="L1100">
            <v>0</v>
          </cell>
          <cell r="M1100" t="str">
            <v>04</v>
          </cell>
          <cell r="N1100">
            <v>0</v>
          </cell>
          <cell r="O1100">
            <v>0</v>
          </cell>
          <cell r="P1100">
            <v>0</v>
          </cell>
          <cell r="Q1100">
            <v>38</v>
          </cell>
          <cell r="R1100">
            <v>143</v>
          </cell>
          <cell r="S1100">
            <v>56</v>
          </cell>
          <cell r="T1100">
            <v>108.92</v>
          </cell>
          <cell r="U1100" t="str">
            <v>0</v>
          </cell>
          <cell r="V1100" t="str">
            <v>1030567001460</v>
          </cell>
        </row>
        <row r="1101">
          <cell r="A1101" t="str">
            <v>10</v>
          </cell>
          <cell r="B1101" t="str">
            <v>10</v>
          </cell>
          <cell r="C1101">
            <v>13238</v>
          </cell>
          <cell r="D1101">
            <v>1</v>
          </cell>
          <cell r="E1101" t="str">
            <v>100100</v>
          </cell>
          <cell r="F1101" t="str">
            <v>103</v>
          </cell>
          <cell r="G1101" t="str">
            <v>05</v>
          </cell>
          <cell r="H1101" t="str">
            <v>00</v>
          </cell>
          <cell r="I1101">
            <v>3893</v>
          </cell>
          <cell r="J1101" t="str">
            <v>ARRUNATEGUI</v>
          </cell>
          <cell r="K1101" t="str">
            <v>PUTUMAYO 1684</v>
          </cell>
          <cell r="L1101">
            <v>0</v>
          </cell>
          <cell r="M1101" t="str">
            <v>04</v>
          </cell>
          <cell r="N1101">
            <v>0</v>
          </cell>
          <cell r="O1101">
            <v>20</v>
          </cell>
          <cell r="P1101">
            <v>14</v>
          </cell>
          <cell r="Q1101">
            <v>72</v>
          </cell>
          <cell r="R1101">
            <v>64</v>
          </cell>
          <cell r="S1101">
            <v>84</v>
          </cell>
          <cell r="T1101">
            <v>55.33</v>
          </cell>
          <cell r="U1101" t="str">
            <v>0</v>
          </cell>
          <cell r="V1101" t="str">
            <v>1030567001470</v>
          </cell>
        </row>
        <row r="1102">
          <cell r="A1102" t="str">
            <v>10</v>
          </cell>
          <cell r="B1102" t="str">
            <v>10</v>
          </cell>
          <cell r="C1102">
            <v>13251</v>
          </cell>
          <cell r="D1102">
            <v>4</v>
          </cell>
          <cell r="E1102" t="str">
            <v>100100</v>
          </cell>
          <cell r="F1102" t="str">
            <v>103</v>
          </cell>
          <cell r="G1102" t="str">
            <v>05</v>
          </cell>
          <cell r="H1102" t="str">
            <v>00</v>
          </cell>
          <cell r="I1102">
            <v>3906</v>
          </cell>
          <cell r="J1102" t="str">
            <v>ANA MONGE VELA</v>
          </cell>
          <cell r="K1102" t="str">
            <v>PUTUMAYO 1587</v>
          </cell>
          <cell r="L1102">
            <v>0</v>
          </cell>
          <cell r="M1102" t="str">
            <v>04</v>
          </cell>
          <cell r="N1102">
            <v>0</v>
          </cell>
          <cell r="O1102">
            <v>0</v>
          </cell>
          <cell r="P1102">
            <v>50</v>
          </cell>
          <cell r="Q1102">
            <v>55</v>
          </cell>
          <cell r="R1102">
            <v>0</v>
          </cell>
          <cell r="S1102">
            <v>17</v>
          </cell>
          <cell r="T1102">
            <v>32.33</v>
          </cell>
          <cell r="U1102" t="str">
            <v>0</v>
          </cell>
          <cell r="V1102" t="str">
            <v>1030567001620</v>
          </cell>
        </row>
        <row r="1103">
          <cell r="A1103" t="str">
            <v>10</v>
          </cell>
          <cell r="B1103" t="str">
            <v>10</v>
          </cell>
          <cell r="C1103">
            <v>13253</v>
          </cell>
          <cell r="D1103">
            <v>0</v>
          </cell>
          <cell r="E1103" t="str">
            <v>100100</v>
          </cell>
          <cell r="F1103" t="str">
            <v>103</v>
          </cell>
          <cell r="G1103" t="str">
            <v>05</v>
          </cell>
          <cell r="H1103" t="str">
            <v>00</v>
          </cell>
          <cell r="I1103">
            <v>3908</v>
          </cell>
          <cell r="J1103" t="str">
            <v>ARTEMIO AYACHE P.</v>
          </cell>
          <cell r="K1103" t="str">
            <v>PUTUMAYO 1585</v>
          </cell>
          <cell r="L1103">
            <v>0</v>
          </cell>
          <cell r="M1103" t="str">
            <v>04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12.33</v>
          </cell>
          <cell r="U1103" t="str">
            <v>0</v>
          </cell>
          <cell r="V1103" t="str">
            <v>1030567001630</v>
          </cell>
        </row>
        <row r="1104">
          <cell r="A1104" t="str">
            <v>10</v>
          </cell>
          <cell r="B1104" t="str">
            <v>10</v>
          </cell>
          <cell r="C1104">
            <v>13279</v>
          </cell>
          <cell r="D1104">
            <v>5</v>
          </cell>
          <cell r="E1104" t="str">
            <v>100100</v>
          </cell>
          <cell r="F1104" t="str">
            <v>103</v>
          </cell>
          <cell r="G1104" t="str">
            <v>05</v>
          </cell>
          <cell r="H1104" t="str">
            <v>00</v>
          </cell>
          <cell r="I1104">
            <v>3934</v>
          </cell>
          <cell r="J1104" t="str">
            <v>ADERVALO  FREYRE</v>
          </cell>
          <cell r="K1104" t="str">
            <v>PSJE.CABO PANTOJA 136</v>
          </cell>
          <cell r="L1104">
            <v>0</v>
          </cell>
          <cell r="M1104" t="str">
            <v>04</v>
          </cell>
          <cell r="N1104">
            <v>0</v>
          </cell>
          <cell r="O1104">
            <v>0</v>
          </cell>
          <cell r="P1104">
            <v>21</v>
          </cell>
          <cell r="Q1104">
            <v>32</v>
          </cell>
          <cell r="R1104">
            <v>25</v>
          </cell>
          <cell r="S1104">
            <v>17</v>
          </cell>
          <cell r="T1104">
            <v>8.83</v>
          </cell>
          <cell r="U1104" t="str">
            <v>0</v>
          </cell>
          <cell r="V1104" t="str">
            <v>1030568000210</v>
          </cell>
        </row>
        <row r="1105">
          <cell r="A1105" t="str">
            <v>10</v>
          </cell>
          <cell r="B1105" t="str">
            <v>10</v>
          </cell>
          <cell r="C1105">
            <v>13317</v>
          </cell>
          <cell r="D1105">
            <v>3</v>
          </cell>
          <cell r="E1105" t="str">
            <v>100100</v>
          </cell>
          <cell r="F1105" t="str">
            <v>103</v>
          </cell>
          <cell r="G1105" t="str">
            <v>05</v>
          </cell>
          <cell r="H1105" t="str">
            <v>00</v>
          </cell>
          <cell r="I1105">
            <v>3972</v>
          </cell>
          <cell r="J1105" t="str">
            <v>JOSE PASMIÑO</v>
          </cell>
          <cell r="K1105" t="str">
            <v>PSJE LAS CASTAÐAS 15</v>
          </cell>
          <cell r="L1105">
            <v>0</v>
          </cell>
          <cell r="M1105" t="str">
            <v>04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3.17</v>
          </cell>
          <cell r="U1105" t="str">
            <v>0</v>
          </cell>
          <cell r="V1105" t="str">
            <v>1030569000050</v>
          </cell>
        </row>
        <row r="1106">
          <cell r="A1106" t="str">
            <v>10</v>
          </cell>
          <cell r="B1106" t="str">
            <v>10</v>
          </cell>
          <cell r="C1106">
            <v>13330</v>
          </cell>
          <cell r="D1106">
            <v>6</v>
          </cell>
          <cell r="E1106" t="str">
            <v>100100</v>
          </cell>
          <cell r="F1106" t="str">
            <v>103</v>
          </cell>
          <cell r="G1106" t="str">
            <v>05</v>
          </cell>
          <cell r="H1106" t="str">
            <v>00</v>
          </cell>
          <cell r="I1106">
            <v>3985</v>
          </cell>
          <cell r="J1106" t="str">
            <v>M. PEREYRA NUÑEZ</v>
          </cell>
          <cell r="K1106" t="str">
            <v>PSJE CASTAÐA F-26</v>
          </cell>
          <cell r="L1106">
            <v>0</v>
          </cell>
          <cell r="M1106" t="str">
            <v>04</v>
          </cell>
          <cell r="N1106">
            <v>0</v>
          </cell>
          <cell r="O1106">
            <v>0</v>
          </cell>
          <cell r="P1106">
            <v>27</v>
          </cell>
          <cell r="Q1106">
            <v>55</v>
          </cell>
          <cell r="R1106">
            <v>49</v>
          </cell>
          <cell r="S1106">
            <v>54</v>
          </cell>
          <cell r="T1106">
            <v>63.25</v>
          </cell>
          <cell r="U1106" t="str">
            <v>0</v>
          </cell>
          <cell r="V1106" t="str">
            <v>1030569000165</v>
          </cell>
        </row>
        <row r="1107">
          <cell r="A1107" t="str">
            <v>10</v>
          </cell>
          <cell r="B1107" t="str">
            <v>10</v>
          </cell>
          <cell r="C1107">
            <v>13333</v>
          </cell>
          <cell r="D1107">
            <v>0</v>
          </cell>
          <cell r="E1107" t="str">
            <v>100100</v>
          </cell>
          <cell r="F1107" t="str">
            <v>103</v>
          </cell>
          <cell r="G1107" t="str">
            <v>05</v>
          </cell>
          <cell r="H1107" t="str">
            <v>00</v>
          </cell>
          <cell r="I1107">
            <v>3988</v>
          </cell>
          <cell r="J1107" t="str">
            <v>LORENZO AMASIFUEN B.</v>
          </cell>
          <cell r="K1107" t="str">
            <v>PSJE CASTAÑA 29</v>
          </cell>
          <cell r="L1107">
            <v>0</v>
          </cell>
          <cell r="M1107" t="str">
            <v>04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1</v>
          </cell>
          <cell r="S1107">
            <v>9</v>
          </cell>
          <cell r="T1107">
            <v>41.5</v>
          </cell>
          <cell r="U1107" t="str">
            <v>0</v>
          </cell>
          <cell r="V1107" t="str">
            <v>1030569000185</v>
          </cell>
        </row>
        <row r="1108">
          <cell r="A1108" t="str">
            <v>10</v>
          </cell>
          <cell r="B1108" t="str">
            <v>10</v>
          </cell>
          <cell r="C1108">
            <v>13346</v>
          </cell>
          <cell r="D1108">
            <v>2</v>
          </cell>
          <cell r="E1108" t="str">
            <v>100100</v>
          </cell>
          <cell r="F1108" t="str">
            <v>103</v>
          </cell>
          <cell r="G1108" t="str">
            <v>05</v>
          </cell>
          <cell r="H1108" t="str">
            <v>00</v>
          </cell>
          <cell r="I1108">
            <v>4001</v>
          </cell>
          <cell r="J1108" t="str">
            <v>PASCUAL AJON D.</v>
          </cell>
          <cell r="K1108" t="str">
            <v>PSJE CASTAÐAS 38</v>
          </cell>
          <cell r="L1108">
            <v>0</v>
          </cell>
          <cell r="M1108" t="str">
            <v>04</v>
          </cell>
          <cell r="N1108">
            <v>0</v>
          </cell>
          <cell r="O1108">
            <v>0</v>
          </cell>
          <cell r="P1108">
            <v>31</v>
          </cell>
          <cell r="Q1108">
            <v>39</v>
          </cell>
          <cell r="R1108">
            <v>37</v>
          </cell>
          <cell r="S1108">
            <v>32</v>
          </cell>
          <cell r="T1108">
            <v>23.25</v>
          </cell>
          <cell r="U1108" t="str">
            <v>0</v>
          </cell>
          <cell r="V1108" t="str">
            <v>1030569000300</v>
          </cell>
        </row>
        <row r="1109">
          <cell r="A1109" t="str">
            <v>10</v>
          </cell>
          <cell r="B1109" t="str">
            <v>10</v>
          </cell>
          <cell r="C1109">
            <v>13366</v>
          </cell>
          <cell r="D1109">
            <v>0</v>
          </cell>
          <cell r="E1109" t="str">
            <v>100100</v>
          </cell>
          <cell r="F1109" t="str">
            <v>103</v>
          </cell>
          <cell r="G1109" t="str">
            <v>05</v>
          </cell>
          <cell r="H1109" t="str">
            <v>00</v>
          </cell>
          <cell r="I1109">
            <v>4022</v>
          </cell>
          <cell r="J1109" t="str">
            <v>RIOS M. VICTORIA</v>
          </cell>
          <cell r="K1109" t="str">
            <v>PSJE CASTAÑAS 647</v>
          </cell>
          <cell r="L1109">
            <v>0</v>
          </cell>
          <cell r="M1109" t="str">
            <v>04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 t="str">
            <v>0</v>
          </cell>
          <cell r="V1109" t="str">
            <v>1030569000480</v>
          </cell>
        </row>
        <row r="1110">
          <cell r="A1110" t="str">
            <v>10</v>
          </cell>
          <cell r="B1110" t="str">
            <v>10</v>
          </cell>
          <cell r="C1110">
            <v>50824</v>
          </cell>
          <cell r="D1110">
            <v>2</v>
          </cell>
          <cell r="E1110" t="str">
            <v>100100</v>
          </cell>
          <cell r="F1110" t="str">
            <v>103</v>
          </cell>
          <cell r="G1110" t="str">
            <v>05</v>
          </cell>
          <cell r="H1110" t="str">
            <v>00</v>
          </cell>
          <cell r="I1110">
            <v>4025</v>
          </cell>
          <cell r="J1110" t="str">
            <v>SILVA RIOS MANUEL</v>
          </cell>
          <cell r="K1110" t="str">
            <v>PJE. CASTAÏAS</v>
          </cell>
          <cell r="L1110">
            <v>23</v>
          </cell>
          <cell r="M1110" t="str">
            <v>04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 t="str">
            <v>0</v>
          </cell>
          <cell r="V1110" t="str">
            <v>1030569000525</v>
          </cell>
        </row>
        <row r="1111">
          <cell r="A1111" t="str">
            <v>10</v>
          </cell>
          <cell r="B1111" t="str">
            <v>10</v>
          </cell>
          <cell r="C1111">
            <v>13382</v>
          </cell>
          <cell r="D1111">
            <v>7</v>
          </cell>
          <cell r="E1111" t="str">
            <v>100100</v>
          </cell>
          <cell r="F1111" t="str">
            <v>103</v>
          </cell>
          <cell r="G1111" t="str">
            <v>05</v>
          </cell>
          <cell r="H1111" t="str">
            <v>00</v>
          </cell>
          <cell r="I1111">
            <v>4038</v>
          </cell>
          <cell r="J1111" t="str">
            <v>FERNANDEZ ARMANDO</v>
          </cell>
          <cell r="K1111" t="str">
            <v>PSJE CASTAÐAS H-27</v>
          </cell>
          <cell r="L1111">
            <v>0</v>
          </cell>
          <cell r="M1111" t="str">
            <v>04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12.17</v>
          </cell>
          <cell r="U1111" t="str">
            <v>0</v>
          </cell>
          <cell r="V1111" t="str">
            <v>1030569001680</v>
          </cell>
        </row>
        <row r="1112">
          <cell r="A1112" t="str">
            <v>10</v>
          </cell>
          <cell r="B1112" t="str">
            <v>10</v>
          </cell>
          <cell r="C1112">
            <v>13393</v>
          </cell>
          <cell r="D1112">
            <v>4</v>
          </cell>
          <cell r="E1112" t="str">
            <v>100100</v>
          </cell>
          <cell r="F1112" t="str">
            <v>103</v>
          </cell>
          <cell r="G1112" t="str">
            <v>05</v>
          </cell>
          <cell r="H1112" t="str">
            <v>00</v>
          </cell>
          <cell r="I1112">
            <v>4049</v>
          </cell>
          <cell r="J1112" t="str">
            <v>ENRIQUE RENGIFO</v>
          </cell>
          <cell r="K1112" t="str">
            <v>PJE.CASTAÐAS   C-10</v>
          </cell>
          <cell r="L1112">
            <v>0</v>
          </cell>
          <cell r="M1112" t="str">
            <v>04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32.92</v>
          </cell>
          <cell r="U1112" t="str">
            <v>0</v>
          </cell>
          <cell r="V1112" t="str">
            <v>1030569001790</v>
          </cell>
        </row>
        <row r="1113">
          <cell r="A1113" t="str">
            <v>10</v>
          </cell>
          <cell r="B1113" t="str">
            <v>10</v>
          </cell>
          <cell r="C1113">
            <v>13412</v>
          </cell>
          <cell r="D1113">
            <v>2</v>
          </cell>
          <cell r="E1113" t="str">
            <v>100100</v>
          </cell>
          <cell r="F1113" t="str">
            <v>103</v>
          </cell>
          <cell r="G1113" t="str">
            <v>05</v>
          </cell>
          <cell r="H1113" t="str">
            <v>00</v>
          </cell>
          <cell r="I1113">
            <v>4068</v>
          </cell>
          <cell r="J1113" t="str">
            <v>TELLO  SINTI  WILDER</v>
          </cell>
          <cell r="K1113" t="str">
            <v>INDEPENDENCIA  #  985 -B</v>
          </cell>
          <cell r="L1113">
            <v>0</v>
          </cell>
          <cell r="M1113" t="str">
            <v>04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16</v>
          </cell>
          <cell r="S1113">
            <v>20</v>
          </cell>
          <cell r="T1113">
            <v>8</v>
          </cell>
          <cell r="U1113" t="str">
            <v>0</v>
          </cell>
          <cell r="V1113" t="str">
            <v>1030570000004</v>
          </cell>
        </row>
        <row r="1114">
          <cell r="A1114" t="str">
            <v>10</v>
          </cell>
          <cell r="B1114" t="str">
            <v>10</v>
          </cell>
          <cell r="C1114">
            <v>13415</v>
          </cell>
          <cell r="D1114">
            <v>5</v>
          </cell>
          <cell r="E1114" t="str">
            <v>100100</v>
          </cell>
          <cell r="F1114" t="str">
            <v>103</v>
          </cell>
          <cell r="G1114" t="str">
            <v>05</v>
          </cell>
          <cell r="H1114" t="str">
            <v>00</v>
          </cell>
          <cell r="I1114">
            <v>4071</v>
          </cell>
          <cell r="J1114" t="str">
            <v>RAUL GOMEZ</v>
          </cell>
          <cell r="K1114" t="str">
            <v>INDEPENDENCIA 579</v>
          </cell>
          <cell r="L1114">
            <v>0</v>
          </cell>
          <cell r="M1114" t="str">
            <v>04</v>
          </cell>
          <cell r="N1114">
            <v>94</v>
          </cell>
          <cell r="O1114">
            <v>98</v>
          </cell>
          <cell r="P1114">
            <v>62</v>
          </cell>
          <cell r="Q1114">
            <v>18</v>
          </cell>
          <cell r="R1114">
            <v>17</v>
          </cell>
          <cell r="S1114">
            <v>18</v>
          </cell>
          <cell r="T1114">
            <v>33.67</v>
          </cell>
          <cell r="U1114" t="str">
            <v>0</v>
          </cell>
          <cell r="V1114" t="str">
            <v>1030570000020</v>
          </cell>
        </row>
        <row r="1115">
          <cell r="A1115" t="str">
            <v>10</v>
          </cell>
          <cell r="B1115" t="str">
            <v>10</v>
          </cell>
          <cell r="C1115">
            <v>13420</v>
          </cell>
          <cell r="D1115">
            <v>5</v>
          </cell>
          <cell r="E1115" t="str">
            <v>100100</v>
          </cell>
          <cell r="F1115" t="str">
            <v>103</v>
          </cell>
          <cell r="G1115" t="str">
            <v>05</v>
          </cell>
          <cell r="H1115" t="str">
            <v>00</v>
          </cell>
          <cell r="I1115">
            <v>4076</v>
          </cell>
          <cell r="J1115" t="str">
            <v>DEMETRIO A.GONZALES</v>
          </cell>
          <cell r="K1115" t="str">
            <v>INDEPENDENCIA   130</v>
          </cell>
          <cell r="L1115">
            <v>0</v>
          </cell>
          <cell r="M1115" t="str">
            <v>04</v>
          </cell>
          <cell r="N1115">
            <v>0</v>
          </cell>
          <cell r="O1115">
            <v>32</v>
          </cell>
          <cell r="P1115">
            <v>45</v>
          </cell>
          <cell r="Q1115">
            <v>59</v>
          </cell>
          <cell r="R1115">
            <v>68</v>
          </cell>
          <cell r="S1115">
            <v>55</v>
          </cell>
          <cell r="T1115">
            <v>40.5</v>
          </cell>
          <cell r="U1115" t="str">
            <v>0</v>
          </cell>
          <cell r="V1115" t="str">
            <v>1030570000055</v>
          </cell>
        </row>
        <row r="1116">
          <cell r="A1116" t="str">
            <v>10</v>
          </cell>
          <cell r="B1116" t="str">
            <v>10</v>
          </cell>
          <cell r="C1116">
            <v>13444</v>
          </cell>
          <cell r="D1116">
            <v>5</v>
          </cell>
          <cell r="E1116" t="str">
            <v>100100</v>
          </cell>
          <cell r="F1116" t="str">
            <v>103</v>
          </cell>
          <cell r="G1116" t="str">
            <v>05</v>
          </cell>
          <cell r="H1116" t="str">
            <v>00</v>
          </cell>
          <cell r="I1116">
            <v>4100</v>
          </cell>
          <cell r="J1116" t="str">
            <v>A. RAMIREZ PAIMA</v>
          </cell>
          <cell r="K1116" t="str">
            <v>CALL INDEPENDENCIA</v>
          </cell>
          <cell r="L1116">
            <v>0</v>
          </cell>
          <cell r="M1116" t="str">
            <v>04</v>
          </cell>
          <cell r="N1116">
            <v>0</v>
          </cell>
          <cell r="O1116">
            <v>105</v>
          </cell>
          <cell r="P1116">
            <v>112</v>
          </cell>
          <cell r="Q1116">
            <v>129</v>
          </cell>
          <cell r="R1116">
            <v>127</v>
          </cell>
          <cell r="S1116">
            <v>133</v>
          </cell>
          <cell r="T1116">
            <v>118.58</v>
          </cell>
          <cell r="U1116" t="str">
            <v>0</v>
          </cell>
          <cell r="V1116" t="str">
            <v>1030570000300</v>
          </cell>
        </row>
        <row r="1117">
          <cell r="A1117" t="str">
            <v>10</v>
          </cell>
          <cell r="B1117" t="str">
            <v>10</v>
          </cell>
          <cell r="C1117">
            <v>50800</v>
          </cell>
          <cell r="D1117">
            <v>2</v>
          </cell>
          <cell r="E1117" t="str">
            <v>100100</v>
          </cell>
          <cell r="F1117" t="str">
            <v>103</v>
          </cell>
          <cell r="G1117" t="str">
            <v>05</v>
          </cell>
          <cell r="H1117" t="str">
            <v>00</v>
          </cell>
          <cell r="I1117">
            <v>4117</v>
          </cell>
          <cell r="J1117" t="str">
            <v>AREVALO VILLA ORFELIA</v>
          </cell>
          <cell r="K1117" t="str">
            <v>CALL INDEPENDENCIA</v>
          </cell>
          <cell r="L1117">
            <v>17</v>
          </cell>
          <cell r="M1117" t="str">
            <v>04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 t="str">
            <v>0</v>
          </cell>
          <cell r="V1117" t="str">
            <v>1030570001480</v>
          </cell>
        </row>
        <row r="1118">
          <cell r="A1118" t="str">
            <v>10</v>
          </cell>
          <cell r="B1118" t="str">
            <v>10</v>
          </cell>
          <cell r="C1118">
            <v>13479</v>
          </cell>
          <cell r="D1118">
            <v>1</v>
          </cell>
          <cell r="E1118" t="str">
            <v>100100</v>
          </cell>
          <cell r="F1118" t="str">
            <v>103</v>
          </cell>
          <cell r="G1118" t="str">
            <v>05</v>
          </cell>
          <cell r="H1118" t="str">
            <v>00</v>
          </cell>
          <cell r="I1118">
            <v>4135</v>
          </cell>
          <cell r="J1118" t="str">
            <v>ROSA DIAZ R.</v>
          </cell>
          <cell r="K1118" t="str">
            <v>CALL INDEPENDENCIA S/N</v>
          </cell>
          <cell r="L1118">
            <v>0</v>
          </cell>
          <cell r="M1118" t="str">
            <v>04</v>
          </cell>
          <cell r="N1118">
            <v>0</v>
          </cell>
          <cell r="O1118">
            <v>0</v>
          </cell>
          <cell r="P1118">
            <v>18</v>
          </cell>
          <cell r="Q1118">
            <v>105</v>
          </cell>
          <cell r="R1118">
            <v>123</v>
          </cell>
          <cell r="S1118">
            <v>53</v>
          </cell>
          <cell r="T1118">
            <v>34.67</v>
          </cell>
          <cell r="U1118" t="str">
            <v>0</v>
          </cell>
          <cell r="V1118" t="str">
            <v>1030570001660</v>
          </cell>
        </row>
        <row r="1119">
          <cell r="A1119" t="str">
            <v>10</v>
          </cell>
          <cell r="B1119" t="str">
            <v>10</v>
          </cell>
          <cell r="C1119">
            <v>50042</v>
          </cell>
          <cell r="D1119">
            <v>1</v>
          </cell>
          <cell r="E1119" t="str">
            <v>100100</v>
          </cell>
          <cell r="F1119" t="str">
            <v>103</v>
          </cell>
          <cell r="G1119" t="str">
            <v>05</v>
          </cell>
          <cell r="H1119" t="str">
            <v>00</v>
          </cell>
          <cell r="I1119">
            <v>4146</v>
          </cell>
          <cell r="J1119" t="str">
            <v>ARAUJO PANAIFO VICTOR RAUL</v>
          </cell>
          <cell r="K1119" t="str">
            <v>CALL INDEPENDENCIA</v>
          </cell>
          <cell r="L1119">
            <v>26</v>
          </cell>
          <cell r="M1119" t="str">
            <v>04</v>
          </cell>
          <cell r="N1119">
            <v>35</v>
          </cell>
          <cell r="O1119">
            <v>38</v>
          </cell>
          <cell r="P1119">
            <v>48</v>
          </cell>
          <cell r="Q1119">
            <v>83</v>
          </cell>
          <cell r="R1119">
            <v>0</v>
          </cell>
          <cell r="S1119">
            <v>0</v>
          </cell>
          <cell r="T1119">
            <v>17</v>
          </cell>
          <cell r="U1119" t="str">
            <v>0</v>
          </cell>
          <cell r="V1119" t="str">
            <v>1030570001805</v>
          </cell>
        </row>
        <row r="1120">
          <cell r="A1120" t="str">
            <v>10</v>
          </cell>
          <cell r="B1120" t="str">
            <v>10</v>
          </cell>
          <cell r="C1120">
            <v>13498</v>
          </cell>
          <cell r="D1120">
            <v>1</v>
          </cell>
          <cell r="E1120" t="str">
            <v>100100</v>
          </cell>
          <cell r="F1120" t="str">
            <v>103</v>
          </cell>
          <cell r="G1120" t="str">
            <v>05</v>
          </cell>
          <cell r="H1120" t="str">
            <v>00</v>
          </cell>
          <cell r="I1120">
            <v>4155</v>
          </cell>
          <cell r="J1120" t="str">
            <v>HILDA ZAMORA</v>
          </cell>
          <cell r="K1120" t="str">
            <v>INDEPENDENCIA  F-13</v>
          </cell>
          <cell r="L1120">
            <v>0</v>
          </cell>
          <cell r="M1120" t="str">
            <v>04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5</v>
          </cell>
          <cell r="T1120">
            <v>51.67</v>
          </cell>
          <cell r="U1120" t="str">
            <v>0</v>
          </cell>
          <cell r="V1120" t="str">
            <v>1030570001930</v>
          </cell>
        </row>
        <row r="1121">
          <cell r="A1121" t="str">
            <v>10</v>
          </cell>
          <cell r="B1121" t="str">
            <v>10</v>
          </cell>
          <cell r="C1121">
            <v>50417</v>
          </cell>
          <cell r="D1121">
            <v>5</v>
          </cell>
          <cell r="E1121" t="str">
            <v>100100</v>
          </cell>
          <cell r="F1121" t="str">
            <v>103</v>
          </cell>
          <cell r="G1121" t="str">
            <v>05</v>
          </cell>
          <cell r="H1121" t="str">
            <v>00</v>
          </cell>
          <cell r="I1121">
            <v>4159</v>
          </cell>
          <cell r="J1121" t="str">
            <v>SINARAHUA PACAYA MARINA</v>
          </cell>
          <cell r="K1121" t="str">
            <v>INDEPENDENCIA</v>
          </cell>
          <cell r="L1121">
            <v>7</v>
          </cell>
          <cell r="M1121" t="str">
            <v>04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 t="str">
            <v>0</v>
          </cell>
          <cell r="V1121" t="str">
            <v>1030570001960</v>
          </cell>
        </row>
        <row r="1122">
          <cell r="A1122" t="str">
            <v>10</v>
          </cell>
          <cell r="B1122" t="str">
            <v>10</v>
          </cell>
          <cell r="C1122">
            <v>13503</v>
          </cell>
          <cell r="D1122">
            <v>8</v>
          </cell>
          <cell r="E1122" t="str">
            <v>100100</v>
          </cell>
          <cell r="F1122" t="str">
            <v>103</v>
          </cell>
          <cell r="G1122" t="str">
            <v>05</v>
          </cell>
          <cell r="H1122" t="str">
            <v>00</v>
          </cell>
          <cell r="I1122">
            <v>4162</v>
          </cell>
          <cell r="J1122" t="str">
            <v>JOSE TRIETE M.</v>
          </cell>
          <cell r="K1122" t="str">
            <v>INDEPENDENCIA J-1/TRUJILL</v>
          </cell>
          <cell r="L1122">
            <v>0</v>
          </cell>
          <cell r="M1122" t="str">
            <v>04</v>
          </cell>
          <cell r="N1122">
            <v>80</v>
          </cell>
          <cell r="O1122">
            <v>82</v>
          </cell>
          <cell r="P1122">
            <v>32</v>
          </cell>
          <cell r="Q1122">
            <v>10</v>
          </cell>
          <cell r="R1122">
            <v>36</v>
          </cell>
          <cell r="S1122">
            <v>14</v>
          </cell>
          <cell r="T1122">
            <v>38.33</v>
          </cell>
          <cell r="U1122" t="str">
            <v>0</v>
          </cell>
          <cell r="V1122" t="str">
            <v>1030570001990</v>
          </cell>
        </row>
        <row r="1123">
          <cell r="A1123" t="str">
            <v>10</v>
          </cell>
          <cell r="B1123" t="str">
            <v>10</v>
          </cell>
          <cell r="C1123">
            <v>13522</v>
          </cell>
          <cell r="D1123">
            <v>8</v>
          </cell>
          <cell r="E1123" t="str">
            <v>100100</v>
          </cell>
          <cell r="F1123" t="str">
            <v>103</v>
          </cell>
          <cell r="G1123" t="str">
            <v>05</v>
          </cell>
          <cell r="H1123" t="str">
            <v>00</v>
          </cell>
          <cell r="I1123">
            <v>4181</v>
          </cell>
          <cell r="J1123" t="str">
            <v>MARINA GUTIERREZ</v>
          </cell>
          <cell r="K1123" t="str">
            <v>PSJ. NAUTA  T C. 2</v>
          </cell>
          <cell r="L1123">
            <v>0</v>
          </cell>
          <cell r="M1123" t="str">
            <v>04</v>
          </cell>
          <cell r="N1123">
            <v>0</v>
          </cell>
          <cell r="O1123">
            <v>9</v>
          </cell>
          <cell r="P1123">
            <v>0</v>
          </cell>
          <cell r="Q1123">
            <v>0</v>
          </cell>
          <cell r="R1123">
            <v>2</v>
          </cell>
          <cell r="S1123">
            <v>6</v>
          </cell>
          <cell r="T1123">
            <v>17.170000000000002</v>
          </cell>
          <cell r="U1123" t="str">
            <v>0</v>
          </cell>
          <cell r="V1123" t="str">
            <v>1030571000070</v>
          </cell>
        </row>
        <row r="1124">
          <cell r="A1124" t="str">
            <v>10</v>
          </cell>
          <cell r="B1124" t="str">
            <v>10</v>
          </cell>
          <cell r="C1124">
            <v>13552</v>
          </cell>
          <cell r="D1124">
            <v>5</v>
          </cell>
          <cell r="E1124" t="str">
            <v>100100</v>
          </cell>
          <cell r="F1124" t="str">
            <v>103</v>
          </cell>
          <cell r="G1124" t="str">
            <v>05</v>
          </cell>
          <cell r="H1124" t="str">
            <v>00</v>
          </cell>
          <cell r="I1124">
            <v>4210</v>
          </cell>
          <cell r="J1124" t="str">
            <v>LUIS BENDEZU</v>
          </cell>
          <cell r="K1124" t="str">
            <v>S.ANTONIO/IQUITOS</v>
          </cell>
          <cell r="L1124">
            <v>0</v>
          </cell>
          <cell r="M1124" t="str">
            <v>04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4</v>
          </cell>
          <cell r="S1124">
            <v>0</v>
          </cell>
          <cell r="T1124">
            <v>13.67</v>
          </cell>
          <cell r="U1124" t="str">
            <v>0</v>
          </cell>
          <cell r="V1124" t="str">
            <v>1030572000285</v>
          </cell>
        </row>
        <row r="1125">
          <cell r="A1125" t="str">
            <v>10</v>
          </cell>
          <cell r="B1125" t="str">
            <v>10</v>
          </cell>
          <cell r="C1125">
            <v>13567</v>
          </cell>
          <cell r="D1125">
            <v>3</v>
          </cell>
          <cell r="E1125" t="str">
            <v>100100</v>
          </cell>
          <cell r="F1125" t="str">
            <v>103</v>
          </cell>
          <cell r="G1125" t="str">
            <v>05</v>
          </cell>
          <cell r="H1125" t="str">
            <v>00</v>
          </cell>
          <cell r="I1125">
            <v>4225</v>
          </cell>
          <cell r="J1125" t="str">
            <v>JAVIER IHUARAQUI</v>
          </cell>
          <cell r="K1125" t="str">
            <v>IQUITOS  L-8</v>
          </cell>
          <cell r="L1125">
            <v>0</v>
          </cell>
          <cell r="M1125" t="str">
            <v>04</v>
          </cell>
          <cell r="N1125">
            <v>0</v>
          </cell>
          <cell r="O1125">
            <v>4</v>
          </cell>
          <cell r="P1125">
            <v>32</v>
          </cell>
          <cell r="Q1125">
            <v>24</v>
          </cell>
          <cell r="R1125">
            <v>12</v>
          </cell>
          <cell r="S1125">
            <v>6</v>
          </cell>
          <cell r="T1125">
            <v>7.17</v>
          </cell>
          <cell r="U1125" t="str">
            <v>0</v>
          </cell>
          <cell r="V1125" t="str">
            <v>1030572000440</v>
          </cell>
        </row>
        <row r="1126">
          <cell r="A1126" t="str">
            <v>10</v>
          </cell>
          <cell r="B1126" t="str">
            <v>10</v>
          </cell>
          <cell r="C1126">
            <v>13577</v>
          </cell>
          <cell r="D1126">
            <v>2</v>
          </cell>
          <cell r="E1126" t="str">
            <v>100100</v>
          </cell>
          <cell r="F1126" t="str">
            <v>103</v>
          </cell>
          <cell r="G1126" t="str">
            <v>05</v>
          </cell>
          <cell r="H1126" t="str">
            <v>00</v>
          </cell>
          <cell r="I1126">
            <v>4235</v>
          </cell>
          <cell r="J1126" t="str">
            <v>ELY RODRIGUEZ S.</v>
          </cell>
          <cell r="K1126" t="str">
            <v>CALL IQUITOS 640</v>
          </cell>
          <cell r="L1126">
            <v>0</v>
          </cell>
          <cell r="M1126" t="str">
            <v>04</v>
          </cell>
          <cell r="N1126">
            <v>0</v>
          </cell>
          <cell r="O1126">
            <v>10</v>
          </cell>
          <cell r="P1126">
            <v>53</v>
          </cell>
          <cell r="Q1126">
            <v>56</v>
          </cell>
          <cell r="R1126">
            <v>32</v>
          </cell>
          <cell r="S1126">
            <v>29</v>
          </cell>
          <cell r="T1126">
            <v>37.17</v>
          </cell>
          <cell r="U1126" t="str">
            <v>0</v>
          </cell>
          <cell r="V1126" t="str">
            <v>1030572000550</v>
          </cell>
        </row>
        <row r="1127">
          <cell r="A1127" t="str">
            <v>10</v>
          </cell>
          <cell r="B1127" t="str">
            <v>10</v>
          </cell>
          <cell r="C1127">
            <v>13590</v>
          </cell>
          <cell r="D1127">
            <v>5</v>
          </cell>
          <cell r="E1127" t="str">
            <v>100100</v>
          </cell>
          <cell r="F1127" t="str">
            <v>103</v>
          </cell>
          <cell r="G1127" t="str">
            <v>05</v>
          </cell>
          <cell r="H1127" t="str">
            <v>00</v>
          </cell>
          <cell r="I1127">
            <v>4248</v>
          </cell>
          <cell r="J1127" t="str">
            <v>ANTONIO PEREZ</v>
          </cell>
          <cell r="K1127" t="str">
            <v>IQUITOS 506</v>
          </cell>
          <cell r="L1127">
            <v>0</v>
          </cell>
          <cell r="M1127" t="str">
            <v>04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 t="str">
            <v>0</v>
          </cell>
          <cell r="V1127" t="str">
            <v>1030572000620</v>
          </cell>
        </row>
        <row r="1128">
          <cell r="A1128" t="str">
            <v>10</v>
          </cell>
          <cell r="B1128" t="str">
            <v>10</v>
          </cell>
          <cell r="C1128">
            <v>13591</v>
          </cell>
          <cell r="D1128">
            <v>3</v>
          </cell>
          <cell r="E1128" t="str">
            <v>100100</v>
          </cell>
          <cell r="F1128" t="str">
            <v>103</v>
          </cell>
          <cell r="G1128" t="str">
            <v>05</v>
          </cell>
          <cell r="H1128" t="str">
            <v>00</v>
          </cell>
          <cell r="I1128">
            <v>4249</v>
          </cell>
          <cell r="J1128" t="str">
            <v>GENARO RAFAEL CARDEÐA PEÐA</v>
          </cell>
          <cell r="K1128" t="str">
            <v>PANAMA</v>
          </cell>
          <cell r="L1128">
            <v>0</v>
          </cell>
          <cell r="M1128" t="str">
            <v>04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4</v>
          </cell>
          <cell r="T1128">
            <v>14.58</v>
          </cell>
          <cell r="U1128" t="str">
            <v>0</v>
          </cell>
          <cell r="V1128" t="str">
            <v>1030572000630</v>
          </cell>
        </row>
        <row r="1129">
          <cell r="A1129" t="str">
            <v>10</v>
          </cell>
          <cell r="B1129" t="str">
            <v>10</v>
          </cell>
          <cell r="C1129">
            <v>13597</v>
          </cell>
          <cell r="D1129">
            <v>0</v>
          </cell>
          <cell r="E1129" t="str">
            <v>100100</v>
          </cell>
          <cell r="F1129" t="str">
            <v>103</v>
          </cell>
          <cell r="G1129" t="str">
            <v>05</v>
          </cell>
          <cell r="H1129" t="str">
            <v>00</v>
          </cell>
          <cell r="I1129">
            <v>4255</v>
          </cell>
          <cell r="J1129" t="str">
            <v>ONTERE MARIN SALAS</v>
          </cell>
          <cell r="K1129" t="str">
            <v>CALLE IQUITOS N° 511</v>
          </cell>
          <cell r="L1129">
            <v>0</v>
          </cell>
          <cell r="M1129" t="str">
            <v>04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43.42</v>
          </cell>
          <cell r="U1129" t="str">
            <v>0</v>
          </cell>
          <cell r="V1129" t="str">
            <v>1030572000700</v>
          </cell>
        </row>
        <row r="1130">
          <cell r="A1130" t="str">
            <v>10</v>
          </cell>
          <cell r="B1130" t="str">
            <v>10</v>
          </cell>
          <cell r="C1130">
            <v>13607</v>
          </cell>
          <cell r="D1130">
            <v>7</v>
          </cell>
          <cell r="E1130" t="str">
            <v>100100</v>
          </cell>
          <cell r="F1130" t="str">
            <v>103</v>
          </cell>
          <cell r="G1130" t="str">
            <v>05</v>
          </cell>
          <cell r="H1130" t="str">
            <v>00</v>
          </cell>
          <cell r="I1130">
            <v>4265</v>
          </cell>
          <cell r="J1130" t="str">
            <v>AMELIA TUESTA  P.</v>
          </cell>
          <cell r="K1130" t="str">
            <v>CALL IQUITOS 513</v>
          </cell>
          <cell r="L1130">
            <v>0</v>
          </cell>
          <cell r="M1130" t="str">
            <v>04</v>
          </cell>
          <cell r="N1130">
            <v>0</v>
          </cell>
          <cell r="O1130">
            <v>0</v>
          </cell>
          <cell r="P1130">
            <v>119</v>
          </cell>
          <cell r="Q1130">
            <v>112</v>
          </cell>
          <cell r="R1130">
            <v>121</v>
          </cell>
          <cell r="S1130">
            <v>112</v>
          </cell>
          <cell r="T1130">
            <v>94.25</v>
          </cell>
          <cell r="U1130" t="str">
            <v>0</v>
          </cell>
          <cell r="V1130" t="str">
            <v>1030572000805</v>
          </cell>
        </row>
        <row r="1131">
          <cell r="A1131" t="str">
            <v>10</v>
          </cell>
          <cell r="B1131" t="str">
            <v>10</v>
          </cell>
          <cell r="C1131">
            <v>13621</v>
          </cell>
          <cell r="D1131">
            <v>8</v>
          </cell>
          <cell r="E1131" t="str">
            <v>100100</v>
          </cell>
          <cell r="F1131" t="str">
            <v>103</v>
          </cell>
          <cell r="G1131" t="str">
            <v>05</v>
          </cell>
          <cell r="H1131" t="str">
            <v>00</v>
          </cell>
          <cell r="I1131">
            <v>4280</v>
          </cell>
          <cell r="J1131" t="str">
            <v>PINEDO ACOSTA</v>
          </cell>
          <cell r="K1131" t="str">
            <v>IQUITOS TNTE.C.  538</v>
          </cell>
          <cell r="L1131">
            <v>0</v>
          </cell>
          <cell r="M1131" t="str">
            <v>04</v>
          </cell>
          <cell r="N1131">
            <v>0</v>
          </cell>
          <cell r="O1131">
            <v>0</v>
          </cell>
          <cell r="P1131">
            <v>100</v>
          </cell>
          <cell r="Q1131">
            <v>18</v>
          </cell>
          <cell r="R1131">
            <v>128</v>
          </cell>
          <cell r="S1131">
            <v>97</v>
          </cell>
          <cell r="T1131">
            <v>82.83</v>
          </cell>
          <cell r="U1131" t="str">
            <v>0</v>
          </cell>
          <cell r="V1131" t="str">
            <v>1030572000930</v>
          </cell>
        </row>
        <row r="1132">
          <cell r="A1132" t="str">
            <v>10</v>
          </cell>
          <cell r="B1132" t="str">
            <v>10</v>
          </cell>
          <cell r="C1132">
            <v>13630</v>
          </cell>
          <cell r="D1132">
            <v>9</v>
          </cell>
          <cell r="E1132" t="str">
            <v>100100</v>
          </cell>
          <cell r="F1132" t="str">
            <v>103</v>
          </cell>
          <cell r="G1132" t="str">
            <v>05</v>
          </cell>
          <cell r="H1132" t="str">
            <v>00</v>
          </cell>
          <cell r="I1132">
            <v>4289</v>
          </cell>
          <cell r="J1132" t="str">
            <v>CONSTANTINO VELA B.</v>
          </cell>
          <cell r="K1132" t="str">
            <v>CAL.IQUITOS M-T-L-13</v>
          </cell>
          <cell r="L1132">
            <v>0</v>
          </cell>
          <cell r="M1132" t="str">
            <v>04</v>
          </cell>
          <cell r="N1132">
            <v>0</v>
          </cell>
          <cell r="O1132">
            <v>0</v>
          </cell>
          <cell r="P1132">
            <v>13</v>
          </cell>
          <cell r="Q1132">
            <v>20</v>
          </cell>
          <cell r="R1132">
            <v>14</v>
          </cell>
          <cell r="S1132">
            <v>3</v>
          </cell>
          <cell r="T1132">
            <v>11.42</v>
          </cell>
          <cell r="U1132" t="str">
            <v>0</v>
          </cell>
          <cell r="V1132" t="str">
            <v>1030572001015</v>
          </cell>
        </row>
        <row r="1133">
          <cell r="A1133" t="str">
            <v>10</v>
          </cell>
          <cell r="B1133" t="str">
            <v>10</v>
          </cell>
          <cell r="C1133">
            <v>13640</v>
          </cell>
          <cell r="D1133">
            <v>8</v>
          </cell>
          <cell r="E1133" t="str">
            <v>100100</v>
          </cell>
          <cell r="F1133" t="str">
            <v>103</v>
          </cell>
          <cell r="G1133" t="str">
            <v>05</v>
          </cell>
          <cell r="H1133" t="str">
            <v>00</v>
          </cell>
          <cell r="I1133">
            <v>4299</v>
          </cell>
          <cell r="J1133" t="str">
            <v>LAURA ROMERO R.</v>
          </cell>
          <cell r="K1133" t="str">
            <v>AV. IQUITOS  G-29</v>
          </cell>
          <cell r="L1133">
            <v>0</v>
          </cell>
          <cell r="M1133" t="str">
            <v>04</v>
          </cell>
          <cell r="N1133">
            <v>106</v>
          </cell>
          <cell r="O1133">
            <v>116</v>
          </cell>
          <cell r="P1133">
            <v>65</v>
          </cell>
          <cell r="Q1133">
            <v>55</v>
          </cell>
          <cell r="R1133">
            <v>53</v>
          </cell>
          <cell r="S1133">
            <v>47</v>
          </cell>
          <cell r="T1133">
            <v>52.33</v>
          </cell>
          <cell r="U1133" t="str">
            <v>0</v>
          </cell>
          <cell r="V1133" t="str">
            <v>1030572001100</v>
          </cell>
        </row>
        <row r="1134">
          <cell r="A1134" t="str">
            <v>10</v>
          </cell>
          <cell r="B1134" t="str">
            <v>10</v>
          </cell>
          <cell r="C1134">
            <v>13645</v>
          </cell>
          <cell r="D1134">
            <v>7</v>
          </cell>
          <cell r="E1134" t="str">
            <v>100100</v>
          </cell>
          <cell r="F1134" t="str">
            <v>103</v>
          </cell>
          <cell r="G1134" t="str">
            <v>05</v>
          </cell>
          <cell r="H1134" t="str">
            <v>00</v>
          </cell>
          <cell r="I1134">
            <v>4304</v>
          </cell>
          <cell r="J1134" t="str">
            <v>JULIO CESAR NUÑEZ</v>
          </cell>
          <cell r="K1134" t="str">
            <v>IQUITOS   H-12</v>
          </cell>
          <cell r="L1134">
            <v>0</v>
          </cell>
          <cell r="M1134" t="str">
            <v>04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20.92</v>
          </cell>
          <cell r="U1134" t="str">
            <v>0</v>
          </cell>
          <cell r="V1134" t="str">
            <v>1030572001150</v>
          </cell>
        </row>
        <row r="1135">
          <cell r="A1135" t="str">
            <v>10</v>
          </cell>
          <cell r="B1135" t="str">
            <v>10</v>
          </cell>
          <cell r="C1135">
            <v>49769</v>
          </cell>
          <cell r="D1135">
            <v>3</v>
          </cell>
          <cell r="E1135" t="str">
            <v>100100</v>
          </cell>
          <cell r="F1135" t="str">
            <v>103</v>
          </cell>
          <cell r="G1135" t="str">
            <v>05</v>
          </cell>
          <cell r="H1135" t="str">
            <v>00</v>
          </cell>
          <cell r="I1135">
            <v>4324</v>
          </cell>
          <cell r="J1135" t="str">
            <v>CAVIÐO DE PANDURO BLANCA</v>
          </cell>
          <cell r="K1135" t="str">
            <v>STA. ROSA</v>
          </cell>
          <cell r="L1135">
            <v>48</v>
          </cell>
          <cell r="M1135" t="str">
            <v>04</v>
          </cell>
          <cell r="N1135">
            <v>0</v>
          </cell>
          <cell r="O1135">
            <v>0</v>
          </cell>
          <cell r="P1135">
            <v>29</v>
          </cell>
          <cell r="Q1135">
            <v>34</v>
          </cell>
          <cell r="R1135">
            <v>26</v>
          </cell>
          <cell r="S1135">
            <v>144</v>
          </cell>
          <cell r="T1135">
            <v>19.420000000000002</v>
          </cell>
          <cell r="U1135" t="str">
            <v>0</v>
          </cell>
          <cell r="V1135" t="str">
            <v>1030573000006</v>
          </cell>
        </row>
        <row r="1136">
          <cell r="A1136" t="str">
            <v>10</v>
          </cell>
          <cell r="B1136" t="str">
            <v>10</v>
          </cell>
          <cell r="C1136">
            <v>49770</v>
          </cell>
          <cell r="D1136">
            <v>1</v>
          </cell>
          <cell r="E1136" t="str">
            <v>100100</v>
          </cell>
          <cell r="F1136" t="str">
            <v>103</v>
          </cell>
          <cell r="G1136" t="str">
            <v>05</v>
          </cell>
          <cell r="H1136" t="str">
            <v>00</v>
          </cell>
          <cell r="I1136">
            <v>4326</v>
          </cell>
          <cell r="J1136" t="str">
            <v>GOMEZ GARCIA ELDA</v>
          </cell>
          <cell r="K1136" t="str">
            <v>STA. ROSA</v>
          </cell>
          <cell r="L1136">
            <v>50</v>
          </cell>
          <cell r="M1136" t="str">
            <v>04</v>
          </cell>
          <cell r="N1136">
            <v>0</v>
          </cell>
          <cell r="O1136">
            <v>0</v>
          </cell>
          <cell r="P1136">
            <v>13</v>
          </cell>
          <cell r="Q1136">
            <v>47</v>
          </cell>
          <cell r="R1136">
            <v>198</v>
          </cell>
          <cell r="S1136">
            <v>0</v>
          </cell>
          <cell r="T1136">
            <v>21.5</v>
          </cell>
          <cell r="U1136" t="str">
            <v>0</v>
          </cell>
          <cell r="V1136" t="str">
            <v>1030573000008</v>
          </cell>
        </row>
        <row r="1137">
          <cell r="A1137" t="str">
            <v>10</v>
          </cell>
          <cell r="B1137" t="str">
            <v>10</v>
          </cell>
          <cell r="C1137">
            <v>13685</v>
          </cell>
          <cell r="D1137">
            <v>3</v>
          </cell>
          <cell r="E1137" t="str">
            <v>100100</v>
          </cell>
          <cell r="F1137" t="str">
            <v>103</v>
          </cell>
          <cell r="G1137" t="str">
            <v>05</v>
          </cell>
          <cell r="H1137" t="str">
            <v>00</v>
          </cell>
          <cell r="I1137">
            <v>4354</v>
          </cell>
          <cell r="J1137" t="str">
            <v>ARMANDO PEREZ</v>
          </cell>
          <cell r="K1137" t="str">
            <v>STA ROSA 20</v>
          </cell>
          <cell r="L1137">
            <v>0</v>
          </cell>
          <cell r="M1137" t="str">
            <v>04</v>
          </cell>
          <cell r="N1137">
            <v>0</v>
          </cell>
          <cell r="O1137">
            <v>1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0.5</v>
          </cell>
          <cell r="U1137" t="str">
            <v>0</v>
          </cell>
          <cell r="V1137" t="str">
            <v>1030573001360</v>
          </cell>
        </row>
        <row r="1138">
          <cell r="A1138" t="str">
            <v>10</v>
          </cell>
          <cell r="B1138" t="str">
            <v>10</v>
          </cell>
          <cell r="C1138">
            <v>13698</v>
          </cell>
          <cell r="D1138">
            <v>6</v>
          </cell>
          <cell r="E1138" t="str">
            <v>100100</v>
          </cell>
          <cell r="F1138" t="str">
            <v>103</v>
          </cell>
          <cell r="G1138" t="str">
            <v>05</v>
          </cell>
          <cell r="H1138" t="str">
            <v>00</v>
          </cell>
          <cell r="I1138">
            <v>4367</v>
          </cell>
          <cell r="J1138" t="str">
            <v>EDWIN SCHREIBER</v>
          </cell>
          <cell r="K1138" t="str">
            <v>STA.ROSA 309</v>
          </cell>
          <cell r="L1138">
            <v>0</v>
          </cell>
          <cell r="M1138" t="str">
            <v>04</v>
          </cell>
          <cell r="N1138">
            <v>219</v>
          </cell>
          <cell r="O1138">
            <v>239</v>
          </cell>
          <cell r="P1138">
            <v>206</v>
          </cell>
          <cell r="Q1138">
            <v>180</v>
          </cell>
          <cell r="R1138">
            <v>25</v>
          </cell>
          <cell r="S1138">
            <v>66</v>
          </cell>
          <cell r="T1138">
            <v>95.08</v>
          </cell>
          <cell r="U1138" t="str">
            <v>0</v>
          </cell>
          <cell r="V1138" t="str">
            <v>1030573001485</v>
          </cell>
        </row>
        <row r="1139">
          <cell r="A1139" t="str">
            <v>10</v>
          </cell>
          <cell r="B1139" t="str">
            <v>10</v>
          </cell>
          <cell r="C1139">
            <v>13707</v>
          </cell>
          <cell r="D1139">
            <v>5</v>
          </cell>
          <cell r="E1139" t="str">
            <v>100100</v>
          </cell>
          <cell r="F1139" t="str">
            <v>103</v>
          </cell>
          <cell r="G1139" t="str">
            <v>05</v>
          </cell>
          <cell r="H1139" t="str">
            <v>00</v>
          </cell>
          <cell r="I1139">
            <v>4407</v>
          </cell>
          <cell r="J1139" t="str">
            <v>POZO ARTESIANO</v>
          </cell>
          <cell r="K1139" t="str">
            <v>PSJE. LIMA  S/N.</v>
          </cell>
          <cell r="L1139">
            <v>0</v>
          </cell>
          <cell r="M1139" t="str">
            <v>04</v>
          </cell>
          <cell r="N1139">
            <v>0</v>
          </cell>
          <cell r="O1139">
            <v>9</v>
          </cell>
          <cell r="P1139">
            <v>20</v>
          </cell>
          <cell r="Q1139">
            <v>26</v>
          </cell>
          <cell r="R1139">
            <v>25</v>
          </cell>
          <cell r="S1139">
            <v>20</v>
          </cell>
          <cell r="T1139">
            <v>18.579999999999998</v>
          </cell>
          <cell r="U1139" t="str">
            <v>0</v>
          </cell>
          <cell r="V1139" t="str">
            <v>1030574000055</v>
          </cell>
        </row>
        <row r="1140">
          <cell r="A1140" t="str">
            <v>10</v>
          </cell>
          <cell r="B1140" t="str">
            <v>10</v>
          </cell>
          <cell r="C1140">
            <v>13756</v>
          </cell>
          <cell r="D1140">
            <v>2</v>
          </cell>
          <cell r="E1140" t="str">
            <v>100100</v>
          </cell>
          <cell r="F1140" t="str">
            <v>103</v>
          </cell>
          <cell r="G1140" t="str">
            <v>05</v>
          </cell>
          <cell r="H1140" t="str">
            <v>00</v>
          </cell>
          <cell r="I1140">
            <v>4459</v>
          </cell>
          <cell r="J1140" t="str">
            <v>FLOR CANAYO M.</v>
          </cell>
          <cell r="K1140" t="str">
            <v>PJE. CLAVERO  S/N</v>
          </cell>
          <cell r="L1140">
            <v>0</v>
          </cell>
          <cell r="M1140" t="str">
            <v>04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1.5</v>
          </cell>
          <cell r="U1140" t="str">
            <v>0</v>
          </cell>
          <cell r="V1140" t="str">
            <v>1030575000060</v>
          </cell>
        </row>
        <row r="1141">
          <cell r="A1141" t="str">
            <v>10</v>
          </cell>
          <cell r="B1141" t="str">
            <v>10</v>
          </cell>
          <cell r="C1141">
            <v>13793</v>
          </cell>
          <cell r="D1141">
            <v>5</v>
          </cell>
          <cell r="E1141" t="str">
            <v>100100</v>
          </cell>
          <cell r="F1141" t="str">
            <v>103</v>
          </cell>
          <cell r="G1141" t="str">
            <v>05</v>
          </cell>
          <cell r="H1141" t="str">
            <v>00</v>
          </cell>
          <cell r="I1141">
            <v>4496</v>
          </cell>
          <cell r="J1141" t="str">
            <v>FLORES SILVA</v>
          </cell>
          <cell r="K1141" t="str">
            <v>BREÐA 126</v>
          </cell>
          <cell r="L1141">
            <v>0</v>
          </cell>
          <cell r="M1141" t="str">
            <v>04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103</v>
          </cell>
          <cell r="T1141">
            <v>56.67</v>
          </cell>
          <cell r="U1141" t="str">
            <v>0</v>
          </cell>
          <cell r="V1141" t="str">
            <v>1030576000310</v>
          </cell>
        </row>
        <row r="1142">
          <cell r="A1142" t="str">
            <v>10</v>
          </cell>
          <cell r="B1142" t="str">
            <v>10</v>
          </cell>
          <cell r="C1142">
            <v>13796</v>
          </cell>
          <cell r="D1142">
            <v>8</v>
          </cell>
          <cell r="E1142" t="str">
            <v>100100</v>
          </cell>
          <cell r="F1142" t="str">
            <v>103</v>
          </cell>
          <cell r="G1142" t="str">
            <v>05</v>
          </cell>
          <cell r="H1142" t="str">
            <v>00</v>
          </cell>
          <cell r="I1142">
            <v>4499</v>
          </cell>
          <cell r="J1142" t="str">
            <v>JULIA VARGAS D.</v>
          </cell>
          <cell r="K1142" t="str">
            <v>PSJE. BREÐA</v>
          </cell>
          <cell r="L1142">
            <v>0</v>
          </cell>
          <cell r="M1142" t="str">
            <v>04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 t="str">
            <v>0</v>
          </cell>
          <cell r="V1142" t="str">
            <v>1030576000335</v>
          </cell>
        </row>
        <row r="1143">
          <cell r="A1143" t="str">
            <v>10</v>
          </cell>
          <cell r="B1143" t="str">
            <v>10</v>
          </cell>
          <cell r="C1143">
            <v>13818</v>
          </cell>
          <cell r="D1143">
            <v>0</v>
          </cell>
          <cell r="E1143" t="str">
            <v>100100</v>
          </cell>
          <cell r="F1143" t="str">
            <v>103</v>
          </cell>
          <cell r="G1143" t="str">
            <v>05</v>
          </cell>
          <cell r="H1143" t="str">
            <v>00</v>
          </cell>
          <cell r="I1143">
            <v>4521</v>
          </cell>
          <cell r="J1143" t="str">
            <v>MARIA NOVOA</v>
          </cell>
          <cell r="K1143" t="str">
            <v>BRASILIA 13</v>
          </cell>
          <cell r="L1143">
            <v>0</v>
          </cell>
          <cell r="M1143" t="str">
            <v>04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2</v>
          </cell>
          <cell r="S1143">
            <v>35</v>
          </cell>
          <cell r="T1143">
            <v>61.42</v>
          </cell>
          <cell r="U1143" t="str">
            <v>0</v>
          </cell>
          <cell r="V1143" t="str">
            <v>1030578000010</v>
          </cell>
        </row>
        <row r="1144">
          <cell r="A1144" t="str">
            <v>10</v>
          </cell>
          <cell r="B1144" t="str">
            <v>10</v>
          </cell>
          <cell r="C1144">
            <v>13823</v>
          </cell>
          <cell r="D1144">
            <v>0</v>
          </cell>
          <cell r="E1144" t="str">
            <v>100100</v>
          </cell>
          <cell r="F1144" t="str">
            <v>103</v>
          </cell>
          <cell r="G1144" t="str">
            <v>05</v>
          </cell>
          <cell r="H1144" t="str">
            <v>00</v>
          </cell>
          <cell r="I1144">
            <v>4527</v>
          </cell>
          <cell r="J1144" t="str">
            <v>FLORES GONZALES ROMEY ISMAEL</v>
          </cell>
          <cell r="K1144" t="str">
            <v>BRASILIA S/N IQUITOS</v>
          </cell>
          <cell r="L1144">
            <v>0</v>
          </cell>
          <cell r="M1144" t="str">
            <v>04</v>
          </cell>
          <cell r="N1144">
            <v>0</v>
          </cell>
          <cell r="O1144">
            <v>7</v>
          </cell>
          <cell r="P1144">
            <v>15</v>
          </cell>
          <cell r="Q1144">
            <v>26</v>
          </cell>
          <cell r="R1144">
            <v>23</v>
          </cell>
          <cell r="S1144">
            <v>65</v>
          </cell>
          <cell r="T1144">
            <v>22.92</v>
          </cell>
          <cell r="U1144" t="str">
            <v>0</v>
          </cell>
          <cell r="V1144" t="str">
            <v>1030578000064</v>
          </cell>
        </row>
        <row r="1145">
          <cell r="A1145" t="str">
            <v>10</v>
          </cell>
          <cell r="B1145" t="str">
            <v>10</v>
          </cell>
          <cell r="C1145">
            <v>13842</v>
          </cell>
          <cell r="D1145">
            <v>0</v>
          </cell>
          <cell r="E1145" t="str">
            <v>100100</v>
          </cell>
          <cell r="F1145" t="str">
            <v>103</v>
          </cell>
          <cell r="G1145" t="str">
            <v>05</v>
          </cell>
          <cell r="H1145" t="str">
            <v>00</v>
          </cell>
          <cell r="I1145">
            <v>4546</v>
          </cell>
          <cell r="J1145" t="str">
            <v>WILSON PAIMA S.</v>
          </cell>
          <cell r="K1145" t="str">
            <v>BRASILIA  369</v>
          </cell>
          <cell r="L1145">
            <v>0</v>
          </cell>
          <cell r="M1145" t="str">
            <v>04</v>
          </cell>
          <cell r="N1145">
            <v>0</v>
          </cell>
          <cell r="O1145">
            <v>0</v>
          </cell>
          <cell r="P1145">
            <v>52</v>
          </cell>
          <cell r="Q1145">
            <v>30</v>
          </cell>
          <cell r="R1145">
            <v>28</v>
          </cell>
          <cell r="S1145">
            <v>23</v>
          </cell>
          <cell r="T1145">
            <v>30.58</v>
          </cell>
          <cell r="U1145" t="str">
            <v>0</v>
          </cell>
          <cell r="V1145" t="str">
            <v>1030578000270</v>
          </cell>
        </row>
        <row r="1146">
          <cell r="A1146" t="str">
            <v>10</v>
          </cell>
          <cell r="B1146" t="str">
            <v>10</v>
          </cell>
          <cell r="C1146">
            <v>13849</v>
          </cell>
          <cell r="D1146">
            <v>5</v>
          </cell>
          <cell r="E1146" t="str">
            <v>100100</v>
          </cell>
          <cell r="F1146" t="str">
            <v>103</v>
          </cell>
          <cell r="G1146" t="str">
            <v>05</v>
          </cell>
          <cell r="H1146" t="str">
            <v>00</v>
          </cell>
          <cell r="I1146">
            <v>4553</v>
          </cell>
          <cell r="J1146" t="str">
            <v>DANIEL CASTRO V.</v>
          </cell>
          <cell r="K1146" t="str">
            <v>CALL  BRASILIA</v>
          </cell>
          <cell r="L1146">
            <v>0</v>
          </cell>
          <cell r="M1146" t="str">
            <v>04</v>
          </cell>
          <cell r="N1146">
            <v>0</v>
          </cell>
          <cell r="O1146">
            <v>0</v>
          </cell>
          <cell r="P1146">
            <v>10</v>
          </cell>
          <cell r="Q1146">
            <v>0</v>
          </cell>
          <cell r="R1146">
            <v>10</v>
          </cell>
          <cell r="S1146">
            <v>10</v>
          </cell>
          <cell r="T1146">
            <v>38.5</v>
          </cell>
          <cell r="U1146" t="str">
            <v>0</v>
          </cell>
          <cell r="V1146" t="str">
            <v>1030578000370</v>
          </cell>
        </row>
        <row r="1147">
          <cell r="A1147" t="str">
            <v>10</v>
          </cell>
          <cell r="B1147" t="str">
            <v>10</v>
          </cell>
          <cell r="C1147">
            <v>13862</v>
          </cell>
          <cell r="D1147">
            <v>8</v>
          </cell>
          <cell r="E1147" t="str">
            <v>100100</v>
          </cell>
          <cell r="F1147" t="str">
            <v>103</v>
          </cell>
          <cell r="G1147" t="str">
            <v>05</v>
          </cell>
          <cell r="H1147" t="str">
            <v>00</v>
          </cell>
          <cell r="I1147">
            <v>4567</v>
          </cell>
          <cell r="J1147" t="str">
            <v>JUAN TAPULLIMA</v>
          </cell>
          <cell r="K1147" t="str">
            <v>BRASILIA 125</v>
          </cell>
          <cell r="L1147">
            <v>0</v>
          </cell>
          <cell r="M1147" t="str">
            <v>04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43</v>
          </cell>
          <cell r="S1147">
            <v>0</v>
          </cell>
          <cell r="T1147">
            <v>15.75</v>
          </cell>
          <cell r="U1147" t="str">
            <v>0</v>
          </cell>
          <cell r="V1147" t="str">
            <v>1030578000500</v>
          </cell>
        </row>
        <row r="1148">
          <cell r="A1148" t="str">
            <v>10</v>
          </cell>
          <cell r="B1148" t="str">
            <v>10</v>
          </cell>
          <cell r="C1148">
            <v>13864</v>
          </cell>
          <cell r="D1148">
            <v>4</v>
          </cell>
          <cell r="E1148" t="str">
            <v>100100</v>
          </cell>
          <cell r="F1148" t="str">
            <v>103</v>
          </cell>
          <cell r="G1148" t="str">
            <v>05</v>
          </cell>
          <cell r="H1148" t="str">
            <v>00</v>
          </cell>
          <cell r="I1148">
            <v>4569</v>
          </cell>
          <cell r="J1148" t="str">
            <v>GEMA AREVALO TELLO</v>
          </cell>
          <cell r="K1148" t="str">
            <v>BRASILIA  N. 517</v>
          </cell>
          <cell r="L1148">
            <v>0</v>
          </cell>
          <cell r="M1148" t="str">
            <v>04</v>
          </cell>
          <cell r="N1148">
            <v>0</v>
          </cell>
          <cell r="O1148">
            <v>0</v>
          </cell>
          <cell r="P1148">
            <v>49</v>
          </cell>
          <cell r="Q1148">
            <v>92</v>
          </cell>
          <cell r="R1148">
            <v>108</v>
          </cell>
          <cell r="S1148">
            <v>77</v>
          </cell>
          <cell r="T1148">
            <v>70.67</v>
          </cell>
          <cell r="U1148" t="str">
            <v>0</v>
          </cell>
          <cell r="V1148" t="str">
            <v>1030578000506</v>
          </cell>
        </row>
        <row r="1149">
          <cell r="A1149" t="str">
            <v>10</v>
          </cell>
          <cell r="B1149" t="str">
            <v>10</v>
          </cell>
          <cell r="C1149">
            <v>13909</v>
          </cell>
          <cell r="D1149">
            <v>7</v>
          </cell>
          <cell r="E1149" t="str">
            <v>100100</v>
          </cell>
          <cell r="F1149" t="str">
            <v>103</v>
          </cell>
          <cell r="G1149" t="str">
            <v>05</v>
          </cell>
          <cell r="H1149" t="str">
            <v>00</v>
          </cell>
          <cell r="I1149">
            <v>4616</v>
          </cell>
          <cell r="J1149" t="str">
            <v>TUANAMA ROGER</v>
          </cell>
          <cell r="K1149" t="str">
            <v>BRASILIA 15</v>
          </cell>
          <cell r="L1149">
            <v>0</v>
          </cell>
          <cell r="M1149" t="str">
            <v>04</v>
          </cell>
          <cell r="N1149">
            <v>43</v>
          </cell>
          <cell r="O1149">
            <v>48</v>
          </cell>
          <cell r="P1149">
            <v>45</v>
          </cell>
          <cell r="Q1149">
            <v>0</v>
          </cell>
          <cell r="R1149">
            <v>0</v>
          </cell>
          <cell r="S1149">
            <v>0</v>
          </cell>
          <cell r="T1149">
            <v>19.079999999999998</v>
          </cell>
          <cell r="U1149" t="str">
            <v>0</v>
          </cell>
          <cell r="V1149" t="str">
            <v>1030578000930</v>
          </cell>
        </row>
        <row r="1150">
          <cell r="A1150" t="str">
            <v>10</v>
          </cell>
          <cell r="B1150" t="str">
            <v>10</v>
          </cell>
          <cell r="C1150">
            <v>50844</v>
          </cell>
          <cell r="D1150">
            <v>0</v>
          </cell>
          <cell r="E1150" t="str">
            <v>100100</v>
          </cell>
          <cell r="F1150" t="str">
            <v>103</v>
          </cell>
          <cell r="G1150" t="str">
            <v>05</v>
          </cell>
          <cell r="H1150" t="str">
            <v>00</v>
          </cell>
          <cell r="I1150">
            <v>4625</v>
          </cell>
          <cell r="J1150" t="str">
            <v>NACHITA RIOS ROSA</v>
          </cell>
          <cell r="K1150" t="str">
            <v>PJE.K TNTE.C.</v>
          </cell>
          <cell r="L1150">
            <v>310</v>
          </cell>
          <cell r="M1150" t="str">
            <v>04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 t="str">
            <v>0</v>
          </cell>
          <cell r="V1150" t="str">
            <v>1030579000035</v>
          </cell>
        </row>
        <row r="1151">
          <cell r="A1151" t="str">
            <v>10</v>
          </cell>
          <cell r="B1151" t="str">
            <v>10</v>
          </cell>
          <cell r="C1151">
            <v>13936</v>
          </cell>
          <cell r="D1151">
            <v>0</v>
          </cell>
          <cell r="E1151" t="str">
            <v>100100</v>
          </cell>
          <cell r="F1151" t="str">
            <v>103</v>
          </cell>
          <cell r="G1151" t="str">
            <v>05</v>
          </cell>
          <cell r="H1151" t="str">
            <v>00</v>
          </cell>
          <cell r="I1151">
            <v>4643</v>
          </cell>
          <cell r="J1151" t="str">
            <v>CARLOS ANGULO CHAVEZ</v>
          </cell>
          <cell r="K1151" t="str">
            <v>PJE S. ANTONIO  728</v>
          </cell>
          <cell r="L1151">
            <v>0</v>
          </cell>
          <cell r="M1151" t="str">
            <v>04</v>
          </cell>
          <cell r="N1151">
            <v>176</v>
          </cell>
          <cell r="O1151">
            <v>191</v>
          </cell>
          <cell r="P1151">
            <v>180</v>
          </cell>
          <cell r="Q1151">
            <v>31</v>
          </cell>
          <cell r="R1151">
            <v>18</v>
          </cell>
          <cell r="S1151">
            <v>17</v>
          </cell>
          <cell r="T1151">
            <v>64.58</v>
          </cell>
          <cell r="U1151" t="str">
            <v>0</v>
          </cell>
          <cell r="V1151" t="str">
            <v>1030579000250</v>
          </cell>
        </row>
        <row r="1152">
          <cell r="A1152" t="str">
            <v>10</v>
          </cell>
          <cell r="B1152" t="str">
            <v>10</v>
          </cell>
          <cell r="C1152">
            <v>13960</v>
          </cell>
          <cell r="D1152">
            <v>0</v>
          </cell>
          <cell r="E1152" t="str">
            <v>100100</v>
          </cell>
          <cell r="F1152" t="str">
            <v>103</v>
          </cell>
          <cell r="G1152" t="str">
            <v>05</v>
          </cell>
          <cell r="H1152" t="str">
            <v>00</v>
          </cell>
          <cell r="I1152">
            <v>4667</v>
          </cell>
          <cell r="J1152" t="str">
            <v>TERESA DIAZ M.</v>
          </cell>
          <cell r="K1152" t="str">
            <v>PSJE. K. SAN ANTONIO 223</v>
          </cell>
          <cell r="L1152">
            <v>0</v>
          </cell>
          <cell r="M1152" t="str">
            <v>04</v>
          </cell>
          <cell r="N1152">
            <v>0</v>
          </cell>
          <cell r="O1152">
            <v>6</v>
          </cell>
          <cell r="P1152">
            <v>8</v>
          </cell>
          <cell r="Q1152">
            <v>15</v>
          </cell>
          <cell r="R1152">
            <v>4</v>
          </cell>
          <cell r="S1152">
            <v>0</v>
          </cell>
          <cell r="T1152">
            <v>8.83</v>
          </cell>
          <cell r="U1152" t="str">
            <v>0</v>
          </cell>
          <cell r="V1152" t="str">
            <v>1030579000495</v>
          </cell>
        </row>
        <row r="1153">
          <cell r="A1153" t="str">
            <v>10</v>
          </cell>
          <cell r="B1153" t="str">
            <v>10</v>
          </cell>
          <cell r="C1153">
            <v>13963</v>
          </cell>
          <cell r="D1153">
            <v>4</v>
          </cell>
          <cell r="E1153" t="str">
            <v>100100</v>
          </cell>
          <cell r="F1153" t="str">
            <v>103</v>
          </cell>
          <cell r="G1153" t="str">
            <v>05</v>
          </cell>
          <cell r="H1153" t="str">
            <v>00</v>
          </cell>
          <cell r="I1153">
            <v>4670</v>
          </cell>
          <cell r="J1153" t="str">
            <v>JUAN FAJARDO PACAYA</v>
          </cell>
          <cell r="K1153" t="str">
            <v>PSJE. S. ANTONIO S/N</v>
          </cell>
          <cell r="L1153">
            <v>0</v>
          </cell>
          <cell r="M1153" t="str">
            <v>04</v>
          </cell>
          <cell r="N1153">
            <v>0</v>
          </cell>
          <cell r="O1153">
            <v>0</v>
          </cell>
          <cell r="P1153">
            <v>0</v>
          </cell>
          <cell r="Q1153">
            <v>21</v>
          </cell>
          <cell r="R1153">
            <v>38</v>
          </cell>
          <cell r="S1153">
            <v>51</v>
          </cell>
          <cell r="T1153">
            <v>34</v>
          </cell>
          <cell r="U1153" t="str">
            <v>0</v>
          </cell>
          <cell r="V1153" t="str">
            <v>1030579000525</v>
          </cell>
        </row>
        <row r="1154">
          <cell r="A1154" t="str">
            <v>10</v>
          </cell>
          <cell r="B1154" t="str">
            <v>10</v>
          </cell>
          <cell r="C1154">
            <v>14003</v>
          </cell>
          <cell r="D1154">
            <v>8</v>
          </cell>
          <cell r="E1154" t="str">
            <v>100100</v>
          </cell>
          <cell r="F1154" t="str">
            <v>103</v>
          </cell>
          <cell r="G1154" t="str">
            <v>05</v>
          </cell>
          <cell r="H1154" t="str">
            <v>00</v>
          </cell>
          <cell r="I1154">
            <v>4711</v>
          </cell>
          <cell r="J1154" t="str">
            <v>LUCINDA VARGAS V.</v>
          </cell>
          <cell r="K1154" t="str">
            <v>C. PANTOJA T. CLAVERO 604</v>
          </cell>
          <cell r="L1154">
            <v>0</v>
          </cell>
          <cell r="M1154" t="str">
            <v>04</v>
          </cell>
          <cell r="N1154">
            <v>0</v>
          </cell>
          <cell r="O1154">
            <v>0</v>
          </cell>
          <cell r="P1154">
            <v>1</v>
          </cell>
          <cell r="Q1154">
            <v>111</v>
          </cell>
          <cell r="R1154">
            <v>131</v>
          </cell>
          <cell r="S1154">
            <v>376</v>
          </cell>
          <cell r="T1154">
            <v>54.58</v>
          </cell>
          <cell r="U1154" t="str">
            <v>0</v>
          </cell>
          <cell r="V1154" t="str">
            <v>1030580000380</v>
          </cell>
        </row>
        <row r="1155">
          <cell r="A1155" t="str">
            <v>10</v>
          </cell>
          <cell r="B1155" t="str">
            <v>10</v>
          </cell>
          <cell r="C1155">
            <v>14009</v>
          </cell>
          <cell r="D1155">
            <v>5</v>
          </cell>
          <cell r="E1155" t="str">
            <v>100100</v>
          </cell>
          <cell r="F1155" t="str">
            <v>103</v>
          </cell>
          <cell r="G1155" t="str">
            <v>05</v>
          </cell>
          <cell r="H1155" t="str">
            <v>00</v>
          </cell>
          <cell r="I1155">
            <v>4717</v>
          </cell>
          <cell r="J1155" t="str">
            <v>NELLY OCMIN SANGAMA</v>
          </cell>
          <cell r="K1155" t="str">
            <v>C. PANTOJA/T. CLAVERO 70</v>
          </cell>
          <cell r="L1155">
            <v>0</v>
          </cell>
          <cell r="M1155" t="str">
            <v>04</v>
          </cell>
          <cell r="N1155">
            <v>0</v>
          </cell>
          <cell r="O1155">
            <v>0</v>
          </cell>
          <cell r="P1155">
            <v>31</v>
          </cell>
          <cell r="Q1155">
            <v>33</v>
          </cell>
          <cell r="R1155">
            <v>16</v>
          </cell>
          <cell r="S1155">
            <v>49</v>
          </cell>
          <cell r="T1155">
            <v>28.75</v>
          </cell>
          <cell r="U1155" t="str">
            <v>0</v>
          </cell>
          <cell r="V1155" t="str">
            <v>1030580000460</v>
          </cell>
        </row>
        <row r="1156">
          <cell r="A1156" t="str">
            <v>10</v>
          </cell>
          <cell r="B1156" t="str">
            <v>10</v>
          </cell>
          <cell r="C1156">
            <v>14025</v>
          </cell>
          <cell r="D1156">
            <v>1</v>
          </cell>
          <cell r="E1156" t="str">
            <v>100100</v>
          </cell>
          <cell r="F1156" t="str">
            <v>103</v>
          </cell>
          <cell r="G1156" t="str">
            <v>05</v>
          </cell>
          <cell r="H1156" t="str">
            <v>00</v>
          </cell>
          <cell r="I1156">
            <v>4733</v>
          </cell>
          <cell r="J1156" t="str">
            <v>ELMIRA VENTURA CUBAS</v>
          </cell>
          <cell r="K1156" t="str">
            <v>CABO PANTOJA # 4</v>
          </cell>
          <cell r="L1156">
            <v>0</v>
          </cell>
          <cell r="M1156" t="str">
            <v>04</v>
          </cell>
          <cell r="N1156">
            <v>0</v>
          </cell>
          <cell r="O1156">
            <v>0</v>
          </cell>
          <cell r="P1156">
            <v>160</v>
          </cell>
          <cell r="Q1156">
            <v>157</v>
          </cell>
          <cell r="R1156">
            <v>171</v>
          </cell>
          <cell r="S1156">
            <v>159</v>
          </cell>
          <cell r="T1156">
            <v>129.58000000000001</v>
          </cell>
          <cell r="U1156" t="str">
            <v>0</v>
          </cell>
          <cell r="V1156" t="str">
            <v>1030580001049</v>
          </cell>
        </row>
        <row r="1157">
          <cell r="A1157" t="str">
            <v>10</v>
          </cell>
          <cell r="B1157" t="str">
            <v>10</v>
          </cell>
          <cell r="C1157">
            <v>14036</v>
          </cell>
          <cell r="D1157">
            <v>8</v>
          </cell>
          <cell r="E1157" t="str">
            <v>100100</v>
          </cell>
          <cell r="F1157" t="str">
            <v>103</v>
          </cell>
          <cell r="G1157" t="str">
            <v>05</v>
          </cell>
          <cell r="H1157" t="str">
            <v>00</v>
          </cell>
          <cell r="I1157">
            <v>4744</v>
          </cell>
          <cell r="J1157" t="str">
            <v>NORA DEL ACASTILLO C</v>
          </cell>
          <cell r="K1157" t="str">
            <v>CALL  MI PERU 440</v>
          </cell>
          <cell r="L1157">
            <v>0</v>
          </cell>
          <cell r="M1157" t="str">
            <v>04</v>
          </cell>
          <cell r="N1157">
            <v>94</v>
          </cell>
          <cell r="O1157">
            <v>131</v>
          </cell>
          <cell r="P1157">
            <v>112</v>
          </cell>
          <cell r="Q1157">
            <v>16</v>
          </cell>
          <cell r="R1157">
            <v>9</v>
          </cell>
          <cell r="S1157">
            <v>10</v>
          </cell>
          <cell r="T1157">
            <v>35.25</v>
          </cell>
          <cell r="U1157" t="str">
            <v>0</v>
          </cell>
          <cell r="V1157" t="str">
            <v>1030581000110</v>
          </cell>
        </row>
        <row r="1158">
          <cell r="A1158" t="str">
            <v>10</v>
          </cell>
          <cell r="B1158" t="str">
            <v>10</v>
          </cell>
          <cell r="C1158">
            <v>41887</v>
          </cell>
          <cell r="D1158">
            <v>1</v>
          </cell>
          <cell r="E1158" t="str">
            <v>100100</v>
          </cell>
          <cell r="F1158" t="str">
            <v>103</v>
          </cell>
          <cell r="G1158" t="str">
            <v>05</v>
          </cell>
          <cell r="H1158" t="str">
            <v>00</v>
          </cell>
          <cell r="I1158">
            <v>4751</v>
          </cell>
          <cell r="J1158" t="str">
            <v>MONTOYA DE PANDURO NARDA</v>
          </cell>
          <cell r="K1158" t="str">
            <v>MI PERU</v>
          </cell>
          <cell r="L1158">
            <v>635</v>
          </cell>
          <cell r="M1158" t="str">
            <v>04</v>
          </cell>
          <cell r="N1158">
            <v>73</v>
          </cell>
          <cell r="O1158">
            <v>77</v>
          </cell>
          <cell r="P1158">
            <v>23</v>
          </cell>
          <cell r="Q1158">
            <v>1</v>
          </cell>
          <cell r="R1158">
            <v>1</v>
          </cell>
          <cell r="S1158">
            <v>5</v>
          </cell>
          <cell r="T1158">
            <v>15</v>
          </cell>
          <cell r="U1158" t="str">
            <v>0</v>
          </cell>
          <cell r="V1158" t="str">
            <v>1030581000156</v>
          </cell>
        </row>
        <row r="1159">
          <cell r="A1159" t="str">
            <v>10</v>
          </cell>
          <cell r="B1159" t="str">
            <v>10</v>
          </cell>
          <cell r="C1159">
            <v>14043</v>
          </cell>
          <cell r="D1159">
            <v>4</v>
          </cell>
          <cell r="E1159" t="str">
            <v>100100</v>
          </cell>
          <cell r="F1159" t="str">
            <v>103</v>
          </cell>
          <cell r="G1159" t="str">
            <v>05</v>
          </cell>
          <cell r="H1159" t="str">
            <v>00</v>
          </cell>
          <cell r="I1159">
            <v>4752</v>
          </cell>
          <cell r="J1159" t="str">
            <v>CARLOS PEÑA CHUMBE</v>
          </cell>
          <cell r="K1159" t="str">
            <v>MI PERU S. ANTONIO 433</v>
          </cell>
          <cell r="L1159">
            <v>0</v>
          </cell>
          <cell r="M1159" t="str">
            <v>04</v>
          </cell>
          <cell r="N1159">
            <v>0</v>
          </cell>
          <cell r="O1159">
            <v>0</v>
          </cell>
          <cell r="P1159">
            <v>60</v>
          </cell>
          <cell r="Q1159">
            <v>64</v>
          </cell>
          <cell r="R1159">
            <v>64</v>
          </cell>
          <cell r="S1159">
            <v>61</v>
          </cell>
          <cell r="T1159">
            <v>55.17</v>
          </cell>
          <cell r="U1159" t="str">
            <v>0</v>
          </cell>
          <cell r="V1159" t="str">
            <v>1030582000120</v>
          </cell>
        </row>
        <row r="1160">
          <cell r="A1160" t="str">
            <v>10</v>
          </cell>
          <cell r="B1160" t="str">
            <v>10</v>
          </cell>
          <cell r="C1160">
            <v>14055</v>
          </cell>
          <cell r="D1160">
            <v>8</v>
          </cell>
          <cell r="E1160" t="str">
            <v>100100</v>
          </cell>
          <cell r="F1160" t="str">
            <v>103</v>
          </cell>
          <cell r="G1160" t="str">
            <v>05</v>
          </cell>
          <cell r="H1160" t="str">
            <v>00</v>
          </cell>
          <cell r="I1160">
            <v>4765</v>
          </cell>
          <cell r="J1160" t="str">
            <v>LUIS JIMENEZ</v>
          </cell>
          <cell r="K1160" t="str">
            <v>MI PERU 205</v>
          </cell>
          <cell r="L1160">
            <v>0</v>
          </cell>
          <cell r="M1160" t="str">
            <v>04</v>
          </cell>
          <cell r="N1160">
            <v>0</v>
          </cell>
          <cell r="O1160">
            <v>0</v>
          </cell>
          <cell r="P1160">
            <v>124</v>
          </cell>
          <cell r="Q1160">
            <v>188</v>
          </cell>
          <cell r="R1160">
            <v>183</v>
          </cell>
          <cell r="S1160">
            <v>209</v>
          </cell>
          <cell r="T1160">
            <v>154.25</v>
          </cell>
          <cell r="U1160" t="str">
            <v>0</v>
          </cell>
          <cell r="V1160" t="str">
            <v>1030582000450</v>
          </cell>
        </row>
        <row r="1161">
          <cell r="A1161" t="str">
            <v>10</v>
          </cell>
          <cell r="B1161" t="str">
            <v>10</v>
          </cell>
          <cell r="C1161">
            <v>14071</v>
          </cell>
          <cell r="D1161">
            <v>5</v>
          </cell>
          <cell r="E1161" t="str">
            <v>100100</v>
          </cell>
          <cell r="F1161" t="str">
            <v>103</v>
          </cell>
          <cell r="G1161" t="str">
            <v>05</v>
          </cell>
          <cell r="H1161" t="str">
            <v>00</v>
          </cell>
          <cell r="I1161">
            <v>4781</v>
          </cell>
          <cell r="J1161" t="str">
            <v>REYNALDO JIPA</v>
          </cell>
          <cell r="K1161" t="str">
            <v>MANCO CAPAC 417</v>
          </cell>
          <cell r="L1161">
            <v>0</v>
          </cell>
          <cell r="M1161" t="str">
            <v>04</v>
          </cell>
          <cell r="N1161">
            <v>0</v>
          </cell>
          <cell r="O1161">
            <v>0</v>
          </cell>
          <cell r="P1161">
            <v>104</v>
          </cell>
          <cell r="Q1161">
            <v>119</v>
          </cell>
          <cell r="R1161">
            <v>126</v>
          </cell>
          <cell r="S1161">
            <v>161</v>
          </cell>
          <cell r="T1161">
            <v>113.58</v>
          </cell>
          <cell r="U1161" t="str">
            <v>0</v>
          </cell>
          <cell r="V1161" t="str">
            <v>1030583000050</v>
          </cell>
        </row>
        <row r="1162">
          <cell r="A1162" t="str">
            <v>10</v>
          </cell>
          <cell r="B1162" t="str">
            <v>10</v>
          </cell>
          <cell r="C1162">
            <v>50062</v>
          </cell>
          <cell r="D1162">
            <v>9</v>
          </cell>
          <cell r="E1162" t="str">
            <v>100100</v>
          </cell>
          <cell r="F1162" t="str">
            <v>103</v>
          </cell>
          <cell r="G1162" t="str">
            <v>05</v>
          </cell>
          <cell r="H1162" t="str">
            <v>00</v>
          </cell>
          <cell r="I1162">
            <v>4784</v>
          </cell>
          <cell r="J1162" t="str">
            <v>CORONADO LAMAS SANTOS</v>
          </cell>
          <cell r="K1162" t="str">
            <v>M. CAPAC</v>
          </cell>
          <cell r="L1162">
            <v>316</v>
          </cell>
          <cell r="M1162" t="str">
            <v>04</v>
          </cell>
          <cell r="N1162">
            <v>0</v>
          </cell>
          <cell r="O1162">
            <v>0</v>
          </cell>
          <cell r="P1162">
            <v>17</v>
          </cell>
          <cell r="Q1162">
            <v>12</v>
          </cell>
          <cell r="R1162">
            <v>7</v>
          </cell>
          <cell r="S1162">
            <v>0</v>
          </cell>
          <cell r="T1162">
            <v>3</v>
          </cell>
          <cell r="U1162" t="str">
            <v>0</v>
          </cell>
          <cell r="V1162" t="str">
            <v>1030583000100</v>
          </cell>
        </row>
        <row r="1163">
          <cell r="A1163" t="str">
            <v>10</v>
          </cell>
          <cell r="B1163" t="str">
            <v>10</v>
          </cell>
          <cell r="C1163">
            <v>14081</v>
          </cell>
          <cell r="D1163">
            <v>4</v>
          </cell>
          <cell r="E1163" t="str">
            <v>100100</v>
          </cell>
          <cell r="F1163" t="str">
            <v>103</v>
          </cell>
          <cell r="G1163" t="str">
            <v>05</v>
          </cell>
          <cell r="H1163" t="str">
            <v>00</v>
          </cell>
          <cell r="I1163">
            <v>4792</v>
          </cell>
          <cell r="J1163" t="str">
            <v>CARLOS VICENTE MANRIQUE DE LAR</v>
          </cell>
          <cell r="K1163" t="str">
            <v>MANCO CAPAC-S/N</v>
          </cell>
          <cell r="L1163">
            <v>0</v>
          </cell>
          <cell r="M1163" t="str">
            <v>04</v>
          </cell>
          <cell r="N1163">
            <v>0</v>
          </cell>
          <cell r="O1163">
            <v>0</v>
          </cell>
          <cell r="P1163">
            <v>0</v>
          </cell>
          <cell r="Q1163">
            <v>1</v>
          </cell>
          <cell r="R1163">
            <v>0</v>
          </cell>
          <cell r="S1163">
            <v>0</v>
          </cell>
          <cell r="T1163">
            <v>10</v>
          </cell>
          <cell r="U1163" t="str">
            <v>0</v>
          </cell>
          <cell r="V1163" t="str">
            <v>1030583000200</v>
          </cell>
        </row>
        <row r="1164">
          <cell r="A1164" t="str">
            <v>10</v>
          </cell>
          <cell r="B1164" t="str">
            <v>10</v>
          </cell>
          <cell r="C1164">
            <v>14102</v>
          </cell>
          <cell r="D1164">
            <v>8</v>
          </cell>
          <cell r="E1164" t="str">
            <v>100100</v>
          </cell>
          <cell r="F1164" t="str">
            <v>103</v>
          </cell>
          <cell r="G1164" t="str">
            <v>05</v>
          </cell>
          <cell r="H1164" t="str">
            <v>00</v>
          </cell>
          <cell r="I1164">
            <v>4813</v>
          </cell>
          <cell r="J1164" t="str">
            <v>HORTENCIA TORRES</v>
          </cell>
          <cell r="K1164" t="str">
            <v>M. CAPAC T. CLAVERO 107</v>
          </cell>
          <cell r="L1164">
            <v>0</v>
          </cell>
          <cell r="M1164" t="str">
            <v>04</v>
          </cell>
          <cell r="N1164">
            <v>0</v>
          </cell>
          <cell r="O1164">
            <v>0</v>
          </cell>
          <cell r="P1164">
            <v>4</v>
          </cell>
          <cell r="Q1164">
            <v>6</v>
          </cell>
          <cell r="R1164">
            <v>7</v>
          </cell>
          <cell r="S1164">
            <v>7</v>
          </cell>
          <cell r="T1164">
            <v>5</v>
          </cell>
          <cell r="U1164" t="str">
            <v>0</v>
          </cell>
          <cell r="V1164" t="str">
            <v>1030583001390</v>
          </cell>
        </row>
        <row r="1165">
          <cell r="A1165" t="str">
            <v>10</v>
          </cell>
          <cell r="B1165" t="str">
            <v>10</v>
          </cell>
          <cell r="C1165">
            <v>14129</v>
          </cell>
          <cell r="D1165">
            <v>1</v>
          </cell>
          <cell r="E1165" t="str">
            <v>100100</v>
          </cell>
          <cell r="F1165" t="str">
            <v>103</v>
          </cell>
          <cell r="G1165" t="str">
            <v>05</v>
          </cell>
          <cell r="H1165" t="str">
            <v>00</v>
          </cell>
          <cell r="I1165">
            <v>4840</v>
          </cell>
          <cell r="J1165" t="str">
            <v>ANTONIO BARDALES</v>
          </cell>
          <cell r="K1165" t="str">
            <v>M.CAPAC T.CL. LL-18</v>
          </cell>
          <cell r="L1165">
            <v>0</v>
          </cell>
          <cell r="M1165" t="str">
            <v>04</v>
          </cell>
          <cell r="N1165">
            <v>0</v>
          </cell>
          <cell r="O1165">
            <v>0</v>
          </cell>
          <cell r="P1165">
            <v>60</v>
          </cell>
          <cell r="Q1165">
            <v>0</v>
          </cell>
          <cell r="R1165">
            <v>66</v>
          </cell>
          <cell r="S1165">
            <v>0</v>
          </cell>
          <cell r="T1165">
            <v>27.75</v>
          </cell>
          <cell r="U1165" t="str">
            <v>0</v>
          </cell>
          <cell r="V1165" t="str">
            <v>1030583001640</v>
          </cell>
        </row>
        <row r="1166">
          <cell r="A1166" t="str">
            <v>10</v>
          </cell>
          <cell r="B1166" t="str">
            <v>10</v>
          </cell>
          <cell r="C1166">
            <v>14152</v>
          </cell>
          <cell r="D1166">
            <v>3</v>
          </cell>
          <cell r="E1166" t="str">
            <v>100100</v>
          </cell>
          <cell r="F1166" t="str">
            <v>103</v>
          </cell>
          <cell r="G1166" t="str">
            <v>05</v>
          </cell>
          <cell r="H1166" t="str">
            <v>00</v>
          </cell>
          <cell r="I1166">
            <v>4863</v>
          </cell>
          <cell r="J1166" t="str">
            <v>DERMAN CARBAJAL</v>
          </cell>
          <cell r="K1166" t="str">
            <v>T. AMARU  C-3</v>
          </cell>
          <cell r="L1166">
            <v>0</v>
          </cell>
          <cell r="M1166" t="str">
            <v>04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28</v>
          </cell>
          <cell r="S1166">
            <v>80</v>
          </cell>
          <cell r="T1166">
            <v>52.5</v>
          </cell>
          <cell r="U1166" t="str">
            <v>0</v>
          </cell>
          <cell r="V1166" t="str">
            <v>1030584000220</v>
          </cell>
        </row>
        <row r="1167">
          <cell r="A1167" t="str">
            <v>10</v>
          </cell>
          <cell r="B1167" t="str">
            <v>10</v>
          </cell>
          <cell r="C1167">
            <v>14154</v>
          </cell>
          <cell r="D1167">
            <v>9</v>
          </cell>
          <cell r="E1167" t="str">
            <v>100100</v>
          </cell>
          <cell r="F1167" t="str">
            <v>103</v>
          </cell>
          <cell r="G1167" t="str">
            <v>05</v>
          </cell>
          <cell r="H1167" t="str">
            <v>00</v>
          </cell>
          <cell r="I1167">
            <v>4865</v>
          </cell>
          <cell r="J1167" t="str">
            <v>YOLANDA VARGAS</v>
          </cell>
          <cell r="K1167" t="str">
            <v>T.AMARU T.CL.  6-7</v>
          </cell>
          <cell r="L1167">
            <v>0</v>
          </cell>
          <cell r="M1167" t="str">
            <v>04</v>
          </cell>
          <cell r="N1167">
            <v>150</v>
          </cell>
          <cell r="O1167">
            <v>152</v>
          </cell>
          <cell r="P1167">
            <v>147</v>
          </cell>
          <cell r="Q1167">
            <v>137</v>
          </cell>
          <cell r="R1167">
            <v>6</v>
          </cell>
          <cell r="S1167">
            <v>124</v>
          </cell>
          <cell r="T1167">
            <v>60.75</v>
          </cell>
          <cell r="U1167" t="str">
            <v>0</v>
          </cell>
          <cell r="V1167" t="str">
            <v>1030584000250</v>
          </cell>
        </row>
        <row r="1168">
          <cell r="A1168" t="str">
            <v>10</v>
          </cell>
          <cell r="B1168" t="str">
            <v>10</v>
          </cell>
          <cell r="C1168">
            <v>14165</v>
          </cell>
          <cell r="D1168">
            <v>5</v>
          </cell>
          <cell r="E1168" t="str">
            <v>100100</v>
          </cell>
          <cell r="F1168" t="str">
            <v>103</v>
          </cell>
          <cell r="G1168" t="str">
            <v>05</v>
          </cell>
          <cell r="H1168" t="str">
            <v>00</v>
          </cell>
          <cell r="I1168">
            <v>4876</v>
          </cell>
          <cell r="J1168" t="str">
            <v>ANGELA PARDO</v>
          </cell>
          <cell r="K1168" t="str">
            <v>T.AMARU T.CL.    8</v>
          </cell>
          <cell r="L1168">
            <v>0</v>
          </cell>
          <cell r="M1168" t="str">
            <v>04</v>
          </cell>
          <cell r="N1168">
            <v>0</v>
          </cell>
          <cell r="O1168">
            <v>111</v>
          </cell>
          <cell r="P1168">
            <v>127</v>
          </cell>
          <cell r="Q1168">
            <v>124</v>
          </cell>
          <cell r="R1168">
            <v>112</v>
          </cell>
          <cell r="S1168">
            <v>147</v>
          </cell>
          <cell r="T1168">
            <v>100.67</v>
          </cell>
          <cell r="U1168" t="str">
            <v>0</v>
          </cell>
          <cell r="V1168" t="str">
            <v>1030584001380</v>
          </cell>
        </row>
        <row r="1169">
          <cell r="A1169" t="str">
            <v>10</v>
          </cell>
          <cell r="B1169" t="str">
            <v>10</v>
          </cell>
          <cell r="C1169">
            <v>14184</v>
          </cell>
          <cell r="D1169">
            <v>6</v>
          </cell>
          <cell r="E1169" t="str">
            <v>100100</v>
          </cell>
          <cell r="F1169" t="str">
            <v>103</v>
          </cell>
          <cell r="G1169" t="str">
            <v>05</v>
          </cell>
          <cell r="H1169" t="str">
            <v>00</v>
          </cell>
          <cell r="I1169">
            <v>4895</v>
          </cell>
          <cell r="J1169" t="str">
            <v>ROCIO DEL P.SIFUENTES RIOS</v>
          </cell>
          <cell r="K1169" t="str">
            <v>D. DE ALMAGRO MZ.A-27</v>
          </cell>
          <cell r="L1169">
            <v>0</v>
          </cell>
          <cell r="M1169" t="str">
            <v>04</v>
          </cell>
          <cell r="N1169">
            <v>0</v>
          </cell>
          <cell r="O1169">
            <v>23</v>
          </cell>
          <cell r="P1169">
            <v>18</v>
          </cell>
          <cell r="Q1169">
            <v>19</v>
          </cell>
          <cell r="R1169">
            <v>19</v>
          </cell>
          <cell r="S1169">
            <v>27</v>
          </cell>
          <cell r="T1169">
            <v>20.67</v>
          </cell>
          <cell r="U1169" t="str">
            <v>0</v>
          </cell>
          <cell r="V1169" t="str">
            <v>1030585000180</v>
          </cell>
        </row>
        <row r="1170">
          <cell r="A1170" t="str">
            <v>10</v>
          </cell>
          <cell r="B1170" t="str">
            <v>10</v>
          </cell>
          <cell r="C1170">
            <v>14186</v>
          </cell>
          <cell r="D1170">
            <v>1</v>
          </cell>
          <cell r="E1170" t="str">
            <v>100100</v>
          </cell>
          <cell r="F1170" t="str">
            <v>103</v>
          </cell>
          <cell r="G1170" t="str">
            <v>05</v>
          </cell>
          <cell r="H1170" t="str">
            <v>00</v>
          </cell>
          <cell r="I1170">
            <v>4897</v>
          </cell>
          <cell r="J1170" t="str">
            <v>M.ELESPURU PROAÑO</v>
          </cell>
          <cell r="K1170" t="str">
            <v>D. DE ALMAGRO TC- 711</v>
          </cell>
          <cell r="L1170">
            <v>0</v>
          </cell>
          <cell r="M1170" t="str">
            <v>04</v>
          </cell>
          <cell r="N1170">
            <v>0</v>
          </cell>
          <cell r="O1170">
            <v>0</v>
          </cell>
          <cell r="P1170">
            <v>110</v>
          </cell>
          <cell r="Q1170">
            <v>165</v>
          </cell>
          <cell r="R1170">
            <v>56</v>
          </cell>
          <cell r="S1170">
            <v>0</v>
          </cell>
          <cell r="T1170">
            <v>29.58</v>
          </cell>
          <cell r="U1170" t="str">
            <v>0</v>
          </cell>
          <cell r="V1170" t="str">
            <v>1030585000200</v>
          </cell>
        </row>
        <row r="1171">
          <cell r="A1171" t="str">
            <v>10</v>
          </cell>
          <cell r="B1171" t="str">
            <v>10</v>
          </cell>
          <cell r="C1171">
            <v>14212</v>
          </cell>
          <cell r="D1171">
            <v>5</v>
          </cell>
          <cell r="E1171" t="str">
            <v>100100</v>
          </cell>
          <cell r="F1171" t="str">
            <v>103</v>
          </cell>
          <cell r="G1171" t="str">
            <v>05</v>
          </cell>
          <cell r="H1171" t="str">
            <v>00</v>
          </cell>
          <cell r="I1171">
            <v>4923</v>
          </cell>
          <cell r="J1171" t="str">
            <v>ACHING DE VILLACORTA WILMA</v>
          </cell>
          <cell r="K1171" t="str">
            <v>DIEGO DE ALMAGRO # 761</v>
          </cell>
          <cell r="L1171">
            <v>0</v>
          </cell>
          <cell r="M1171" t="str">
            <v>04</v>
          </cell>
          <cell r="N1171">
            <v>0</v>
          </cell>
          <cell r="O1171">
            <v>40</v>
          </cell>
          <cell r="P1171">
            <v>20</v>
          </cell>
          <cell r="Q1171">
            <v>20</v>
          </cell>
          <cell r="R1171">
            <v>24</v>
          </cell>
          <cell r="S1171">
            <v>25</v>
          </cell>
          <cell r="T1171">
            <v>16.420000000000002</v>
          </cell>
          <cell r="U1171" t="str">
            <v>0</v>
          </cell>
          <cell r="V1171" t="str">
            <v>1030585001518</v>
          </cell>
        </row>
        <row r="1172">
          <cell r="A1172" t="str">
            <v>10</v>
          </cell>
          <cell r="B1172" t="str">
            <v>10</v>
          </cell>
          <cell r="C1172">
            <v>14262</v>
          </cell>
          <cell r="D1172">
            <v>0</v>
          </cell>
          <cell r="E1172" t="str">
            <v>100100</v>
          </cell>
          <cell r="F1172" t="str">
            <v>103</v>
          </cell>
          <cell r="G1172" t="str">
            <v>05</v>
          </cell>
          <cell r="H1172" t="str">
            <v>00</v>
          </cell>
          <cell r="I1172">
            <v>4973</v>
          </cell>
          <cell r="J1172" t="str">
            <v>EMILIO RIOS V.</v>
          </cell>
          <cell r="K1172" t="str">
            <v>TAVARA WEST 1409</v>
          </cell>
          <cell r="L1172">
            <v>0</v>
          </cell>
          <cell r="M1172" t="str">
            <v>04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3.33</v>
          </cell>
          <cell r="U1172" t="str">
            <v>0</v>
          </cell>
          <cell r="V1172" t="str">
            <v>1030587000220</v>
          </cell>
        </row>
        <row r="1173">
          <cell r="A1173" t="str">
            <v>10</v>
          </cell>
          <cell r="B1173" t="str">
            <v>10</v>
          </cell>
          <cell r="C1173">
            <v>14267</v>
          </cell>
          <cell r="D1173">
            <v>9</v>
          </cell>
          <cell r="E1173" t="str">
            <v>100100</v>
          </cell>
          <cell r="F1173" t="str">
            <v>103</v>
          </cell>
          <cell r="G1173" t="str">
            <v>05</v>
          </cell>
          <cell r="H1173" t="str">
            <v>00</v>
          </cell>
          <cell r="I1173">
            <v>4978</v>
          </cell>
          <cell r="J1173" t="str">
            <v>A.GONZALES DE SALINA</v>
          </cell>
          <cell r="K1173" t="str">
            <v>ALF.TAVARA      1385</v>
          </cell>
          <cell r="L1173">
            <v>0</v>
          </cell>
          <cell r="M1173" t="str">
            <v>04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 t="str">
            <v>1</v>
          </cell>
          <cell r="V1173" t="str">
            <v>1030587000260</v>
          </cell>
        </row>
        <row r="1174">
          <cell r="A1174" t="str">
            <v>10</v>
          </cell>
          <cell r="B1174" t="str">
            <v>10</v>
          </cell>
          <cell r="C1174">
            <v>14277</v>
          </cell>
          <cell r="D1174">
            <v>8</v>
          </cell>
          <cell r="E1174" t="str">
            <v>100100</v>
          </cell>
          <cell r="F1174" t="str">
            <v>103</v>
          </cell>
          <cell r="G1174" t="str">
            <v>05</v>
          </cell>
          <cell r="H1174" t="str">
            <v>00</v>
          </cell>
          <cell r="I1174">
            <v>4988</v>
          </cell>
          <cell r="J1174" t="str">
            <v>NELIDA ASPAJO A.</v>
          </cell>
          <cell r="K1174" t="str">
            <v>TAVARA WEST 1316</v>
          </cell>
          <cell r="L1174">
            <v>0</v>
          </cell>
          <cell r="M1174" t="str">
            <v>04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 t="str">
            <v>0</v>
          </cell>
          <cell r="V1174" t="str">
            <v>1030587000370</v>
          </cell>
        </row>
        <row r="1175">
          <cell r="A1175" t="str">
            <v>10</v>
          </cell>
          <cell r="B1175" t="str">
            <v>10</v>
          </cell>
          <cell r="C1175">
            <v>14289</v>
          </cell>
          <cell r="D1175">
            <v>3</v>
          </cell>
          <cell r="E1175" t="str">
            <v>100100</v>
          </cell>
          <cell r="F1175" t="str">
            <v>103</v>
          </cell>
          <cell r="G1175" t="str">
            <v>05</v>
          </cell>
          <cell r="H1175" t="str">
            <v>00</v>
          </cell>
          <cell r="I1175">
            <v>5000</v>
          </cell>
          <cell r="J1175" t="str">
            <v>FERNANDO LAYANGO  A.</v>
          </cell>
          <cell r="K1175" t="str">
            <v>TAVARA WEST 1388</v>
          </cell>
          <cell r="L1175">
            <v>0</v>
          </cell>
          <cell r="M1175" t="str">
            <v>04</v>
          </cell>
          <cell r="N1175">
            <v>0</v>
          </cell>
          <cell r="O1175">
            <v>65</v>
          </cell>
          <cell r="P1175">
            <v>43</v>
          </cell>
          <cell r="Q1175">
            <v>34</v>
          </cell>
          <cell r="R1175">
            <v>35</v>
          </cell>
          <cell r="S1175">
            <v>39</v>
          </cell>
          <cell r="T1175">
            <v>42.17</v>
          </cell>
          <cell r="U1175" t="str">
            <v>0</v>
          </cell>
          <cell r="V1175" t="str">
            <v>1030587000485</v>
          </cell>
        </row>
        <row r="1176">
          <cell r="A1176" t="str">
            <v>10</v>
          </cell>
          <cell r="B1176" t="str">
            <v>10</v>
          </cell>
          <cell r="C1176">
            <v>14293</v>
          </cell>
          <cell r="D1176">
            <v>5</v>
          </cell>
          <cell r="E1176" t="str">
            <v>100100</v>
          </cell>
          <cell r="F1176" t="str">
            <v>103</v>
          </cell>
          <cell r="G1176" t="str">
            <v>05</v>
          </cell>
          <cell r="H1176" t="str">
            <v>00</v>
          </cell>
          <cell r="I1176">
            <v>5004</v>
          </cell>
          <cell r="J1176" t="str">
            <v>MARIO VARGAS</v>
          </cell>
          <cell r="K1176" t="str">
            <v>PSJE.JESUS 1313</v>
          </cell>
          <cell r="L1176">
            <v>0</v>
          </cell>
          <cell r="M1176" t="str">
            <v>04</v>
          </cell>
          <cell r="N1176">
            <v>0</v>
          </cell>
          <cell r="O1176">
            <v>0</v>
          </cell>
          <cell r="P1176">
            <v>30</v>
          </cell>
          <cell r="Q1176">
            <v>29</v>
          </cell>
          <cell r="R1176">
            <v>81</v>
          </cell>
          <cell r="S1176">
            <v>129</v>
          </cell>
          <cell r="T1176">
            <v>47.25</v>
          </cell>
          <cell r="U1176" t="str">
            <v>0</v>
          </cell>
          <cell r="V1176" t="str">
            <v>1030588000020</v>
          </cell>
        </row>
        <row r="1177">
          <cell r="A1177" t="str">
            <v>10</v>
          </cell>
          <cell r="B1177" t="str">
            <v>10</v>
          </cell>
          <cell r="C1177">
            <v>14301</v>
          </cell>
          <cell r="D1177">
            <v>6</v>
          </cell>
          <cell r="E1177" t="str">
            <v>100100</v>
          </cell>
          <cell r="F1177" t="str">
            <v>103</v>
          </cell>
          <cell r="G1177" t="str">
            <v>05</v>
          </cell>
          <cell r="H1177" t="str">
            <v>00</v>
          </cell>
          <cell r="I1177">
            <v>5012</v>
          </cell>
          <cell r="J1177" t="str">
            <v>JOSE MACAHUACHI</v>
          </cell>
          <cell r="K1177" t="str">
            <v>PSJE.JESUS 1304</v>
          </cell>
          <cell r="L1177">
            <v>0</v>
          </cell>
          <cell r="M1177" t="str">
            <v>04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20.67</v>
          </cell>
          <cell r="U1177" t="str">
            <v>0</v>
          </cell>
          <cell r="V1177" t="str">
            <v>1030588000090</v>
          </cell>
        </row>
        <row r="1178">
          <cell r="A1178" t="str">
            <v>10</v>
          </cell>
          <cell r="B1178" t="str">
            <v>10</v>
          </cell>
          <cell r="C1178">
            <v>14302</v>
          </cell>
          <cell r="D1178">
            <v>4</v>
          </cell>
          <cell r="E1178" t="str">
            <v>100100</v>
          </cell>
          <cell r="F1178" t="str">
            <v>103</v>
          </cell>
          <cell r="G1178" t="str">
            <v>05</v>
          </cell>
          <cell r="H1178" t="str">
            <v>00</v>
          </cell>
          <cell r="I1178">
            <v>5013</v>
          </cell>
          <cell r="J1178" t="str">
            <v>PEREZ SAMUEL</v>
          </cell>
          <cell r="K1178" t="str">
            <v>PSJE.JESUS 1304</v>
          </cell>
          <cell r="L1178">
            <v>0</v>
          </cell>
          <cell r="M1178" t="str">
            <v>04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10.25</v>
          </cell>
          <cell r="U1178" t="str">
            <v>0</v>
          </cell>
          <cell r="V1178" t="str">
            <v>1030588000100</v>
          </cell>
        </row>
        <row r="1179">
          <cell r="A1179" t="str">
            <v>10</v>
          </cell>
          <cell r="B1179" t="str">
            <v>10</v>
          </cell>
          <cell r="C1179">
            <v>14314</v>
          </cell>
          <cell r="D1179">
            <v>9</v>
          </cell>
          <cell r="E1179" t="str">
            <v>100100</v>
          </cell>
          <cell r="F1179" t="str">
            <v>103</v>
          </cell>
          <cell r="G1179" t="str">
            <v>05</v>
          </cell>
          <cell r="H1179" t="str">
            <v>00</v>
          </cell>
          <cell r="I1179">
            <v>5025</v>
          </cell>
          <cell r="J1179" t="str">
            <v>CACHIQUE CHISTAMA FERMIN</v>
          </cell>
          <cell r="K1179" t="str">
            <v>PUTUMAYO L-17</v>
          </cell>
          <cell r="L1179">
            <v>0</v>
          </cell>
          <cell r="M1179" t="str">
            <v>04</v>
          </cell>
          <cell r="N1179">
            <v>0</v>
          </cell>
          <cell r="O1179">
            <v>0</v>
          </cell>
          <cell r="P1179">
            <v>37</v>
          </cell>
          <cell r="Q1179">
            <v>44</v>
          </cell>
          <cell r="R1179">
            <v>132</v>
          </cell>
          <cell r="S1179">
            <v>129</v>
          </cell>
          <cell r="T1179">
            <v>77.58</v>
          </cell>
          <cell r="U1179" t="str">
            <v>0</v>
          </cell>
          <cell r="V1179" t="str">
            <v>1030589000170</v>
          </cell>
        </row>
        <row r="1180">
          <cell r="A1180" t="str">
            <v>10</v>
          </cell>
          <cell r="B1180" t="str">
            <v>10</v>
          </cell>
          <cell r="C1180">
            <v>14315</v>
          </cell>
          <cell r="D1180">
            <v>6</v>
          </cell>
          <cell r="E1180" t="str">
            <v>100100</v>
          </cell>
          <cell r="F1180" t="str">
            <v>103</v>
          </cell>
          <cell r="G1180" t="str">
            <v>05</v>
          </cell>
          <cell r="H1180" t="str">
            <v>00</v>
          </cell>
          <cell r="I1180">
            <v>5026</v>
          </cell>
          <cell r="J1180" t="str">
            <v>BURGA MARIN DODIS</v>
          </cell>
          <cell r="K1180" t="str">
            <v>PUTUMAYO  L-18</v>
          </cell>
          <cell r="L1180">
            <v>0</v>
          </cell>
          <cell r="M1180" t="str">
            <v>04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6.17</v>
          </cell>
          <cell r="U1180" t="str">
            <v>0</v>
          </cell>
          <cell r="V1180" t="str">
            <v>1030589000180</v>
          </cell>
        </row>
        <row r="1181">
          <cell r="A1181" t="str">
            <v>10</v>
          </cell>
          <cell r="B1181" t="str">
            <v>10</v>
          </cell>
          <cell r="C1181">
            <v>14336</v>
          </cell>
          <cell r="D1181">
            <v>2</v>
          </cell>
          <cell r="E1181" t="str">
            <v>100100</v>
          </cell>
          <cell r="F1181" t="str">
            <v>103</v>
          </cell>
          <cell r="G1181" t="str">
            <v>05</v>
          </cell>
          <cell r="H1181" t="str">
            <v>00</v>
          </cell>
          <cell r="I1181">
            <v>5047</v>
          </cell>
          <cell r="J1181" t="str">
            <v>JOSE CARDENAS</v>
          </cell>
          <cell r="K1181" t="str">
            <v>CALL PABLO ROSSELL 1348</v>
          </cell>
          <cell r="L1181">
            <v>0</v>
          </cell>
          <cell r="M1181" t="str">
            <v>04</v>
          </cell>
          <cell r="N1181">
            <v>0</v>
          </cell>
          <cell r="O1181">
            <v>5</v>
          </cell>
          <cell r="P1181">
            <v>40</v>
          </cell>
          <cell r="Q1181">
            <v>38</v>
          </cell>
          <cell r="R1181">
            <v>34</v>
          </cell>
          <cell r="S1181">
            <v>38</v>
          </cell>
          <cell r="T1181">
            <v>89.67</v>
          </cell>
          <cell r="U1181" t="str">
            <v>0</v>
          </cell>
          <cell r="V1181" t="str">
            <v>1030590000040</v>
          </cell>
        </row>
        <row r="1182">
          <cell r="A1182" t="str">
            <v>10</v>
          </cell>
          <cell r="B1182" t="str">
            <v>10</v>
          </cell>
          <cell r="C1182">
            <v>14383</v>
          </cell>
          <cell r="D1182">
            <v>4</v>
          </cell>
          <cell r="E1182" t="str">
            <v>100100</v>
          </cell>
          <cell r="F1182" t="str">
            <v>103</v>
          </cell>
          <cell r="G1182" t="str">
            <v>05</v>
          </cell>
          <cell r="H1182" t="str">
            <v>00</v>
          </cell>
          <cell r="I1182">
            <v>5096</v>
          </cell>
          <cell r="J1182" t="str">
            <v>OTTO CARDENAS</v>
          </cell>
          <cell r="K1182" t="str">
            <v>PSJE. 2 T. CLAVERO 08</v>
          </cell>
          <cell r="L1182">
            <v>0</v>
          </cell>
          <cell r="M1182" t="str">
            <v>04</v>
          </cell>
          <cell r="N1182">
            <v>0</v>
          </cell>
          <cell r="O1182">
            <v>75</v>
          </cell>
          <cell r="P1182">
            <v>92</v>
          </cell>
          <cell r="Q1182">
            <v>87</v>
          </cell>
          <cell r="R1182">
            <v>88</v>
          </cell>
          <cell r="S1182">
            <v>101</v>
          </cell>
          <cell r="T1182">
            <v>85.83</v>
          </cell>
          <cell r="U1182" t="str">
            <v>0</v>
          </cell>
          <cell r="V1182" t="str">
            <v>1030592000210</v>
          </cell>
        </row>
        <row r="1183">
          <cell r="A1183" t="str">
            <v>10</v>
          </cell>
          <cell r="B1183" t="str">
            <v>10</v>
          </cell>
          <cell r="C1183">
            <v>14385</v>
          </cell>
          <cell r="D1183">
            <v>9</v>
          </cell>
          <cell r="E1183" t="str">
            <v>100100</v>
          </cell>
          <cell r="F1183" t="str">
            <v>103</v>
          </cell>
          <cell r="G1183" t="str">
            <v>05</v>
          </cell>
          <cell r="H1183" t="str">
            <v>00</v>
          </cell>
          <cell r="I1183">
            <v>5098</v>
          </cell>
          <cell r="J1183" t="str">
            <v>DOLORES SANGAMA N.</v>
          </cell>
          <cell r="K1183" t="str">
            <v>PSJE. 2 /T. CLAVERO 275</v>
          </cell>
          <cell r="L1183">
            <v>0</v>
          </cell>
          <cell r="M1183" t="str">
            <v>04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 t="str">
            <v>0</v>
          </cell>
          <cell r="V1183" t="str">
            <v>1030592000240</v>
          </cell>
        </row>
        <row r="1184">
          <cell r="A1184" t="str">
            <v>10</v>
          </cell>
          <cell r="B1184" t="str">
            <v>10</v>
          </cell>
          <cell r="C1184">
            <v>14408</v>
          </cell>
          <cell r="D1184">
            <v>9</v>
          </cell>
          <cell r="E1184" t="str">
            <v>100100</v>
          </cell>
          <cell r="F1184" t="str">
            <v>103</v>
          </cell>
          <cell r="G1184" t="str">
            <v>05</v>
          </cell>
          <cell r="H1184" t="str">
            <v>00</v>
          </cell>
          <cell r="I1184">
            <v>5122</v>
          </cell>
          <cell r="J1184" t="str">
            <v>FAM.RUBIO LIMA</v>
          </cell>
          <cell r="K1184" t="str">
            <v>HUANUCO 114</v>
          </cell>
          <cell r="L1184">
            <v>0</v>
          </cell>
          <cell r="M1184" t="str">
            <v>04</v>
          </cell>
          <cell r="N1184">
            <v>0</v>
          </cell>
          <cell r="O1184">
            <v>0</v>
          </cell>
          <cell r="P1184">
            <v>0</v>
          </cell>
          <cell r="Q1184">
            <v>76</v>
          </cell>
          <cell r="R1184">
            <v>129</v>
          </cell>
          <cell r="S1184">
            <v>155</v>
          </cell>
          <cell r="T1184">
            <v>58.25</v>
          </cell>
          <cell r="U1184" t="str">
            <v>0</v>
          </cell>
          <cell r="V1184" t="str">
            <v>1030594000170</v>
          </cell>
        </row>
        <row r="1185">
          <cell r="A1185" t="str">
            <v>10</v>
          </cell>
          <cell r="B1185" t="str">
            <v>10</v>
          </cell>
          <cell r="C1185">
            <v>14412</v>
          </cell>
          <cell r="D1185">
            <v>1</v>
          </cell>
          <cell r="E1185" t="str">
            <v>100100</v>
          </cell>
          <cell r="F1185" t="str">
            <v>103</v>
          </cell>
          <cell r="G1185" t="str">
            <v>05</v>
          </cell>
          <cell r="H1185" t="str">
            <v>00</v>
          </cell>
          <cell r="I1185">
            <v>5126</v>
          </cell>
          <cell r="J1185" t="str">
            <v>POLA VASQUEZ</v>
          </cell>
          <cell r="K1185" t="str">
            <v>HUANUCO C-10 B</v>
          </cell>
          <cell r="L1185">
            <v>0</v>
          </cell>
          <cell r="M1185" t="str">
            <v>04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115</v>
          </cell>
          <cell r="S1185">
            <v>0</v>
          </cell>
          <cell r="T1185">
            <v>43.5</v>
          </cell>
          <cell r="U1185" t="str">
            <v>0</v>
          </cell>
          <cell r="V1185" t="str">
            <v>1030594000200</v>
          </cell>
        </row>
        <row r="1186">
          <cell r="A1186" t="str">
            <v>10</v>
          </cell>
          <cell r="B1186" t="str">
            <v>10</v>
          </cell>
          <cell r="C1186">
            <v>14420</v>
          </cell>
          <cell r="D1186">
            <v>4</v>
          </cell>
          <cell r="E1186" t="str">
            <v>100100</v>
          </cell>
          <cell r="F1186" t="str">
            <v>103</v>
          </cell>
          <cell r="G1186" t="str">
            <v>05</v>
          </cell>
          <cell r="H1186" t="str">
            <v>00</v>
          </cell>
          <cell r="I1186">
            <v>5134</v>
          </cell>
          <cell r="J1186" t="str">
            <v>LUIS BORIA GUERRERO</v>
          </cell>
          <cell r="K1186" t="str">
            <v>HUANUCO 305</v>
          </cell>
          <cell r="L1186">
            <v>0</v>
          </cell>
          <cell r="M1186" t="str">
            <v>04</v>
          </cell>
          <cell r="N1186">
            <v>0</v>
          </cell>
          <cell r="O1186">
            <v>18</v>
          </cell>
          <cell r="P1186">
            <v>33</v>
          </cell>
          <cell r="Q1186">
            <v>29</v>
          </cell>
          <cell r="R1186">
            <v>19</v>
          </cell>
          <cell r="S1186">
            <v>70</v>
          </cell>
          <cell r="T1186">
            <v>60</v>
          </cell>
          <cell r="U1186" t="str">
            <v>0</v>
          </cell>
          <cell r="V1186" t="str">
            <v>1030594000300</v>
          </cell>
        </row>
        <row r="1187">
          <cell r="A1187" t="str">
            <v>10</v>
          </cell>
          <cell r="B1187" t="str">
            <v>10</v>
          </cell>
          <cell r="C1187">
            <v>14427</v>
          </cell>
          <cell r="D1187">
            <v>9</v>
          </cell>
          <cell r="E1187" t="str">
            <v>100100</v>
          </cell>
          <cell r="F1187" t="str">
            <v>103</v>
          </cell>
          <cell r="G1187" t="str">
            <v>05</v>
          </cell>
          <cell r="H1187" t="str">
            <v>00</v>
          </cell>
          <cell r="I1187">
            <v>5141</v>
          </cell>
          <cell r="J1187" t="str">
            <v>LUCILA MANZANARES</v>
          </cell>
          <cell r="K1187" t="str">
            <v>HUANUCO 207</v>
          </cell>
          <cell r="L1187">
            <v>0</v>
          </cell>
          <cell r="M1187" t="str">
            <v>04</v>
          </cell>
          <cell r="N1187">
            <v>0</v>
          </cell>
          <cell r="O1187">
            <v>0</v>
          </cell>
          <cell r="P1187">
            <v>0</v>
          </cell>
          <cell r="Q1187">
            <v>28</v>
          </cell>
          <cell r="R1187">
            <v>34</v>
          </cell>
          <cell r="S1187">
            <v>37</v>
          </cell>
          <cell r="T1187">
            <v>25.58</v>
          </cell>
          <cell r="U1187" t="str">
            <v>0</v>
          </cell>
          <cell r="V1187" t="str">
            <v>1030594000500</v>
          </cell>
        </row>
        <row r="1188">
          <cell r="A1188" t="str">
            <v>10</v>
          </cell>
          <cell r="B1188" t="str">
            <v>10</v>
          </cell>
          <cell r="C1188">
            <v>50766</v>
          </cell>
          <cell r="D1188">
            <v>5</v>
          </cell>
          <cell r="E1188" t="str">
            <v>100100</v>
          </cell>
          <cell r="F1188" t="str">
            <v>103</v>
          </cell>
          <cell r="G1188" t="str">
            <v>05</v>
          </cell>
          <cell r="H1188" t="str">
            <v>00</v>
          </cell>
          <cell r="I1188">
            <v>5145</v>
          </cell>
          <cell r="J1188" t="str">
            <v>ENRIQUE SHUÐA GABRIEL</v>
          </cell>
          <cell r="K1188" t="str">
            <v>PSJE. HUANUCO</v>
          </cell>
          <cell r="L1188">
            <v>26</v>
          </cell>
          <cell r="M1188" t="str">
            <v>04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 t="str">
            <v>0</v>
          </cell>
          <cell r="V1188" t="str">
            <v>1030595000034</v>
          </cell>
        </row>
        <row r="1189">
          <cell r="A1189" t="str">
            <v>10</v>
          </cell>
          <cell r="B1189" t="str">
            <v>10</v>
          </cell>
          <cell r="C1189">
            <v>14430</v>
          </cell>
          <cell r="D1189">
            <v>3</v>
          </cell>
          <cell r="E1189" t="str">
            <v>100100</v>
          </cell>
          <cell r="F1189" t="str">
            <v>103</v>
          </cell>
          <cell r="G1189" t="str">
            <v>05</v>
          </cell>
          <cell r="H1189" t="str">
            <v>00</v>
          </cell>
          <cell r="I1189">
            <v>5145</v>
          </cell>
          <cell r="J1189" t="str">
            <v>REYNELIA BARCIA</v>
          </cell>
          <cell r="K1189" t="str">
            <v>PSJE. HUANUCO 246</v>
          </cell>
          <cell r="L1189">
            <v>0</v>
          </cell>
          <cell r="M1189" t="str">
            <v>04</v>
          </cell>
          <cell r="N1189">
            <v>0</v>
          </cell>
          <cell r="O1189">
            <v>0</v>
          </cell>
          <cell r="P1189">
            <v>0</v>
          </cell>
          <cell r="Q1189">
            <v>77</v>
          </cell>
          <cell r="R1189">
            <v>75</v>
          </cell>
          <cell r="S1189">
            <v>147</v>
          </cell>
          <cell r="T1189">
            <v>65.17</v>
          </cell>
          <cell r="U1189" t="str">
            <v>0</v>
          </cell>
          <cell r="V1189" t="str">
            <v>1030595000030</v>
          </cell>
        </row>
        <row r="1190">
          <cell r="A1190" t="str">
            <v>10</v>
          </cell>
          <cell r="B1190" t="str">
            <v>10</v>
          </cell>
          <cell r="C1190">
            <v>14434</v>
          </cell>
          <cell r="D1190">
            <v>5</v>
          </cell>
          <cell r="E1190" t="str">
            <v>100100</v>
          </cell>
          <cell r="F1190" t="str">
            <v>103</v>
          </cell>
          <cell r="G1190" t="str">
            <v>05</v>
          </cell>
          <cell r="H1190" t="str">
            <v>00</v>
          </cell>
          <cell r="I1190">
            <v>5149</v>
          </cell>
          <cell r="J1190" t="str">
            <v>SOPLIN CUESPAN SAUL</v>
          </cell>
          <cell r="K1190" t="str">
            <v>PSJE. HUANUCO 327 IQUITOS</v>
          </cell>
          <cell r="L1190">
            <v>0</v>
          </cell>
          <cell r="M1190" t="str">
            <v>04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34</v>
          </cell>
          <cell r="S1190">
            <v>105</v>
          </cell>
          <cell r="T1190">
            <v>65.17</v>
          </cell>
          <cell r="U1190" t="str">
            <v>0</v>
          </cell>
          <cell r="V1190" t="str">
            <v>1030595000053</v>
          </cell>
        </row>
        <row r="1191">
          <cell r="A1191" t="str">
            <v>10</v>
          </cell>
          <cell r="B1191" t="str">
            <v>10</v>
          </cell>
          <cell r="C1191">
            <v>14443</v>
          </cell>
          <cell r="D1191">
            <v>6</v>
          </cell>
          <cell r="E1191" t="str">
            <v>100100</v>
          </cell>
          <cell r="F1191" t="str">
            <v>103</v>
          </cell>
          <cell r="G1191" t="str">
            <v>05</v>
          </cell>
          <cell r="H1191" t="str">
            <v>00</v>
          </cell>
          <cell r="I1191">
            <v>5158</v>
          </cell>
          <cell r="J1191" t="str">
            <v>LEDITH  PANDURO</v>
          </cell>
          <cell r="K1191" t="str">
            <v>M. CAPAC M-D L-23</v>
          </cell>
          <cell r="L1191">
            <v>0</v>
          </cell>
          <cell r="M1191" t="str">
            <v>04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 t="str">
            <v>0</v>
          </cell>
          <cell r="V1191" t="str">
            <v>1030596000020</v>
          </cell>
        </row>
        <row r="1192">
          <cell r="A1192" t="str">
            <v>10</v>
          </cell>
          <cell r="B1192" t="str">
            <v>10</v>
          </cell>
          <cell r="C1192">
            <v>50596</v>
          </cell>
          <cell r="D1192">
            <v>6</v>
          </cell>
          <cell r="E1192" t="str">
            <v>100100</v>
          </cell>
          <cell r="F1192" t="str">
            <v>103</v>
          </cell>
          <cell r="G1192" t="str">
            <v>05</v>
          </cell>
          <cell r="H1192" t="str">
            <v>00</v>
          </cell>
          <cell r="I1192">
            <v>5175</v>
          </cell>
          <cell r="J1192" t="str">
            <v>PANDURO RODRIGUEZ SORAIDA</v>
          </cell>
          <cell r="K1192" t="str">
            <v>PROL NAPO</v>
          </cell>
          <cell r="L1192">
            <v>1811</v>
          </cell>
          <cell r="M1192" t="str">
            <v>04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 t="str">
            <v>0</v>
          </cell>
          <cell r="V1192" t="str">
            <v>1030597000313</v>
          </cell>
        </row>
        <row r="1193">
          <cell r="A1193" t="str">
            <v>10</v>
          </cell>
          <cell r="B1193" t="str">
            <v>10</v>
          </cell>
          <cell r="C1193">
            <v>50829</v>
          </cell>
          <cell r="D1193">
            <v>1</v>
          </cell>
          <cell r="E1193" t="str">
            <v>100100</v>
          </cell>
          <cell r="F1193" t="str">
            <v>103</v>
          </cell>
          <cell r="G1193" t="str">
            <v>05</v>
          </cell>
          <cell r="H1193" t="str">
            <v>00</v>
          </cell>
          <cell r="I1193">
            <v>5185</v>
          </cell>
          <cell r="J1193" t="str">
            <v>PFENNING RUIZ WILLIAM</v>
          </cell>
          <cell r="K1193" t="str">
            <v>M. CAPAC</v>
          </cell>
          <cell r="L1193">
            <v>344</v>
          </cell>
          <cell r="M1193" t="str">
            <v>04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 t="str">
            <v>0</v>
          </cell>
          <cell r="V1193" t="str">
            <v>1030596001325</v>
          </cell>
        </row>
        <row r="1194">
          <cell r="A1194" t="str">
            <v>10</v>
          </cell>
          <cell r="B1194" t="str">
            <v>10</v>
          </cell>
          <cell r="C1194">
            <v>14476</v>
          </cell>
          <cell r="D1194">
            <v>6</v>
          </cell>
          <cell r="E1194" t="str">
            <v>100100</v>
          </cell>
          <cell r="F1194" t="str">
            <v>103</v>
          </cell>
          <cell r="G1194" t="str">
            <v>05</v>
          </cell>
          <cell r="H1194" t="str">
            <v>00</v>
          </cell>
          <cell r="I1194">
            <v>5191</v>
          </cell>
          <cell r="J1194" t="str">
            <v>LEONI   LOPEZ</v>
          </cell>
          <cell r="K1194" t="str">
            <v>MANCO CAPAC 222</v>
          </cell>
          <cell r="L1194">
            <v>0</v>
          </cell>
          <cell r="M1194" t="str">
            <v>04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3</v>
          </cell>
          <cell r="T1194">
            <v>9.25</v>
          </cell>
          <cell r="U1194" t="str">
            <v>0</v>
          </cell>
          <cell r="V1194" t="str">
            <v>1030596001400</v>
          </cell>
        </row>
        <row r="1195">
          <cell r="A1195" t="str">
            <v>10</v>
          </cell>
          <cell r="B1195" t="str">
            <v>10</v>
          </cell>
          <cell r="C1195">
            <v>14479</v>
          </cell>
          <cell r="D1195">
            <v>0</v>
          </cell>
          <cell r="E1195" t="str">
            <v>100100</v>
          </cell>
          <cell r="F1195" t="str">
            <v>103</v>
          </cell>
          <cell r="G1195" t="str">
            <v>05</v>
          </cell>
          <cell r="H1195" t="str">
            <v>00</v>
          </cell>
          <cell r="I1195">
            <v>5194</v>
          </cell>
          <cell r="J1195" t="str">
            <v>DONA  VASQUEZ</v>
          </cell>
          <cell r="K1195" t="str">
            <v>MANCO CAPAC  214</v>
          </cell>
          <cell r="L1195">
            <v>0</v>
          </cell>
          <cell r="M1195" t="str">
            <v>04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94</v>
          </cell>
          <cell r="S1195">
            <v>155</v>
          </cell>
          <cell r="T1195">
            <v>154.66999999999999</v>
          </cell>
          <cell r="U1195" t="str">
            <v>0</v>
          </cell>
          <cell r="V1195" t="str">
            <v>1030596001430</v>
          </cell>
        </row>
        <row r="1196">
          <cell r="A1196" t="str">
            <v>10</v>
          </cell>
          <cell r="B1196" t="str">
            <v>10</v>
          </cell>
          <cell r="C1196">
            <v>14522</v>
          </cell>
          <cell r="D1196">
            <v>7</v>
          </cell>
          <cell r="E1196" t="str">
            <v>100100</v>
          </cell>
          <cell r="F1196" t="str">
            <v>103</v>
          </cell>
          <cell r="G1196" t="str">
            <v>05</v>
          </cell>
          <cell r="H1196" t="str">
            <v>00</v>
          </cell>
          <cell r="I1196">
            <v>5237</v>
          </cell>
          <cell r="J1196" t="str">
            <v>R. PACAYA PEREYRA</v>
          </cell>
          <cell r="K1196" t="str">
            <v>NAPO 1675B</v>
          </cell>
          <cell r="L1196">
            <v>0</v>
          </cell>
          <cell r="M1196" t="str">
            <v>04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40.08</v>
          </cell>
          <cell r="U1196" t="str">
            <v>0</v>
          </cell>
          <cell r="V1196" t="str">
            <v>1030597000250</v>
          </cell>
        </row>
        <row r="1197">
          <cell r="A1197" t="str">
            <v>10</v>
          </cell>
          <cell r="B1197" t="str">
            <v>10</v>
          </cell>
          <cell r="C1197">
            <v>14530</v>
          </cell>
          <cell r="D1197">
            <v>0</v>
          </cell>
          <cell r="E1197" t="str">
            <v>100100</v>
          </cell>
          <cell r="F1197" t="str">
            <v>103</v>
          </cell>
          <cell r="G1197" t="str">
            <v>05</v>
          </cell>
          <cell r="H1197" t="str">
            <v>00</v>
          </cell>
          <cell r="I1197">
            <v>5245</v>
          </cell>
          <cell r="J1197" t="str">
            <v>ADGER  SIAZ  P.</v>
          </cell>
          <cell r="K1197" t="str">
            <v>PROL NAPO 1758</v>
          </cell>
          <cell r="L1197">
            <v>0</v>
          </cell>
          <cell r="M1197" t="str">
            <v>04</v>
          </cell>
          <cell r="N1197">
            <v>0</v>
          </cell>
          <cell r="O1197">
            <v>28</v>
          </cell>
          <cell r="P1197">
            <v>37</v>
          </cell>
          <cell r="Q1197">
            <v>0</v>
          </cell>
          <cell r="R1197">
            <v>0</v>
          </cell>
          <cell r="S1197">
            <v>0</v>
          </cell>
          <cell r="T1197">
            <v>20.58</v>
          </cell>
          <cell r="U1197" t="str">
            <v>0</v>
          </cell>
          <cell r="V1197" t="str">
            <v>1030597001150</v>
          </cell>
        </row>
        <row r="1198">
          <cell r="A1198" t="str">
            <v>10</v>
          </cell>
          <cell r="B1198" t="str">
            <v>10</v>
          </cell>
          <cell r="C1198">
            <v>14535</v>
          </cell>
          <cell r="D1198">
            <v>9</v>
          </cell>
          <cell r="E1198" t="str">
            <v>100100</v>
          </cell>
          <cell r="F1198" t="str">
            <v>103</v>
          </cell>
          <cell r="G1198" t="str">
            <v>05</v>
          </cell>
          <cell r="H1198" t="str">
            <v>00</v>
          </cell>
          <cell r="I1198">
            <v>5250</v>
          </cell>
          <cell r="J1198" t="str">
            <v>MARIA  DELICIA PEREZ</v>
          </cell>
          <cell r="K1198" t="str">
            <v>NAPO 1316</v>
          </cell>
          <cell r="L1198">
            <v>0</v>
          </cell>
          <cell r="M1198" t="str">
            <v>04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31.17</v>
          </cell>
          <cell r="U1198" t="str">
            <v>0</v>
          </cell>
          <cell r="V1198" t="str">
            <v>1030597001240</v>
          </cell>
        </row>
        <row r="1199">
          <cell r="A1199" t="str">
            <v>10</v>
          </cell>
          <cell r="B1199" t="str">
            <v>10</v>
          </cell>
          <cell r="C1199">
            <v>14540</v>
          </cell>
          <cell r="D1199">
            <v>9</v>
          </cell>
          <cell r="E1199" t="str">
            <v>100100</v>
          </cell>
          <cell r="F1199" t="str">
            <v>103</v>
          </cell>
          <cell r="G1199" t="str">
            <v>05</v>
          </cell>
          <cell r="H1199" t="str">
            <v>00</v>
          </cell>
          <cell r="I1199">
            <v>5255</v>
          </cell>
          <cell r="J1199" t="str">
            <v>M.SILVA SHAPIAMA</v>
          </cell>
          <cell r="K1199" t="str">
            <v>NAPO  1660</v>
          </cell>
          <cell r="L1199">
            <v>0</v>
          </cell>
          <cell r="M1199" t="str">
            <v>04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44.33</v>
          </cell>
          <cell r="U1199" t="str">
            <v>0</v>
          </cell>
          <cell r="V1199" t="str">
            <v>1030597001300</v>
          </cell>
        </row>
        <row r="1200">
          <cell r="A1200" t="str">
            <v>10</v>
          </cell>
          <cell r="B1200" t="str">
            <v>10</v>
          </cell>
          <cell r="C1200">
            <v>14571</v>
          </cell>
          <cell r="D1200">
            <v>4</v>
          </cell>
          <cell r="E1200" t="str">
            <v>100100</v>
          </cell>
          <cell r="F1200" t="str">
            <v>103</v>
          </cell>
          <cell r="G1200" t="str">
            <v>05</v>
          </cell>
          <cell r="H1200" t="str">
            <v>00</v>
          </cell>
          <cell r="I1200">
            <v>5286</v>
          </cell>
          <cell r="J1200" t="str">
            <v>ANTONIO   BRAGA</v>
          </cell>
          <cell r="K1200" t="str">
            <v>PSJE P. PUT/J. CHAVEZ 489</v>
          </cell>
          <cell r="L1200">
            <v>0</v>
          </cell>
          <cell r="M1200" t="str">
            <v>04</v>
          </cell>
          <cell r="N1200">
            <v>0</v>
          </cell>
          <cell r="O1200">
            <v>0</v>
          </cell>
          <cell r="P1200">
            <v>0</v>
          </cell>
          <cell r="Q1200">
            <v>62</v>
          </cell>
          <cell r="R1200">
            <v>88</v>
          </cell>
          <cell r="S1200">
            <v>89</v>
          </cell>
          <cell r="T1200">
            <v>79.67</v>
          </cell>
          <cell r="U1200" t="str">
            <v>0</v>
          </cell>
          <cell r="V1200" t="str">
            <v>1030598000010</v>
          </cell>
        </row>
        <row r="1201">
          <cell r="A1201" t="str">
            <v>10</v>
          </cell>
          <cell r="B1201" t="str">
            <v>10</v>
          </cell>
          <cell r="C1201">
            <v>14578</v>
          </cell>
          <cell r="D1201">
            <v>9</v>
          </cell>
          <cell r="E1201" t="str">
            <v>100100</v>
          </cell>
          <cell r="F1201" t="str">
            <v>103</v>
          </cell>
          <cell r="G1201" t="str">
            <v>05</v>
          </cell>
          <cell r="H1201" t="str">
            <v>00</v>
          </cell>
          <cell r="I1201">
            <v>5293</v>
          </cell>
          <cell r="J1201" t="str">
            <v>M. GARCIA BARBARAN</v>
          </cell>
          <cell r="K1201" t="str">
            <v>PSJE P. PUT/J. CHAVEZ D-1</v>
          </cell>
          <cell r="L1201">
            <v>0</v>
          </cell>
          <cell r="M1201" t="str">
            <v>04</v>
          </cell>
          <cell r="N1201">
            <v>0</v>
          </cell>
          <cell r="O1201">
            <v>147</v>
          </cell>
          <cell r="P1201">
            <v>175</v>
          </cell>
          <cell r="Q1201">
            <v>163</v>
          </cell>
          <cell r="R1201">
            <v>176</v>
          </cell>
          <cell r="S1201">
            <v>191</v>
          </cell>
          <cell r="T1201">
            <v>164.92</v>
          </cell>
          <cell r="U1201" t="str">
            <v>0</v>
          </cell>
          <cell r="V1201" t="str">
            <v>1030598000070</v>
          </cell>
        </row>
        <row r="1202">
          <cell r="A1202" t="str">
            <v>10</v>
          </cell>
          <cell r="B1202" t="str">
            <v>10</v>
          </cell>
          <cell r="C1202">
            <v>14584</v>
          </cell>
          <cell r="D1202">
            <v>7</v>
          </cell>
          <cell r="E1202" t="str">
            <v>100100</v>
          </cell>
          <cell r="F1202" t="str">
            <v>103</v>
          </cell>
          <cell r="G1202" t="str">
            <v>05</v>
          </cell>
          <cell r="H1202" t="str">
            <v>00</v>
          </cell>
          <cell r="I1202">
            <v>5299</v>
          </cell>
          <cell r="J1202" t="str">
            <v>PEDRO TEOFILO SORIA ICOMEDES</v>
          </cell>
          <cell r="K1202" t="str">
            <v>PSJE P. PUT/J. CHAVEZ D-4</v>
          </cell>
          <cell r="L1202">
            <v>0</v>
          </cell>
          <cell r="M1202" t="str">
            <v>04</v>
          </cell>
          <cell r="N1202">
            <v>0</v>
          </cell>
          <cell r="O1202">
            <v>0</v>
          </cell>
          <cell r="P1202">
            <v>3</v>
          </cell>
          <cell r="Q1202">
            <v>13</v>
          </cell>
          <cell r="R1202">
            <v>13</v>
          </cell>
          <cell r="S1202">
            <v>0</v>
          </cell>
          <cell r="T1202">
            <v>8.75</v>
          </cell>
          <cell r="U1202" t="str">
            <v>0</v>
          </cell>
          <cell r="V1202" t="str">
            <v>1030598000150</v>
          </cell>
        </row>
        <row r="1203">
          <cell r="A1203" t="str">
            <v>10</v>
          </cell>
          <cell r="B1203" t="str">
            <v>10</v>
          </cell>
          <cell r="C1203">
            <v>49805</v>
          </cell>
          <cell r="D1203">
            <v>5</v>
          </cell>
          <cell r="E1203" t="str">
            <v>100100</v>
          </cell>
          <cell r="F1203" t="str">
            <v>103</v>
          </cell>
          <cell r="G1203" t="str">
            <v>06</v>
          </cell>
          <cell r="H1203" t="str">
            <v>00</v>
          </cell>
          <cell r="I1203">
            <v>4</v>
          </cell>
          <cell r="J1203" t="str">
            <v>FLORES TRIGOSO HUGO</v>
          </cell>
          <cell r="K1203" t="str">
            <v>PASAJE MANAOS</v>
          </cell>
          <cell r="L1203">
            <v>21</v>
          </cell>
          <cell r="M1203" t="str">
            <v>04</v>
          </cell>
          <cell r="N1203">
            <v>0</v>
          </cell>
          <cell r="O1203">
            <v>6</v>
          </cell>
          <cell r="P1203">
            <v>5</v>
          </cell>
          <cell r="Q1203">
            <v>11</v>
          </cell>
          <cell r="R1203">
            <v>7</v>
          </cell>
          <cell r="S1203">
            <v>6</v>
          </cell>
          <cell r="T1203">
            <v>2.92</v>
          </cell>
          <cell r="U1203" t="str">
            <v>0</v>
          </cell>
          <cell r="V1203" t="str">
            <v>1030617000095</v>
          </cell>
        </row>
        <row r="1204">
          <cell r="A1204" t="str">
            <v>10</v>
          </cell>
          <cell r="B1204" t="str">
            <v>10</v>
          </cell>
          <cell r="C1204">
            <v>14607</v>
          </cell>
          <cell r="D1204">
            <v>6</v>
          </cell>
          <cell r="E1204" t="str">
            <v>100100</v>
          </cell>
          <cell r="F1204" t="str">
            <v>103</v>
          </cell>
          <cell r="G1204" t="str">
            <v>06</v>
          </cell>
          <cell r="H1204" t="str">
            <v>00</v>
          </cell>
          <cell r="I1204">
            <v>19</v>
          </cell>
          <cell r="J1204" t="str">
            <v>OLGA M. PIÑA DE AREVALO</v>
          </cell>
          <cell r="K1204" t="str">
            <v>24 DE JUNIO MZ. J-5</v>
          </cell>
          <cell r="L1204">
            <v>0</v>
          </cell>
          <cell r="M1204" t="str">
            <v>04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12</v>
          </cell>
          <cell r="S1204">
            <v>46</v>
          </cell>
          <cell r="T1204">
            <v>17.670000000000002</v>
          </cell>
          <cell r="U1204" t="str">
            <v>0</v>
          </cell>
          <cell r="V1204" t="str">
            <v>1030618000095</v>
          </cell>
        </row>
        <row r="1205">
          <cell r="A1205" t="str">
            <v>10</v>
          </cell>
          <cell r="B1205" t="str">
            <v>10</v>
          </cell>
          <cell r="C1205">
            <v>14619</v>
          </cell>
          <cell r="D1205">
            <v>1</v>
          </cell>
          <cell r="E1205" t="str">
            <v>100100</v>
          </cell>
          <cell r="F1205" t="str">
            <v>103</v>
          </cell>
          <cell r="G1205" t="str">
            <v>06</v>
          </cell>
          <cell r="H1205" t="str">
            <v>00</v>
          </cell>
          <cell r="I1205">
            <v>31</v>
          </cell>
          <cell r="J1205" t="str">
            <v>GILBERTO J. PEREA RUIZ</v>
          </cell>
          <cell r="K1205" t="str">
            <v>PJE. 24 DE JUNIO</v>
          </cell>
          <cell r="L1205">
            <v>0</v>
          </cell>
          <cell r="M1205" t="str">
            <v>04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0.08</v>
          </cell>
          <cell r="U1205" t="str">
            <v>0</v>
          </cell>
          <cell r="V1205" t="str">
            <v>1030618001100</v>
          </cell>
        </row>
        <row r="1206">
          <cell r="A1206" t="str">
            <v>10</v>
          </cell>
          <cell r="B1206" t="str">
            <v>10</v>
          </cell>
          <cell r="C1206">
            <v>14625</v>
          </cell>
          <cell r="D1206">
            <v>8</v>
          </cell>
          <cell r="E1206" t="str">
            <v>100100</v>
          </cell>
          <cell r="F1206" t="str">
            <v>103</v>
          </cell>
          <cell r="G1206" t="str">
            <v>06</v>
          </cell>
          <cell r="H1206" t="str">
            <v>00</v>
          </cell>
          <cell r="I1206">
            <v>36</v>
          </cell>
          <cell r="J1206" t="str">
            <v>GEMA TARICUARIMA C.</v>
          </cell>
          <cell r="K1206" t="str">
            <v>24 DE JUNIO 16</v>
          </cell>
          <cell r="L1206">
            <v>0</v>
          </cell>
          <cell r="M1206" t="str">
            <v>04</v>
          </cell>
          <cell r="N1206">
            <v>0</v>
          </cell>
          <cell r="O1206">
            <v>50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28.17</v>
          </cell>
          <cell r="U1206" t="str">
            <v>0</v>
          </cell>
          <cell r="V1206" t="str">
            <v>1030618001360</v>
          </cell>
        </row>
        <row r="1207">
          <cell r="A1207" t="str">
            <v>10</v>
          </cell>
          <cell r="B1207" t="str">
            <v>10</v>
          </cell>
          <cell r="C1207">
            <v>14627</v>
          </cell>
          <cell r="D1207">
            <v>4</v>
          </cell>
          <cell r="E1207" t="str">
            <v>100100</v>
          </cell>
          <cell r="F1207" t="str">
            <v>103</v>
          </cell>
          <cell r="G1207" t="str">
            <v>06</v>
          </cell>
          <cell r="H1207" t="str">
            <v>00</v>
          </cell>
          <cell r="I1207">
            <v>39</v>
          </cell>
          <cell r="J1207" t="str">
            <v>SEGUNDO A. PANAIFO A.</v>
          </cell>
          <cell r="K1207" t="str">
            <v>24 DE JUNIO 20</v>
          </cell>
          <cell r="L1207">
            <v>0</v>
          </cell>
          <cell r="M1207" t="str">
            <v>04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4.08</v>
          </cell>
          <cell r="U1207" t="str">
            <v>0</v>
          </cell>
          <cell r="V1207" t="str">
            <v>1030618001470</v>
          </cell>
        </row>
        <row r="1208">
          <cell r="A1208" t="str">
            <v>10</v>
          </cell>
          <cell r="B1208" t="str">
            <v>10</v>
          </cell>
          <cell r="C1208">
            <v>14628</v>
          </cell>
          <cell r="D1208">
            <v>2</v>
          </cell>
          <cell r="E1208" t="str">
            <v>100100</v>
          </cell>
          <cell r="F1208" t="str">
            <v>103</v>
          </cell>
          <cell r="G1208" t="str">
            <v>06</v>
          </cell>
          <cell r="H1208" t="str">
            <v>00</v>
          </cell>
          <cell r="I1208">
            <v>40</v>
          </cell>
          <cell r="J1208" t="str">
            <v>YESENIA M.ECHEVARRIA</v>
          </cell>
          <cell r="K1208" t="str">
            <v>24 DE JUNIO 19</v>
          </cell>
          <cell r="L1208">
            <v>0</v>
          </cell>
          <cell r="M1208" t="str">
            <v>04</v>
          </cell>
          <cell r="N1208">
            <v>0</v>
          </cell>
          <cell r="O1208">
            <v>9</v>
          </cell>
          <cell r="P1208">
            <v>0</v>
          </cell>
          <cell r="Q1208">
            <v>13</v>
          </cell>
          <cell r="R1208">
            <v>24</v>
          </cell>
          <cell r="S1208">
            <v>24</v>
          </cell>
          <cell r="T1208">
            <v>14.67</v>
          </cell>
          <cell r="U1208" t="str">
            <v>0</v>
          </cell>
          <cell r="V1208" t="str">
            <v>1030618001480</v>
          </cell>
        </row>
        <row r="1209">
          <cell r="A1209" t="str">
            <v>10</v>
          </cell>
          <cell r="B1209" t="str">
            <v>10</v>
          </cell>
          <cell r="C1209">
            <v>14632</v>
          </cell>
          <cell r="D1209">
            <v>4</v>
          </cell>
          <cell r="E1209" t="str">
            <v>100100</v>
          </cell>
          <cell r="F1209" t="str">
            <v>103</v>
          </cell>
          <cell r="G1209" t="str">
            <v>06</v>
          </cell>
          <cell r="H1209" t="str">
            <v>00</v>
          </cell>
          <cell r="I1209">
            <v>44</v>
          </cell>
          <cell r="J1209" t="str">
            <v>PEDRO SOUZA PEREYRA</v>
          </cell>
          <cell r="K1209" t="str">
            <v>24 DE JUNIO 23</v>
          </cell>
          <cell r="L1209">
            <v>0</v>
          </cell>
          <cell r="M1209" t="str">
            <v>04</v>
          </cell>
          <cell r="N1209">
            <v>0</v>
          </cell>
          <cell r="O1209">
            <v>0</v>
          </cell>
          <cell r="P1209">
            <v>2</v>
          </cell>
          <cell r="Q1209">
            <v>1</v>
          </cell>
          <cell r="R1209">
            <v>5</v>
          </cell>
          <cell r="S1209">
            <v>3</v>
          </cell>
          <cell r="T1209">
            <v>2.83</v>
          </cell>
          <cell r="U1209" t="str">
            <v>0</v>
          </cell>
          <cell r="V1209" t="str">
            <v>1030618001560</v>
          </cell>
        </row>
        <row r="1210">
          <cell r="A1210" t="str">
            <v>10</v>
          </cell>
          <cell r="B1210" t="str">
            <v>10</v>
          </cell>
          <cell r="C1210">
            <v>14633</v>
          </cell>
          <cell r="D1210">
            <v>2</v>
          </cell>
          <cell r="E1210" t="str">
            <v>100100</v>
          </cell>
          <cell r="F1210" t="str">
            <v>103</v>
          </cell>
          <cell r="G1210" t="str">
            <v>06</v>
          </cell>
          <cell r="H1210" t="str">
            <v>00</v>
          </cell>
          <cell r="I1210">
            <v>45</v>
          </cell>
          <cell r="J1210" t="str">
            <v>JOSE L.PEREZ VASQUEZ</v>
          </cell>
          <cell r="K1210" t="str">
            <v>24 DE JUNIO Q-29</v>
          </cell>
          <cell r="L1210">
            <v>0</v>
          </cell>
          <cell r="M1210" t="str">
            <v>04</v>
          </cell>
          <cell r="N1210">
            <v>0</v>
          </cell>
          <cell r="O1210">
            <v>14</v>
          </cell>
          <cell r="P1210">
            <v>44</v>
          </cell>
          <cell r="Q1210">
            <v>35</v>
          </cell>
          <cell r="R1210">
            <v>29</v>
          </cell>
          <cell r="S1210">
            <v>32</v>
          </cell>
          <cell r="T1210">
            <v>22.08</v>
          </cell>
          <cell r="U1210" t="str">
            <v>0</v>
          </cell>
          <cell r="V1210" t="str">
            <v>1030618001580</v>
          </cell>
        </row>
        <row r="1211">
          <cell r="A1211" t="str">
            <v>10</v>
          </cell>
          <cell r="B1211" t="str">
            <v>10</v>
          </cell>
          <cell r="C1211">
            <v>14635</v>
          </cell>
          <cell r="D1211">
            <v>7</v>
          </cell>
          <cell r="E1211" t="str">
            <v>100100</v>
          </cell>
          <cell r="F1211" t="str">
            <v>103</v>
          </cell>
          <cell r="G1211" t="str">
            <v>06</v>
          </cell>
          <cell r="H1211" t="str">
            <v>00</v>
          </cell>
          <cell r="I1211">
            <v>47</v>
          </cell>
          <cell r="J1211" t="str">
            <v>LUZ A.PEREZ MONTERRE</v>
          </cell>
          <cell r="K1211" t="str">
            <v>24 DE JUNIO Q-27</v>
          </cell>
          <cell r="L1211">
            <v>0</v>
          </cell>
          <cell r="M1211" t="str">
            <v>04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2.25</v>
          </cell>
          <cell r="U1211" t="str">
            <v>0</v>
          </cell>
          <cell r="V1211" t="str">
            <v>1030618001600</v>
          </cell>
        </row>
        <row r="1212">
          <cell r="A1212" t="str">
            <v>10</v>
          </cell>
          <cell r="B1212" t="str">
            <v>10</v>
          </cell>
          <cell r="C1212">
            <v>49869</v>
          </cell>
          <cell r="D1212">
            <v>1</v>
          </cell>
          <cell r="E1212" t="str">
            <v>100100</v>
          </cell>
          <cell r="F1212" t="str">
            <v>103</v>
          </cell>
          <cell r="G1212" t="str">
            <v>06</v>
          </cell>
          <cell r="H1212" t="str">
            <v>00</v>
          </cell>
          <cell r="I1212">
            <v>62</v>
          </cell>
          <cell r="J1212" t="str">
            <v>CHUQUIPIONDO NAVARRO SERGIA</v>
          </cell>
          <cell r="K1212" t="str">
            <v>URUBAMBA</v>
          </cell>
          <cell r="L1212">
            <v>20</v>
          </cell>
          <cell r="M1212" t="str">
            <v>04</v>
          </cell>
          <cell r="N1212">
            <v>0</v>
          </cell>
          <cell r="O1212">
            <v>239</v>
          </cell>
          <cell r="P1212">
            <v>61</v>
          </cell>
          <cell r="Q1212">
            <v>0</v>
          </cell>
          <cell r="R1212">
            <v>0</v>
          </cell>
          <cell r="S1212">
            <v>0</v>
          </cell>
          <cell r="T1212">
            <v>25</v>
          </cell>
          <cell r="U1212" t="str">
            <v>0</v>
          </cell>
          <cell r="V1212" t="str">
            <v>1030619000115</v>
          </cell>
        </row>
        <row r="1213">
          <cell r="A1213" t="str">
            <v>10</v>
          </cell>
          <cell r="B1213" t="str">
            <v>10</v>
          </cell>
          <cell r="C1213">
            <v>14659</v>
          </cell>
          <cell r="D1213">
            <v>7</v>
          </cell>
          <cell r="E1213" t="str">
            <v>100100</v>
          </cell>
          <cell r="F1213" t="str">
            <v>103</v>
          </cell>
          <cell r="G1213" t="str">
            <v>06</v>
          </cell>
          <cell r="H1213" t="str">
            <v>00</v>
          </cell>
          <cell r="I1213">
            <v>72</v>
          </cell>
          <cell r="J1213" t="str">
            <v>A. SAAVEDRA RAMIREZ</v>
          </cell>
          <cell r="K1213" t="str">
            <v>PJE. LORETO</v>
          </cell>
          <cell r="L1213">
            <v>0</v>
          </cell>
          <cell r="M1213" t="str">
            <v>04</v>
          </cell>
          <cell r="N1213">
            <v>0</v>
          </cell>
          <cell r="O1213">
            <v>0</v>
          </cell>
          <cell r="P1213">
            <v>40</v>
          </cell>
          <cell r="Q1213">
            <v>39</v>
          </cell>
          <cell r="R1213">
            <v>0</v>
          </cell>
          <cell r="S1213">
            <v>32</v>
          </cell>
          <cell r="T1213">
            <v>30.75</v>
          </cell>
          <cell r="U1213" t="str">
            <v>0</v>
          </cell>
          <cell r="V1213" t="str">
            <v>1030620000070</v>
          </cell>
        </row>
        <row r="1214">
          <cell r="A1214" t="str">
            <v>10</v>
          </cell>
          <cell r="B1214" t="str">
            <v>10</v>
          </cell>
          <cell r="C1214">
            <v>14662</v>
          </cell>
          <cell r="D1214">
            <v>1</v>
          </cell>
          <cell r="E1214" t="str">
            <v>100100</v>
          </cell>
          <cell r="F1214" t="str">
            <v>103</v>
          </cell>
          <cell r="G1214" t="str">
            <v>06</v>
          </cell>
          <cell r="H1214" t="str">
            <v>00</v>
          </cell>
          <cell r="I1214">
            <v>75</v>
          </cell>
          <cell r="J1214" t="str">
            <v>JULIA LOJA PIÑA</v>
          </cell>
          <cell r="K1214" t="str">
            <v>PJE. MIRAFLORES</v>
          </cell>
          <cell r="L1214">
            <v>0</v>
          </cell>
          <cell r="M1214" t="str">
            <v>04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2.17</v>
          </cell>
          <cell r="U1214" t="str">
            <v>0</v>
          </cell>
          <cell r="V1214" t="str">
            <v>1030620001100</v>
          </cell>
        </row>
        <row r="1215">
          <cell r="A1215" t="str">
            <v>10</v>
          </cell>
          <cell r="B1215" t="str">
            <v>10</v>
          </cell>
          <cell r="C1215">
            <v>14681</v>
          </cell>
          <cell r="D1215">
            <v>1</v>
          </cell>
          <cell r="E1215" t="str">
            <v>100100</v>
          </cell>
          <cell r="F1215" t="str">
            <v>103</v>
          </cell>
          <cell r="G1215" t="str">
            <v>06</v>
          </cell>
          <cell r="H1215" t="str">
            <v>00</v>
          </cell>
          <cell r="I1215">
            <v>94</v>
          </cell>
          <cell r="J1215" t="str">
            <v>MARIA NORIEGA C.</v>
          </cell>
          <cell r="K1215" t="str">
            <v>JUNIN A-16</v>
          </cell>
          <cell r="L1215">
            <v>0</v>
          </cell>
          <cell r="M1215" t="str">
            <v>04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9.33</v>
          </cell>
          <cell r="U1215" t="str">
            <v>0</v>
          </cell>
          <cell r="V1215" t="str">
            <v>1030621001180</v>
          </cell>
        </row>
        <row r="1216">
          <cell r="A1216" t="str">
            <v>10</v>
          </cell>
          <cell r="B1216" t="str">
            <v>10</v>
          </cell>
          <cell r="C1216">
            <v>14692</v>
          </cell>
          <cell r="D1216">
            <v>8</v>
          </cell>
          <cell r="E1216" t="str">
            <v>100100</v>
          </cell>
          <cell r="F1216" t="str">
            <v>103</v>
          </cell>
          <cell r="G1216" t="str">
            <v>06</v>
          </cell>
          <cell r="H1216" t="str">
            <v>00</v>
          </cell>
          <cell r="I1216">
            <v>105</v>
          </cell>
          <cell r="J1216" t="str">
            <v>FLOR AREVALO LOZANO</v>
          </cell>
          <cell r="K1216" t="str">
            <v>A.DE MAYOLO B-41</v>
          </cell>
          <cell r="L1216">
            <v>0</v>
          </cell>
          <cell r="M1216" t="str">
            <v>04</v>
          </cell>
          <cell r="N1216">
            <v>0</v>
          </cell>
          <cell r="O1216">
            <v>0</v>
          </cell>
          <cell r="P1216">
            <v>55</v>
          </cell>
          <cell r="Q1216">
            <v>137</v>
          </cell>
          <cell r="R1216">
            <v>133</v>
          </cell>
          <cell r="S1216">
            <v>170</v>
          </cell>
          <cell r="T1216">
            <v>85.25</v>
          </cell>
          <cell r="U1216" t="str">
            <v>0</v>
          </cell>
          <cell r="V1216" t="str">
            <v>1030622001160</v>
          </cell>
        </row>
        <row r="1217">
          <cell r="A1217" t="str">
            <v>10</v>
          </cell>
          <cell r="B1217" t="str">
            <v>10</v>
          </cell>
          <cell r="C1217">
            <v>14704</v>
          </cell>
          <cell r="D1217">
            <v>1</v>
          </cell>
          <cell r="E1217" t="str">
            <v>100100</v>
          </cell>
          <cell r="F1217" t="str">
            <v>103</v>
          </cell>
          <cell r="G1217" t="str">
            <v>06</v>
          </cell>
          <cell r="H1217" t="str">
            <v>00</v>
          </cell>
          <cell r="I1217">
            <v>117</v>
          </cell>
          <cell r="J1217" t="str">
            <v>KARINA PIÑEIRO</v>
          </cell>
          <cell r="K1217" t="str">
            <v>A. DE MAYOLO  B-53</v>
          </cell>
          <cell r="L1217">
            <v>0</v>
          </cell>
          <cell r="M1217" t="str">
            <v>04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1</v>
          </cell>
          <cell r="S1217">
            <v>0</v>
          </cell>
          <cell r="T1217">
            <v>0.33</v>
          </cell>
          <cell r="U1217" t="str">
            <v>0</v>
          </cell>
          <cell r="V1217" t="str">
            <v>1030622001280</v>
          </cell>
        </row>
        <row r="1218">
          <cell r="A1218" t="str">
            <v>10</v>
          </cell>
          <cell r="B1218" t="str">
            <v>10</v>
          </cell>
          <cell r="C1218">
            <v>14722</v>
          </cell>
          <cell r="D1218">
            <v>3</v>
          </cell>
          <cell r="E1218" t="str">
            <v>100100</v>
          </cell>
          <cell r="F1218" t="str">
            <v>103</v>
          </cell>
          <cell r="G1218" t="str">
            <v>06</v>
          </cell>
          <cell r="H1218" t="str">
            <v>00</v>
          </cell>
          <cell r="I1218">
            <v>135</v>
          </cell>
          <cell r="J1218" t="str">
            <v>PAREDES OROCHE JORGE</v>
          </cell>
          <cell r="K1218" t="str">
            <v>SARGENTO  LORES</v>
          </cell>
          <cell r="L1218">
            <v>0</v>
          </cell>
          <cell r="M1218" t="str">
            <v>04</v>
          </cell>
          <cell r="N1218">
            <v>0</v>
          </cell>
          <cell r="O1218">
            <v>0</v>
          </cell>
          <cell r="P1218">
            <v>6</v>
          </cell>
          <cell r="Q1218">
            <v>6</v>
          </cell>
          <cell r="R1218">
            <v>14</v>
          </cell>
          <cell r="S1218">
            <v>11</v>
          </cell>
          <cell r="T1218">
            <v>9.67</v>
          </cell>
          <cell r="U1218" t="str">
            <v>0</v>
          </cell>
          <cell r="V1218" t="str">
            <v>1030623000190</v>
          </cell>
        </row>
        <row r="1219">
          <cell r="A1219" t="str">
            <v>10</v>
          </cell>
          <cell r="B1219" t="str">
            <v>10</v>
          </cell>
          <cell r="C1219">
            <v>50746</v>
          </cell>
          <cell r="D1219">
            <v>7</v>
          </cell>
          <cell r="E1219" t="str">
            <v>100100</v>
          </cell>
          <cell r="F1219" t="str">
            <v>103</v>
          </cell>
          <cell r="G1219" t="str">
            <v>06</v>
          </cell>
          <cell r="H1219" t="str">
            <v>00</v>
          </cell>
          <cell r="I1219">
            <v>167</v>
          </cell>
          <cell r="J1219" t="str">
            <v>AREVALO PEREZ CARMEN ESTHER</v>
          </cell>
          <cell r="K1219" t="str">
            <v>15 DE JUNIO</v>
          </cell>
          <cell r="L1219">
            <v>9</v>
          </cell>
          <cell r="M1219" t="str">
            <v>04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 t="str">
            <v>0</v>
          </cell>
          <cell r="V1219" t="str">
            <v>1030626000040</v>
          </cell>
        </row>
        <row r="1220">
          <cell r="A1220" t="str">
            <v>10</v>
          </cell>
          <cell r="B1220" t="str">
            <v>10</v>
          </cell>
          <cell r="C1220">
            <v>14760</v>
          </cell>
          <cell r="D1220">
            <v>3</v>
          </cell>
          <cell r="E1220" t="str">
            <v>100100</v>
          </cell>
          <cell r="F1220" t="str">
            <v>103</v>
          </cell>
          <cell r="G1220" t="str">
            <v>06</v>
          </cell>
          <cell r="H1220" t="str">
            <v>00</v>
          </cell>
          <cell r="I1220">
            <v>174</v>
          </cell>
          <cell r="J1220" t="str">
            <v>ANGEL PANDURO V.</v>
          </cell>
          <cell r="K1220" t="str">
            <v>15 DE JUNIO 27</v>
          </cell>
          <cell r="L1220">
            <v>0</v>
          </cell>
          <cell r="M1220" t="str">
            <v>04</v>
          </cell>
          <cell r="N1220">
            <v>58</v>
          </cell>
          <cell r="O1220">
            <v>61</v>
          </cell>
          <cell r="P1220">
            <v>44</v>
          </cell>
          <cell r="Q1220">
            <v>8</v>
          </cell>
          <cell r="R1220">
            <v>10</v>
          </cell>
          <cell r="S1220">
            <v>10</v>
          </cell>
          <cell r="T1220">
            <v>28.08</v>
          </cell>
          <cell r="U1220" t="str">
            <v>0</v>
          </cell>
          <cell r="V1220" t="str">
            <v>1030626000150</v>
          </cell>
        </row>
        <row r="1221">
          <cell r="A1221" t="str">
            <v>10</v>
          </cell>
          <cell r="B1221" t="str">
            <v>10</v>
          </cell>
          <cell r="C1221">
            <v>49952</v>
          </cell>
          <cell r="D1221">
            <v>5</v>
          </cell>
          <cell r="E1221" t="str">
            <v>100100</v>
          </cell>
          <cell r="F1221" t="str">
            <v>103</v>
          </cell>
          <cell r="G1221" t="str">
            <v>06</v>
          </cell>
          <cell r="H1221" t="str">
            <v>00</v>
          </cell>
          <cell r="I1221">
            <v>194</v>
          </cell>
          <cell r="J1221" t="str">
            <v>FACHIN REATEGUI CESAR LUIS</v>
          </cell>
          <cell r="K1221" t="str">
            <v>15 DE JUNIO</v>
          </cell>
          <cell r="L1221">
            <v>17</v>
          </cell>
          <cell r="M1221" t="str">
            <v>04</v>
          </cell>
          <cell r="N1221">
            <v>62</v>
          </cell>
          <cell r="O1221">
            <v>64</v>
          </cell>
          <cell r="P1221">
            <v>61</v>
          </cell>
          <cell r="Q1221">
            <v>72</v>
          </cell>
          <cell r="R1221">
            <v>54</v>
          </cell>
          <cell r="S1221">
            <v>0</v>
          </cell>
          <cell r="T1221">
            <v>26.08</v>
          </cell>
          <cell r="U1221" t="str">
            <v>0</v>
          </cell>
          <cell r="V1221" t="str">
            <v>1030626001295</v>
          </cell>
        </row>
        <row r="1222">
          <cell r="A1222" t="str">
            <v>10</v>
          </cell>
          <cell r="B1222" t="str">
            <v>10</v>
          </cell>
          <cell r="C1222">
            <v>50694</v>
          </cell>
          <cell r="D1222">
            <v>9</v>
          </cell>
          <cell r="E1222" t="str">
            <v>100100</v>
          </cell>
          <cell r="F1222" t="str">
            <v>103</v>
          </cell>
          <cell r="G1222" t="str">
            <v>06</v>
          </cell>
          <cell r="H1222" t="str">
            <v>00</v>
          </cell>
          <cell r="I1222">
            <v>220</v>
          </cell>
          <cell r="J1222" t="str">
            <v>RIVERA BARRETO SALVITH DEL C.</v>
          </cell>
          <cell r="K1222" t="str">
            <v>M. SEDANE</v>
          </cell>
          <cell r="L1222">
            <v>17</v>
          </cell>
          <cell r="M1222" t="str">
            <v>04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 t="str">
            <v>0</v>
          </cell>
          <cell r="V1222" t="str">
            <v>1030698001165</v>
          </cell>
        </row>
        <row r="1223">
          <cell r="A1223" t="str">
            <v>10</v>
          </cell>
          <cell r="B1223" t="str">
            <v>10</v>
          </cell>
          <cell r="C1223">
            <v>50750</v>
          </cell>
          <cell r="D1223">
            <v>9</v>
          </cell>
          <cell r="E1223" t="str">
            <v>100100</v>
          </cell>
          <cell r="F1223" t="str">
            <v>103</v>
          </cell>
          <cell r="G1223" t="str">
            <v>06</v>
          </cell>
          <cell r="H1223" t="str">
            <v>00</v>
          </cell>
          <cell r="I1223">
            <v>226</v>
          </cell>
          <cell r="J1223" t="str">
            <v>AMARAL MOZOMBITE MERCEDES V.</v>
          </cell>
          <cell r="K1223" t="str">
            <v>M.SEOANE</v>
          </cell>
          <cell r="L1223">
            <v>1</v>
          </cell>
          <cell r="M1223" t="str">
            <v>04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 t="str">
            <v>0</v>
          </cell>
          <cell r="V1223" t="str">
            <v>1030628001270</v>
          </cell>
        </row>
        <row r="1224">
          <cell r="A1224" t="str">
            <v>10</v>
          </cell>
          <cell r="B1224" t="str">
            <v>10</v>
          </cell>
          <cell r="C1224">
            <v>14815</v>
          </cell>
          <cell r="D1224">
            <v>5</v>
          </cell>
          <cell r="E1224" t="str">
            <v>100100</v>
          </cell>
          <cell r="F1224" t="str">
            <v>103</v>
          </cell>
          <cell r="G1224" t="str">
            <v>06</v>
          </cell>
          <cell r="H1224" t="str">
            <v>00</v>
          </cell>
          <cell r="I1224">
            <v>230</v>
          </cell>
          <cell r="J1224" t="str">
            <v>GEYSER A. GONZALES</v>
          </cell>
          <cell r="K1224" t="str">
            <v>PASCUAL ALEGRE B-4</v>
          </cell>
          <cell r="L1224">
            <v>0</v>
          </cell>
          <cell r="M1224" t="str">
            <v>04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3</v>
          </cell>
          <cell r="U1224" t="str">
            <v>0</v>
          </cell>
          <cell r="V1224" t="str">
            <v>1030629000070</v>
          </cell>
        </row>
        <row r="1225">
          <cell r="A1225" t="str">
            <v>10</v>
          </cell>
          <cell r="B1225" t="str">
            <v>10</v>
          </cell>
          <cell r="C1225">
            <v>49728</v>
          </cell>
          <cell r="D1225">
            <v>9</v>
          </cell>
          <cell r="E1225" t="str">
            <v>100100</v>
          </cell>
          <cell r="F1225" t="str">
            <v>103</v>
          </cell>
          <cell r="G1225" t="str">
            <v>06</v>
          </cell>
          <cell r="H1225" t="str">
            <v>00</v>
          </cell>
          <cell r="I1225">
            <v>231</v>
          </cell>
          <cell r="J1225" t="str">
            <v>POZO ARTES.</v>
          </cell>
          <cell r="K1225" t="str">
            <v>F.PASCUAL</v>
          </cell>
          <cell r="L1225">
            <v>4</v>
          </cell>
          <cell r="M1225" t="str">
            <v>04</v>
          </cell>
          <cell r="N1225">
            <v>53</v>
          </cell>
          <cell r="O1225">
            <v>54</v>
          </cell>
          <cell r="P1225">
            <v>55</v>
          </cell>
          <cell r="Q1225">
            <v>116</v>
          </cell>
          <cell r="R1225">
            <v>0</v>
          </cell>
          <cell r="S1225">
            <v>0</v>
          </cell>
          <cell r="T1225">
            <v>23.17</v>
          </cell>
          <cell r="U1225" t="str">
            <v>0</v>
          </cell>
          <cell r="V1225" t="str">
            <v>1030629000075</v>
          </cell>
        </row>
        <row r="1226">
          <cell r="A1226" t="str">
            <v>10</v>
          </cell>
          <cell r="B1226" t="str">
            <v>10</v>
          </cell>
          <cell r="C1226">
            <v>14816</v>
          </cell>
          <cell r="D1226">
            <v>3</v>
          </cell>
          <cell r="E1226" t="str">
            <v>100100</v>
          </cell>
          <cell r="F1226" t="str">
            <v>103</v>
          </cell>
          <cell r="G1226" t="str">
            <v>06</v>
          </cell>
          <cell r="H1226" t="str">
            <v>00</v>
          </cell>
          <cell r="I1226">
            <v>232</v>
          </cell>
          <cell r="J1226" t="str">
            <v>VALENTIN VILLANUEVA</v>
          </cell>
          <cell r="K1226" t="str">
            <v>F.P.ALEGRE   239-245</v>
          </cell>
          <cell r="L1226">
            <v>0</v>
          </cell>
          <cell r="M1226" t="str">
            <v>04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4.17</v>
          </cell>
          <cell r="U1226" t="str">
            <v>0</v>
          </cell>
          <cell r="V1226" t="str">
            <v>1030629000080</v>
          </cell>
        </row>
        <row r="1227">
          <cell r="A1227" t="str">
            <v>10</v>
          </cell>
          <cell r="B1227" t="str">
            <v>10</v>
          </cell>
          <cell r="C1227">
            <v>14819</v>
          </cell>
          <cell r="D1227">
            <v>7</v>
          </cell>
          <cell r="E1227" t="str">
            <v>100100</v>
          </cell>
          <cell r="F1227" t="str">
            <v>103</v>
          </cell>
          <cell r="G1227" t="str">
            <v>06</v>
          </cell>
          <cell r="H1227" t="str">
            <v>00</v>
          </cell>
          <cell r="I1227">
            <v>235</v>
          </cell>
          <cell r="J1227" t="str">
            <v>BARBARAN  ZUMAETA  FELIX</v>
          </cell>
          <cell r="K1227" t="str">
            <v>M. SEOANE  #   1</v>
          </cell>
          <cell r="L1227">
            <v>0</v>
          </cell>
          <cell r="M1227" t="str">
            <v>04</v>
          </cell>
          <cell r="N1227">
            <v>0</v>
          </cell>
          <cell r="O1227">
            <v>0</v>
          </cell>
          <cell r="P1227">
            <v>30</v>
          </cell>
          <cell r="Q1227">
            <v>32</v>
          </cell>
          <cell r="R1227">
            <v>64</v>
          </cell>
          <cell r="S1227">
            <v>24</v>
          </cell>
          <cell r="T1227">
            <v>21.33</v>
          </cell>
          <cell r="U1227" t="str">
            <v>0</v>
          </cell>
          <cell r="V1227" t="str">
            <v>1030629000097</v>
          </cell>
        </row>
        <row r="1228">
          <cell r="A1228" t="str">
            <v>10</v>
          </cell>
          <cell r="B1228" t="str">
            <v>10</v>
          </cell>
          <cell r="C1228">
            <v>14824</v>
          </cell>
          <cell r="D1228">
            <v>7</v>
          </cell>
          <cell r="E1228" t="str">
            <v>100100</v>
          </cell>
          <cell r="F1228" t="str">
            <v>103</v>
          </cell>
          <cell r="G1228" t="str">
            <v>06</v>
          </cell>
          <cell r="H1228" t="str">
            <v>00</v>
          </cell>
          <cell r="I1228">
            <v>240</v>
          </cell>
          <cell r="J1228" t="str">
            <v>M. ROSEROS MENDOZA</v>
          </cell>
          <cell r="K1228" t="str">
            <v>IQUITOS 135</v>
          </cell>
          <cell r="L1228">
            <v>0</v>
          </cell>
          <cell r="M1228" t="str">
            <v>04</v>
          </cell>
          <cell r="N1228">
            <v>0</v>
          </cell>
          <cell r="O1228">
            <v>43</v>
          </cell>
          <cell r="P1228">
            <v>52</v>
          </cell>
          <cell r="Q1228">
            <v>39</v>
          </cell>
          <cell r="R1228">
            <v>38</v>
          </cell>
          <cell r="S1228">
            <v>66</v>
          </cell>
          <cell r="T1228">
            <v>45.67</v>
          </cell>
          <cell r="U1228" t="str">
            <v>0</v>
          </cell>
          <cell r="V1228" t="str">
            <v>1030630000010</v>
          </cell>
        </row>
        <row r="1229">
          <cell r="A1229" t="str">
            <v>10</v>
          </cell>
          <cell r="B1229" t="str">
            <v>10</v>
          </cell>
          <cell r="C1229">
            <v>14827</v>
          </cell>
          <cell r="D1229">
            <v>0</v>
          </cell>
          <cell r="E1229" t="str">
            <v>100100</v>
          </cell>
          <cell r="F1229" t="str">
            <v>103</v>
          </cell>
          <cell r="G1229" t="str">
            <v>06</v>
          </cell>
          <cell r="H1229" t="str">
            <v>00</v>
          </cell>
          <cell r="I1229">
            <v>243</v>
          </cell>
          <cell r="J1229" t="str">
            <v>DORIS GONGORA  P.</v>
          </cell>
          <cell r="K1229" t="str">
            <v>CENTRAL MZ-F</v>
          </cell>
          <cell r="L1229">
            <v>0</v>
          </cell>
          <cell r="M1229" t="str">
            <v>04</v>
          </cell>
          <cell r="N1229">
            <v>0</v>
          </cell>
          <cell r="O1229">
            <v>25</v>
          </cell>
          <cell r="P1229">
            <v>30</v>
          </cell>
          <cell r="Q1229">
            <v>21</v>
          </cell>
          <cell r="R1229">
            <v>30</v>
          </cell>
          <cell r="S1229">
            <v>22</v>
          </cell>
          <cell r="T1229">
            <v>24.67</v>
          </cell>
          <cell r="U1229" t="str">
            <v>0</v>
          </cell>
          <cell r="V1229" t="str">
            <v>1030630000190</v>
          </cell>
        </row>
        <row r="1230">
          <cell r="A1230" t="str">
            <v>10</v>
          </cell>
          <cell r="B1230" t="str">
            <v>10</v>
          </cell>
          <cell r="C1230">
            <v>50723</v>
          </cell>
          <cell r="D1230">
            <v>6</v>
          </cell>
          <cell r="E1230" t="str">
            <v>100100</v>
          </cell>
          <cell r="F1230" t="str">
            <v>103</v>
          </cell>
          <cell r="G1230" t="str">
            <v>06</v>
          </cell>
          <cell r="H1230" t="str">
            <v>00</v>
          </cell>
          <cell r="I1230">
            <v>244</v>
          </cell>
          <cell r="J1230" t="str">
            <v>SILVA CORDOVA TANIA LEONOR</v>
          </cell>
          <cell r="K1230" t="str">
            <v>PROL TRUJILLO</v>
          </cell>
          <cell r="L1230">
            <v>10</v>
          </cell>
          <cell r="M1230" t="str">
            <v>04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 t="str">
            <v>0</v>
          </cell>
          <cell r="V1230" t="str">
            <v>1030630000198</v>
          </cell>
        </row>
        <row r="1231">
          <cell r="A1231" t="str">
            <v>10</v>
          </cell>
          <cell r="B1231" t="str">
            <v>10</v>
          </cell>
          <cell r="C1231">
            <v>14839</v>
          </cell>
          <cell r="D1231">
            <v>5</v>
          </cell>
          <cell r="E1231" t="str">
            <v>100100</v>
          </cell>
          <cell r="F1231" t="str">
            <v>103</v>
          </cell>
          <cell r="G1231" t="str">
            <v>06</v>
          </cell>
          <cell r="H1231" t="str">
            <v>00</v>
          </cell>
          <cell r="I1231">
            <v>255</v>
          </cell>
          <cell r="J1231" t="str">
            <v>JOSE AHUANARI CANAYO</v>
          </cell>
          <cell r="K1231" t="str">
            <v>IQUITOS</v>
          </cell>
          <cell r="L1231">
            <v>0</v>
          </cell>
          <cell r="M1231" t="str">
            <v>04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5.33</v>
          </cell>
          <cell r="U1231" t="str">
            <v>0</v>
          </cell>
          <cell r="V1231" t="str">
            <v>1030630000360</v>
          </cell>
        </row>
        <row r="1232">
          <cell r="A1232" t="str">
            <v>10</v>
          </cell>
          <cell r="B1232" t="str">
            <v>10</v>
          </cell>
          <cell r="C1232">
            <v>14841</v>
          </cell>
          <cell r="D1232">
            <v>1</v>
          </cell>
          <cell r="E1232" t="str">
            <v>100100</v>
          </cell>
          <cell r="F1232" t="str">
            <v>103</v>
          </cell>
          <cell r="G1232" t="str">
            <v>06</v>
          </cell>
          <cell r="H1232" t="str">
            <v>00</v>
          </cell>
          <cell r="I1232">
            <v>257</v>
          </cell>
          <cell r="J1232" t="str">
            <v>TANCHIVA RENGIFO GIAMIL</v>
          </cell>
          <cell r="K1232" t="str">
            <v>PSJE.6 DE AGOSTO MZ.M-10</v>
          </cell>
          <cell r="L1232">
            <v>0</v>
          </cell>
          <cell r="M1232" t="str">
            <v>04</v>
          </cell>
          <cell r="N1232">
            <v>0</v>
          </cell>
          <cell r="O1232">
            <v>0</v>
          </cell>
          <cell r="P1232">
            <v>50</v>
          </cell>
          <cell r="Q1232">
            <v>53</v>
          </cell>
          <cell r="R1232">
            <v>56</v>
          </cell>
          <cell r="S1232">
            <v>44</v>
          </cell>
          <cell r="T1232">
            <v>75.17</v>
          </cell>
          <cell r="U1232" t="str">
            <v>0</v>
          </cell>
          <cell r="V1232" t="str">
            <v>1030630000405</v>
          </cell>
        </row>
        <row r="1233">
          <cell r="A1233" t="str">
            <v>10</v>
          </cell>
          <cell r="B1233" t="str">
            <v>10</v>
          </cell>
          <cell r="C1233">
            <v>14846</v>
          </cell>
          <cell r="D1233">
            <v>0</v>
          </cell>
          <cell r="E1233" t="str">
            <v>100100</v>
          </cell>
          <cell r="F1233" t="str">
            <v>103</v>
          </cell>
          <cell r="G1233" t="str">
            <v>06</v>
          </cell>
          <cell r="H1233" t="str">
            <v>00</v>
          </cell>
          <cell r="I1233">
            <v>262</v>
          </cell>
          <cell r="J1233" t="str">
            <v>DAVID CHUMBE PIZANGO</v>
          </cell>
          <cell r="K1233" t="str">
            <v>CALL IQUITOS 14</v>
          </cell>
          <cell r="L1233">
            <v>0</v>
          </cell>
          <cell r="M1233" t="str">
            <v>04</v>
          </cell>
          <cell r="N1233">
            <v>0</v>
          </cell>
          <cell r="O1233">
            <v>10</v>
          </cell>
          <cell r="P1233">
            <v>2</v>
          </cell>
          <cell r="Q1233">
            <v>0</v>
          </cell>
          <cell r="R1233">
            <v>5</v>
          </cell>
          <cell r="S1233">
            <v>19</v>
          </cell>
          <cell r="T1233">
            <v>9.25</v>
          </cell>
          <cell r="U1233" t="str">
            <v>0</v>
          </cell>
          <cell r="V1233" t="str">
            <v>1030630001370</v>
          </cell>
        </row>
        <row r="1234">
          <cell r="A1234" t="str">
            <v>10</v>
          </cell>
          <cell r="B1234" t="str">
            <v>10</v>
          </cell>
          <cell r="C1234">
            <v>14848</v>
          </cell>
          <cell r="D1234">
            <v>6</v>
          </cell>
          <cell r="E1234" t="str">
            <v>100100</v>
          </cell>
          <cell r="F1234" t="str">
            <v>103</v>
          </cell>
          <cell r="G1234" t="str">
            <v>06</v>
          </cell>
          <cell r="H1234" t="str">
            <v>00</v>
          </cell>
          <cell r="I1234">
            <v>264</v>
          </cell>
          <cell r="J1234" t="str">
            <v>HERNAN AHUANARI T.</v>
          </cell>
          <cell r="K1234" t="str">
            <v>CALL IQUITOS 12</v>
          </cell>
          <cell r="L1234">
            <v>0</v>
          </cell>
          <cell r="M1234" t="str">
            <v>04</v>
          </cell>
          <cell r="N1234">
            <v>25</v>
          </cell>
          <cell r="O1234">
            <v>50</v>
          </cell>
          <cell r="P1234">
            <v>10</v>
          </cell>
          <cell r="Q1234">
            <v>0</v>
          </cell>
          <cell r="R1234">
            <v>0</v>
          </cell>
          <cell r="S1234">
            <v>0</v>
          </cell>
          <cell r="T1234">
            <v>7.08</v>
          </cell>
          <cell r="U1234" t="str">
            <v>0</v>
          </cell>
          <cell r="V1234" t="str">
            <v>1030630001390</v>
          </cell>
        </row>
        <row r="1235">
          <cell r="A1235" t="str">
            <v>10</v>
          </cell>
          <cell r="B1235" t="str">
            <v>10</v>
          </cell>
          <cell r="C1235">
            <v>14855</v>
          </cell>
          <cell r="D1235">
            <v>1</v>
          </cell>
          <cell r="E1235" t="str">
            <v>100100</v>
          </cell>
          <cell r="F1235" t="str">
            <v>103</v>
          </cell>
          <cell r="G1235" t="str">
            <v>06</v>
          </cell>
          <cell r="H1235" t="str">
            <v>00</v>
          </cell>
          <cell r="I1235">
            <v>272</v>
          </cell>
          <cell r="J1235" t="str">
            <v>AHM. NUEVO VERSALLES</v>
          </cell>
          <cell r="K1235" t="str">
            <v>PSJE. 14 DE ABRIL MZ."G"</v>
          </cell>
          <cell r="L1235">
            <v>0</v>
          </cell>
          <cell r="M1235" t="str">
            <v>04</v>
          </cell>
          <cell r="N1235">
            <v>0</v>
          </cell>
          <cell r="O1235">
            <v>0</v>
          </cell>
          <cell r="P1235">
            <v>0</v>
          </cell>
          <cell r="Q1235">
            <v>439</v>
          </cell>
          <cell r="R1235">
            <v>471</v>
          </cell>
          <cell r="S1235">
            <v>41</v>
          </cell>
          <cell r="T1235">
            <v>268.83</v>
          </cell>
          <cell r="U1235" t="str">
            <v>0</v>
          </cell>
          <cell r="V1235" t="str">
            <v>1030630001512</v>
          </cell>
        </row>
        <row r="1236">
          <cell r="A1236" t="str">
            <v>10</v>
          </cell>
          <cell r="B1236" t="str">
            <v>10</v>
          </cell>
          <cell r="C1236">
            <v>14858</v>
          </cell>
          <cell r="D1236">
            <v>5</v>
          </cell>
          <cell r="E1236" t="str">
            <v>100100</v>
          </cell>
          <cell r="F1236" t="str">
            <v>103</v>
          </cell>
          <cell r="G1236" t="str">
            <v>06</v>
          </cell>
          <cell r="H1236" t="str">
            <v>00</v>
          </cell>
          <cell r="I1236">
            <v>275</v>
          </cell>
          <cell r="J1236" t="str">
            <v>CALAMPA SILVA NELSON M.</v>
          </cell>
          <cell r="K1236" t="str">
            <v>IQUITOS MZ. G-20 IQUITOS</v>
          </cell>
          <cell r="L1236">
            <v>0</v>
          </cell>
          <cell r="M1236" t="str">
            <v>04</v>
          </cell>
          <cell r="N1236">
            <v>0</v>
          </cell>
          <cell r="O1236">
            <v>0</v>
          </cell>
          <cell r="P1236">
            <v>6</v>
          </cell>
          <cell r="Q1236">
            <v>16</v>
          </cell>
          <cell r="R1236">
            <v>23</v>
          </cell>
          <cell r="S1236">
            <v>26</v>
          </cell>
          <cell r="T1236">
            <v>20.25</v>
          </cell>
          <cell r="U1236" t="str">
            <v>0</v>
          </cell>
          <cell r="V1236" t="str">
            <v>1030630001555</v>
          </cell>
        </row>
        <row r="1237">
          <cell r="A1237" t="str">
            <v>10</v>
          </cell>
          <cell r="B1237" t="str">
            <v>10</v>
          </cell>
          <cell r="C1237">
            <v>50167</v>
          </cell>
          <cell r="D1237">
            <v>6</v>
          </cell>
          <cell r="E1237" t="str">
            <v>100100</v>
          </cell>
          <cell r="F1237" t="str">
            <v>103</v>
          </cell>
          <cell r="G1237" t="str">
            <v>06</v>
          </cell>
          <cell r="H1237" t="str">
            <v>00</v>
          </cell>
          <cell r="I1237">
            <v>279</v>
          </cell>
          <cell r="J1237" t="str">
            <v>POZO ARTESIA</v>
          </cell>
          <cell r="K1237" t="str">
            <v>CALL IQUITOS</v>
          </cell>
          <cell r="L1237">
            <v>100</v>
          </cell>
          <cell r="M1237" t="str">
            <v>04</v>
          </cell>
          <cell r="N1237">
            <v>29</v>
          </cell>
          <cell r="O1237">
            <v>30</v>
          </cell>
          <cell r="P1237">
            <v>32</v>
          </cell>
          <cell r="Q1237">
            <v>34</v>
          </cell>
          <cell r="R1237">
            <v>0</v>
          </cell>
          <cell r="S1237">
            <v>0</v>
          </cell>
          <cell r="T1237">
            <v>10.42</v>
          </cell>
          <cell r="U1237" t="str">
            <v>0</v>
          </cell>
          <cell r="V1237" t="str">
            <v>1030630001577</v>
          </cell>
        </row>
        <row r="1238">
          <cell r="A1238" t="str">
            <v>10</v>
          </cell>
          <cell r="B1238" t="str">
            <v>10</v>
          </cell>
          <cell r="C1238">
            <v>14866</v>
          </cell>
          <cell r="D1238">
            <v>8</v>
          </cell>
          <cell r="E1238" t="str">
            <v>100100</v>
          </cell>
          <cell r="F1238" t="str">
            <v>103</v>
          </cell>
          <cell r="G1238" t="str">
            <v>06</v>
          </cell>
          <cell r="H1238" t="str">
            <v>00</v>
          </cell>
          <cell r="I1238">
            <v>284</v>
          </cell>
          <cell r="J1238" t="str">
            <v>A. VELASQUEZ VASQUEZ</v>
          </cell>
          <cell r="K1238" t="str">
            <v>CALL IQUITOS 334</v>
          </cell>
          <cell r="L1238">
            <v>0</v>
          </cell>
          <cell r="M1238" t="str">
            <v>04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66</v>
          </cell>
          <cell r="T1238">
            <v>22.08</v>
          </cell>
          <cell r="U1238" t="str">
            <v>0</v>
          </cell>
          <cell r="V1238" t="str">
            <v>1030630001670</v>
          </cell>
        </row>
        <row r="1239">
          <cell r="A1239" t="str">
            <v>10</v>
          </cell>
          <cell r="B1239" t="str">
            <v>10</v>
          </cell>
          <cell r="C1239">
            <v>14869</v>
          </cell>
          <cell r="D1239">
            <v>2</v>
          </cell>
          <cell r="E1239" t="str">
            <v>100100</v>
          </cell>
          <cell r="F1239" t="str">
            <v>103</v>
          </cell>
          <cell r="G1239" t="str">
            <v>06</v>
          </cell>
          <cell r="H1239" t="str">
            <v>00</v>
          </cell>
          <cell r="I1239">
            <v>287</v>
          </cell>
          <cell r="J1239" t="str">
            <v>MARIA RODRIGUEZ  T.</v>
          </cell>
          <cell r="K1239" t="str">
            <v>IQUITOS  H-03</v>
          </cell>
          <cell r="L1239">
            <v>0</v>
          </cell>
          <cell r="M1239" t="str">
            <v>04</v>
          </cell>
          <cell r="N1239">
            <v>0</v>
          </cell>
          <cell r="O1239">
            <v>55</v>
          </cell>
          <cell r="P1239">
            <v>36</v>
          </cell>
          <cell r="Q1239">
            <v>36</v>
          </cell>
          <cell r="R1239">
            <v>45</v>
          </cell>
          <cell r="S1239">
            <v>42</v>
          </cell>
          <cell r="T1239">
            <v>30.92</v>
          </cell>
          <cell r="U1239" t="str">
            <v>0</v>
          </cell>
          <cell r="V1239" t="str">
            <v>1030630001700</v>
          </cell>
        </row>
        <row r="1240">
          <cell r="A1240" t="str">
            <v>10</v>
          </cell>
          <cell r="B1240" t="str">
            <v>10</v>
          </cell>
          <cell r="C1240">
            <v>14881</v>
          </cell>
          <cell r="D1240">
            <v>7</v>
          </cell>
          <cell r="E1240" t="str">
            <v>100100</v>
          </cell>
          <cell r="F1240" t="str">
            <v>103</v>
          </cell>
          <cell r="G1240" t="str">
            <v>06</v>
          </cell>
          <cell r="H1240" t="str">
            <v>00</v>
          </cell>
          <cell r="I1240">
            <v>299</v>
          </cell>
          <cell r="J1240" t="str">
            <v>SANTILLAN IJUMA JUAN C.</v>
          </cell>
          <cell r="K1240" t="str">
            <v>CENTRAL MZ. A-6</v>
          </cell>
          <cell r="L1240">
            <v>0</v>
          </cell>
          <cell r="M1240" t="str">
            <v>04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60</v>
          </cell>
          <cell r="S1240">
            <v>44</v>
          </cell>
          <cell r="T1240">
            <v>27.42</v>
          </cell>
          <cell r="U1240" t="str">
            <v>0</v>
          </cell>
          <cell r="V1240" t="str">
            <v>1030631000030</v>
          </cell>
        </row>
        <row r="1241">
          <cell r="A1241" t="str">
            <v>10</v>
          </cell>
          <cell r="B1241" t="str">
            <v>10</v>
          </cell>
          <cell r="C1241">
            <v>14891</v>
          </cell>
          <cell r="D1241">
            <v>6</v>
          </cell>
          <cell r="E1241" t="str">
            <v>100100</v>
          </cell>
          <cell r="F1241" t="str">
            <v>103</v>
          </cell>
          <cell r="G1241" t="str">
            <v>06</v>
          </cell>
          <cell r="H1241" t="str">
            <v>00</v>
          </cell>
          <cell r="I1241">
            <v>309</v>
          </cell>
          <cell r="J1241" t="str">
            <v>LOCAL COMUNAL</v>
          </cell>
          <cell r="K1241" t="str">
            <v>AH. NUEVO VERSALLES S/N.</v>
          </cell>
          <cell r="L1241">
            <v>0</v>
          </cell>
          <cell r="M1241" t="str">
            <v>04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9.08</v>
          </cell>
          <cell r="U1241" t="str">
            <v>0</v>
          </cell>
          <cell r="V1241" t="str">
            <v>1030631000170</v>
          </cell>
        </row>
        <row r="1242">
          <cell r="A1242" t="str">
            <v>10</v>
          </cell>
          <cell r="B1242" t="str">
            <v>10</v>
          </cell>
          <cell r="C1242">
            <v>14896</v>
          </cell>
          <cell r="D1242">
            <v>5</v>
          </cell>
          <cell r="E1242" t="str">
            <v>100100</v>
          </cell>
          <cell r="F1242" t="str">
            <v>103</v>
          </cell>
          <cell r="G1242" t="str">
            <v>06</v>
          </cell>
          <cell r="H1242" t="str">
            <v>00</v>
          </cell>
          <cell r="I1242">
            <v>314</v>
          </cell>
          <cell r="J1242" t="str">
            <v>VASQUEZ AREVALO WILMER</v>
          </cell>
          <cell r="K1242" t="str">
            <v>CENTRAL MZ-H LT-4C IQUITO</v>
          </cell>
          <cell r="L1242">
            <v>0</v>
          </cell>
          <cell r="M1242" t="str">
            <v>04</v>
          </cell>
          <cell r="N1242">
            <v>0</v>
          </cell>
          <cell r="O1242">
            <v>25</v>
          </cell>
          <cell r="P1242">
            <v>38</v>
          </cell>
          <cell r="Q1242">
            <v>27</v>
          </cell>
          <cell r="R1242">
            <v>31</v>
          </cell>
          <cell r="S1242">
            <v>43</v>
          </cell>
          <cell r="T1242">
            <v>27.92</v>
          </cell>
          <cell r="U1242" t="str">
            <v>0</v>
          </cell>
          <cell r="V1242" t="str">
            <v>1030631000255</v>
          </cell>
        </row>
        <row r="1243">
          <cell r="A1243" t="str">
            <v>10</v>
          </cell>
          <cell r="B1243" t="str">
            <v>10</v>
          </cell>
          <cell r="C1243">
            <v>14898</v>
          </cell>
          <cell r="D1243">
            <v>1</v>
          </cell>
          <cell r="E1243" t="str">
            <v>100100</v>
          </cell>
          <cell r="F1243" t="str">
            <v>103</v>
          </cell>
          <cell r="G1243" t="str">
            <v>06</v>
          </cell>
          <cell r="H1243" t="str">
            <v>00</v>
          </cell>
          <cell r="I1243">
            <v>316</v>
          </cell>
          <cell r="J1243" t="str">
            <v>MONTES C:</v>
          </cell>
          <cell r="K1243" t="str">
            <v>CALL CENTRAL</v>
          </cell>
          <cell r="L1243">
            <v>0</v>
          </cell>
          <cell r="M1243" t="str">
            <v>04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 t="str">
            <v>0</v>
          </cell>
          <cell r="V1243" t="str">
            <v>1030631000290</v>
          </cell>
        </row>
        <row r="1244">
          <cell r="A1244" t="str">
            <v>10</v>
          </cell>
          <cell r="B1244" t="str">
            <v>10</v>
          </cell>
          <cell r="C1244">
            <v>14900</v>
          </cell>
          <cell r="D1244">
            <v>5</v>
          </cell>
          <cell r="E1244" t="str">
            <v>100100</v>
          </cell>
          <cell r="F1244" t="str">
            <v>103</v>
          </cell>
          <cell r="G1244" t="str">
            <v>06</v>
          </cell>
          <cell r="H1244" t="str">
            <v>00</v>
          </cell>
          <cell r="I1244">
            <v>319</v>
          </cell>
          <cell r="J1244" t="str">
            <v>ZAMBRANO GARCIA VICTOR</v>
          </cell>
          <cell r="K1244" t="str">
            <v>CENTRAL MZ. J-14A</v>
          </cell>
          <cell r="L1244">
            <v>0</v>
          </cell>
          <cell r="M1244" t="str">
            <v>04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0.67</v>
          </cell>
          <cell r="U1244" t="str">
            <v>0</v>
          </cell>
          <cell r="V1244" t="str">
            <v>1030631000336</v>
          </cell>
        </row>
        <row r="1245">
          <cell r="A1245" t="str">
            <v>10</v>
          </cell>
          <cell r="B1245" t="str">
            <v>10</v>
          </cell>
          <cell r="C1245">
            <v>14918</v>
          </cell>
          <cell r="D1245">
            <v>7</v>
          </cell>
          <cell r="E1245" t="str">
            <v>100100</v>
          </cell>
          <cell r="F1245" t="str">
            <v>103</v>
          </cell>
          <cell r="G1245" t="str">
            <v>06</v>
          </cell>
          <cell r="H1245" t="str">
            <v>00</v>
          </cell>
          <cell r="I1245">
            <v>337</v>
          </cell>
          <cell r="J1245" t="str">
            <v>ALCEYA RIVAS P.</v>
          </cell>
          <cell r="K1245" t="str">
            <v>CENTRAL</v>
          </cell>
          <cell r="L1245">
            <v>0</v>
          </cell>
          <cell r="M1245" t="str">
            <v>04</v>
          </cell>
          <cell r="N1245">
            <v>131</v>
          </cell>
          <cell r="O1245">
            <v>141</v>
          </cell>
          <cell r="P1245">
            <v>43</v>
          </cell>
          <cell r="Q1245">
            <v>55</v>
          </cell>
          <cell r="R1245">
            <v>53</v>
          </cell>
          <cell r="S1245">
            <v>101</v>
          </cell>
          <cell r="T1245">
            <v>53.42</v>
          </cell>
          <cell r="U1245" t="str">
            <v>0</v>
          </cell>
          <cell r="V1245" t="str">
            <v>1030631000580</v>
          </cell>
        </row>
        <row r="1246">
          <cell r="A1246" t="str">
            <v>10</v>
          </cell>
          <cell r="B1246" t="str">
            <v>10</v>
          </cell>
          <cell r="C1246">
            <v>14929</v>
          </cell>
          <cell r="D1246">
            <v>4</v>
          </cell>
          <cell r="E1246" t="str">
            <v>100100</v>
          </cell>
          <cell r="F1246" t="str">
            <v>103</v>
          </cell>
          <cell r="G1246" t="str">
            <v>06</v>
          </cell>
          <cell r="H1246" t="str">
            <v>00</v>
          </cell>
          <cell r="I1246">
            <v>352</v>
          </cell>
          <cell r="J1246" t="str">
            <v>LENER MANUYAMA</v>
          </cell>
          <cell r="K1246" t="str">
            <v>CENTRAL P-07</v>
          </cell>
          <cell r="L1246">
            <v>0</v>
          </cell>
          <cell r="M1246" t="str">
            <v>04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1.25</v>
          </cell>
          <cell r="U1246" t="str">
            <v>0</v>
          </cell>
          <cell r="V1246" t="str">
            <v>1030631001450</v>
          </cell>
        </row>
        <row r="1247">
          <cell r="A1247" t="str">
            <v>10</v>
          </cell>
          <cell r="B1247" t="str">
            <v>10</v>
          </cell>
          <cell r="C1247">
            <v>14930</v>
          </cell>
          <cell r="D1247">
            <v>2</v>
          </cell>
          <cell r="E1247" t="str">
            <v>100100</v>
          </cell>
          <cell r="F1247" t="str">
            <v>103</v>
          </cell>
          <cell r="G1247" t="str">
            <v>06</v>
          </cell>
          <cell r="H1247" t="str">
            <v>00</v>
          </cell>
          <cell r="I1247">
            <v>353</v>
          </cell>
          <cell r="J1247" t="str">
            <v>LUIS PIZANGO ARIMUYA</v>
          </cell>
          <cell r="K1247" t="str">
            <v>CENTRAL L-8</v>
          </cell>
          <cell r="L1247">
            <v>0</v>
          </cell>
          <cell r="M1247" t="str">
            <v>04</v>
          </cell>
          <cell r="N1247">
            <v>0</v>
          </cell>
          <cell r="O1247">
            <v>7</v>
          </cell>
          <cell r="P1247">
            <v>27</v>
          </cell>
          <cell r="Q1247">
            <v>19</v>
          </cell>
          <cell r="R1247">
            <v>16</v>
          </cell>
          <cell r="S1247">
            <v>17</v>
          </cell>
          <cell r="T1247">
            <v>13.33</v>
          </cell>
          <cell r="U1247" t="str">
            <v>0</v>
          </cell>
          <cell r="V1247" t="str">
            <v>1030631001460</v>
          </cell>
        </row>
        <row r="1248">
          <cell r="A1248" t="str">
            <v>10</v>
          </cell>
          <cell r="B1248" t="str">
            <v>10</v>
          </cell>
          <cell r="C1248">
            <v>50821</v>
          </cell>
          <cell r="D1248">
            <v>8</v>
          </cell>
          <cell r="E1248" t="str">
            <v>100100</v>
          </cell>
          <cell r="F1248" t="str">
            <v>103</v>
          </cell>
          <cell r="G1248" t="str">
            <v>06</v>
          </cell>
          <cell r="H1248" t="str">
            <v>00</v>
          </cell>
          <cell r="I1248">
            <v>375</v>
          </cell>
          <cell r="J1248" t="str">
            <v>LOPEZ PARODI JOSE HUMBERTO</v>
          </cell>
          <cell r="K1248" t="str">
            <v>CALL CENTRAL</v>
          </cell>
          <cell r="L1248">
            <v>2</v>
          </cell>
          <cell r="M1248" t="str">
            <v>04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 t="str">
            <v>0</v>
          </cell>
          <cell r="V1248" t="str">
            <v>1030631001825</v>
          </cell>
        </row>
        <row r="1249">
          <cell r="A1249" t="str">
            <v>10</v>
          </cell>
          <cell r="B1249" t="str">
            <v>10</v>
          </cell>
          <cell r="C1249">
            <v>14962</v>
          </cell>
          <cell r="D1249">
            <v>5</v>
          </cell>
          <cell r="E1249" t="str">
            <v>100100</v>
          </cell>
          <cell r="F1249" t="str">
            <v>103</v>
          </cell>
          <cell r="G1249" t="str">
            <v>06</v>
          </cell>
          <cell r="H1249" t="str">
            <v>00</v>
          </cell>
          <cell r="I1249">
            <v>385</v>
          </cell>
          <cell r="J1249" t="str">
            <v>JORGE REYNA M.</v>
          </cell>
          <cell r="K1249" t="str">
            <v>MALECON PERU E-4</v>
          </cell>
          <cell r="L1249">
            <v>0</v>
          </cell>
          <cell r="M1249" t="str">
            <v>04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23.42</v>
          </cell>
          <cell r="U1249" t="str">
            <v>0</v>
          </cell>
          <cell r="V1249" t="str">
            <v>1030632000040</v>
          </cell>
        </row>
        <row r="1250">
          <cell r="A1250" t="str">
            <v>10</v>
          </cell>
          <cell r="B1250" t="str">
            <v>10</v>
          </cell>
          <cell r="C1250">
            <v>14969</v>
          </cell>
          <cell r="D1250">
            <v>0</v>
          </cell>
          <cell r="E1250" t="str">
            <v>100100</v>
          </cell>
          <cell r="F1250" t="str">
            <v>103</v>
          </cell>
          <cell r="G1250" t="str">
            <v>06</v>
          </cell>
          <cell r="H1250" t="str">
            <v>00</v>
          </cell>
          <cell r="I1250">
            <v>392</v>
          </cell>
          <cell r="J1250" t="str">
            <v>PAREDES GUILLENA NESTOR RAUL</v>
          </cell>
          <cell r="K1250" t="str">
            <v>MALECON PERU  MZ. L-3</v>
          </cell>
          <cell r="L1250">
            <v>0</v>
          </cell>
          <cell r="M1250" t="str">
            <v>04</v>
          </cell>
          <cell r="N1250">
            <v>0</v>
          </cell>
          <cell r="O1250">
            <v>0</v>
          </cell>
          <cell r="P1250">
            <v>0</v>
          </cell>
          <cell r="Q1250">
            <v>250</v>
          </cell>
          <cell r="R1250">
            <v>321</v>
          </cell>
          <cell r="S1250">
            <v>312</v>
          </cell>
          <cell r="T1250">
            <v>174.83</v>
          </cell>
          <cell r="U1250" t="str">
            <v>0</v>
          </cell>
          <cell r="V1250" t="str">
            <v>1030632000145</v>
          </cell>
        </row>
        <row r="1251">
          <cell r="A1251" t="str">
            <v>10</v>
          </cell>
          <cell r="B1251" t="str">
            <v>10</v>
          </cell>
          <cell r="C1251">
            <v>14982</v>
          </cell>
          <cell r="D1251">
            <v>3</v>
          </cell>
          <cell r="E1251" t="str">
            <v>100100</v>
          </cell>
          <cell r="F1251" t="str">
            <v>103</v>
          </cell>
          <cell r="G1251" t="str">
            <v>06</v>
          </cell>
          <cell r="H1251" t="str">
            <v>00</v>
          </cell>
          <cell r="I1251">
            <v>407</v>
          </cell>
          <cell r="J1251" t="str">
            <v>RAUL VARGAS PAREDES</v>
          </cell>
          <cell r="K1251" t="str">
            <v>MALECON PERU</v>
          </cell>
          <cell r="L1251">
            <v>0</v>
          </cell>
          <cell r="M1251" t="str">
            <v>04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16</v>
          </cell>
          <cell r="U1251" t="str">
            <v>0</v>
          </cell>
          <cell r="V1251" t="str">
            <v>1030632000340</v>
          </cell>
        </row>
        <row r="1252">
          <cell r="A1252" t="str">
            <v>10</v>
          </cell>
          <cell r="B1252" t="str">
            <v>10</v>
          </cell>
          <cell r="C1252">
            <v>49851</v>
          </cell>
          <cell r="D1252">
            <v>9</v>
          </cell>
          <cell r="E1252" t="str">
            <v>100100</v>
          </cell>
          <cell r="F1252" t="str">
            <v>103</v>
          </cell>
          <cell r="G1252" t="str">
            <v>06</v>
          </cell>
          <cell r="H1252" t="str">
            <v>00</v>
          </cell>
          <cell r="I1252">
            <v>418</v>
          </cell>
          <cell r="J1252" t="str">
            <v>LOPEZ TORRES MELITA</v>
          </cell>
          <cell r="K1252" t="str">
            <v>MALECON PERU</v>
          </cell>
          <cell r="L1252">
            <v>57</v>
          </cell>
          <cell r="M1252" t="str">
            <v>04</v>
          </cell>
          <cell r="N1252">
            <v>20</v>
          </cell>
          <cell r="O1252">
            <v>31</v>
          </cell>
          <cell r="P1252">
            <v>12</v>
          </cell>
          <cell r="Q1252">
            <v>10</v>
          </cell>
          <cell r="R1252">
            <v>21</v>
          </cell>
          <cell r="S1252">
            <v>8</v>
          </cell>
          <cell r="T1252">
            <v>8.5</v>
          </cell>
          <cell r="U1252" t="str">
            <v>0</v>
          </cell>
          <cell r="V1252" t="str">
            <v>1030632001265</v>
          </cell>
        </row>
        <row r="1253">
          <cell r="A1253" t="str">
            <v>10</v>
          </cell>
          <cell r="B1253" t="str">
            <v>10</v>
          </cell>
          <cell r="C1253">
            <v>14994</v>
          </cell>
          <cell r="D1253">
            <v>8</v>
          </cell>
          <cell r="E1253" t="str">
            <v>100100</v>
          </cell>
          <cell r="F1253" t="str">
            <v>103</v>
          </cell>
          <cell r="G1253" t="str">
            <v>06</v>
          </cell>
          <cell r="H1253" t="str">
            <v>00</v>
          </cell>
          <cell r="I1253">
            <v>420</v>
          </cell>
          <cell r="J1253" t="str">
            <v>GUMERCINDO RODRIGUEZ HIDALGO</v>
          </cell>
          <cell r="K1253" t="str">
            <v>CALL MALECON PERU 54</v>
          </cell>
          <cell r="L1253">
            <v>0</v>
          </cell>
          <cell r="M1253" t="str">
            <v>04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2</v>
          </cell>
          <cell r="S1253">
            <v>8</v>
          </cell>
          <cell r="T1253">
            <v>4.75</v>
          </cell>
          <cell r="U1253" t="str">
            <v>0</v>
          </cell>
          <cell r="V1253" t="str">
            <v>1030632001290</v>
          </cell>
        </row>
        <row r="1254">
          <cell r="A1254" t="str">
            <v>10</v>
          </cell>
          <cell r="B1254" t="str">
            <v>10</v>
          </cell>
          <cell r="C1254">
            <v>15009</v>
          </cell>
          <cell r="D1254">
            <v>4</v>
          </cell>
          <cell r="E1254" t="str">
            <v>100100</v>
          </cell>
          <cell r="F1254" t="str">
            <v>103</v>
          </cell>
          <cell r="G1254" t="str">
            <v>06</v>
          </cell>
          <cell r="H1254" t="str">
            <v>00</v>
          </cell>
          <cell r="I1254">
            <v>435</v>
          </cell>
          <cell r="J1254" t="str">
            <v>PACAYA CANAYO JOSE</v>
          </cell>
          <cell r="K1254" t="str">
            <v>MALECON PERU</v>
          </cell>
          <cell r="L1254">
            <v>0</v>
          </cell>
          <cell r="M1254" t="str">
            <v>04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13</v>
          </cell>
          <cell r="T1254">
            <v>6.67</v>
          </cell>
          <cell r="U1254" t="str">
            <v>0</v>
          </cell>
          <cell r="V1254" t="str">
            <v>1030632001640</v>
          </cell>
        </row>
        <row r="1255">
          <cell r="A1255" t="str">
            <v>10</v>
          </cell>
          <cell r="B1255" t="str">
            <v>10</v>
          </cell>
          <cell r="C1255">
            <v>15026</v>
          </cell>
          <cell r="D1255">
            <v>8</v>
          </cell>
          <cell r="E1255" t="str">
            <v>100100</v>
          </cell>
          <cell r="F1255" t="str">
            <v>103</v>
          </cell>
          <cell r="G1255" t="str">
            <v>06</v>
          </cell>
          <cell r="H1255" t="str">
            <v>00</v>
          </cell>
          <cell r="I1255">
            <v>452</v>
          </cell>
          <cell r="J1255" t="str">
            <v>ESTELA PACAYA CHOTA</v>
          </cell>
          <cell r="K1255" t="str">
            <v>AHM.NVO.VERSALLES</v>
          </cell>
          <cell r="L1255">
            <v>0</v>
          </cell>
          <cell r="M1255" t="str">
            <v>04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1</v>
          </cell>
          <cell r="T1255">
            <v>0.67</v>
          </cell>
          <cell r="U1255" t="str">
            <v>0</v>
          </cell>
          <cell r="V1255" t="str">
            <v>1030633000075</v>
          </cell>
        </row>
        <row r="1256">
          <cell r="A1256" t="str">
            <v>10</v>
          </cell>
          <cell r="B1256" t="str">
            <v>10</v>
          </cell>
          <cell r="C1256">
            <v>49684</v>
          </cell>
          <cell r="D1256">
            <v>4</v>
          </cell>
          <cell r="E1256" t="str">
            <v>100100</v>
          </cell>
          <cell r="F1256" t="str">
            <v>103</v>
          </cell>
          <cell r="G1256" t="str">
            <v>06</v>
          </cell>
          <cell r="H1256" t="str">
            <v>00</v>
          </cell>
          <cell r="I1256">
            <v>468</v>
          </cell>
          <cell r="J1256" t="str">
            <v>PANAIFO PAREDES NIXON</v>
          </cell>
          <cell r="K1256" t="str">
            <v>LA MADRINA</v>
          </cell>
          <cell r="L1256">
            <v>11</v>
          </cell>
          <cell r="M1256" t="str">
            <v>04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 t="str">
            <v>0</v>
          </cell>
          <cell r="V1256" t="str">
            <v>1030634001130</v>
          </cell>
        </row>
        <row r="1257">
          <cell r="A1257" t="str">
            <v>10</v>
          </cell>
          <cell r="B1257" t="str">
            <v>10</v>
          </cell>
          <cell r="C1257">
            <v>15041</v>
          </cell>
          <cell r="D1257">
            <v>7</v>
          </cell>
          <cell r="E1257" t="str">
            <v>100100</v>
          </cell>
          <cell r="F1257" t="str">
            <v>103</v>
          </cell>
          <cell r="G1257" t="str">
            <v>06</v>
          </cell>
          <cell r="H1257" t="str">
            <v>00</v>
          </cell>
          <cell r="I1257">
            <v>469</v>
          </cell>
          <cell r="J1257" t="str">
            <v>SEGUNDO SOUZA M.</v>
          </cell>
          <cell r="K1257" t="str">
            <v>PSJE LA MADRINA L-12</v>
          </cell>
          <cell r="L1257">
            <v>0</v>
          </cell>
          <cell r="M1257" t="str">
            <v>04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5</v>
          </cell>
          <cell r="T1257">
            <v>8.5</v>
          </cell>
          <cell r="U1257" t="str">
            <v>0</v>
          </cell>
          <cell r="V1257" t="str">
            <v>1030634001140</v>
          </cell>
        </row>
        <row r="1258">
          <cell r="A1258" t="str">
            <v>10</v>
          </cell>
          <cell r="B1258" t="str">
            <v>10</v>
          </cell>
          <cell r="C1258">
            <v>15049</v>
          </cell>
          <cell r="D1258">
            <v>0</v>
          </cell>
          <cell r="E1258" t="str">
            <v>100100</v>
          </cell>
          <cell r="F1258" t="str">
            <v>103</v>
          </cell>
          <cell r="G1258" t="str">
            <v>06</v>
          </cell>
          <cell r="H1258" t="str">
            <v>00</v>
          </cell>
          <cell r="I1258">
            <v>478</v>
          </cell>
          <cell r="J1258" t="str">
            <v>LILIANA SAHUARICO</v>
          </cell>
          <cell r="K1258" t="str">
            <v>TUMBES 370-B</v>
          </cell>
          <cell r="L1258">
            <v>0</v>
          </cell>
          <cell r="M1258" t="str">
            <v>04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0.67</v>
          </cell>
          <cell r="U1258" t="str">
            <v>0</v>
          </cell>
          <cell r="V1258" t="str">
            <v>1030637000090</v>
          </cell>
        </row>
        <row r="1259">
          <cell r="A1259" t="str">
            <v>10</v>
          </cell>
          <cell r="B1259" t="str">
            <v>10</v>
          </cell>
          <cell r="C1259">
            <v>15060</v>
          </cell>
          <cell r="D1259">
            <v>7</v>
          </cell>
          <cell r="E1259" t="str">
            <v>100100</v>
          </cell>
          <cell r="F1259" t="str">
            <v>103</v>
          </cell>
          <cell r="G1259" t="str">
            <v>06</v>
          </cell>
          <cell r="H1259" t="str">
            <v>00</v>
          </cell>
          <cell r="I1259">
            <v>489</v>
          </cell>
          <cell r="J1259" t="str">
            <v>PONCIANO GUEVARA</v>
          </cell>
          <cell r="K1259" t="str">
            <v>TUMBES F-3</v>
          </cell>
          <cell r="L1259">
            <v>0</v>
          </cell>
          <cell r="M1259" t="str">
            <v>04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 t="str">
            <v>0</v>
          </cell>
          <cell r="V1259" t="str">
            <v>1030637000260</v>
          </cell>
        </row>
        <row r="1260">
          <cell r="A1260" t="str">
            <v>10</v>
          </cell>
          <cell r="B1260" t="str">
            <v>10</v>
          </cell>
          <cell r="C1260">
            <v>15063</v>
          </cell>
          <cell r="D1260">
            <v>1</v>
          </cell>
          <cell r="E1260" t="str">
            <v>100100</v>
          </cell>
          <cell r="F1260" t="str">
            <v>103</v>
          </cell>
          <cell r="G1260" t="str">
            <v>06</v>
          </cell>
          <cell r="H1260" t="str">
            <v>00</v>
          </cell>
          <cell r="I1260">
            <v>492</v>
          </cell>
          <cell r="J1260" t="str">
            <v>JOSE A. GARCIA M. Y MARFA PACH</v>
          </cell>
          <cell r="K1260" t="str">
            <v>TUMBES B-14</v>
          </cell>
          <cell r="L1260">
            <v>0</v>
          </cell>
          <cell r="M1260" t="str">
            <v>04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17</v>
          </cell>
          <cell r="T1260">
            <v>75.42</v>
          </cell>
          <cell r="U1260" t="str">
            <v>0</v>
          </cell>
          <cell r="V1260" t="str">
            <v>1030637001380</v>
          </cell>
        </row>
        <row r="1261">
          <cell r="A1261" t="str">
            <v>10</v>
          </cell>
          <cell r="B1261" t="str">
            <v>10</v>
          </cell>
          <cell r="C1261">
            <v>15073</v>
          </cell>
          <cell r="D1261">
            <v>0</v>
          </cell>
          <cell r="E1261" t="str">
            <v>100100</v>
          </cell>
          <cell r="F1261" t="str">
            <v>103</v>
          </cell>
          <cell r="G1261" t="str">
            <v>06</v>
          </cell>
          <cell r="H1261" t="str">
            <v>00</v>
          </cell>
          <cell r="I1261">
            <v>502</v>
          </cell>
          <cell r="J1261" t="str">
            <v>DOLORES SILVA</v>
          </cell>
          <cell r="K1261" t="str">
            <v>TUMBES</v>
          </cell>
          <cell r="L1261">
            <v>0</v>
          </cell>
          <cell r="M1261" t="str">
            <v>04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2</v>
          </cell>
          <cell r="U1261" t="str">
            <v>0</v>
          </cell>
          <cell r="V1261" t="str">
            <v>1030637001530</v>
          </cell>
        </row>
        <row r="1262">
          <cell r="A1262" t="str">
            <v>10</v>
          </cell>
          <cell r="B1262" t="str">
            <v>10</v>
          </cell>
          <cell r="C1262">
            <v>41902</v>
          </cell>
          <cell r="D1262">
            <v>8</v>
          </cell>
          <cell r="E1262" t="str">
            <v>100100</v>
          </cell>
          <cell r="F1262" t="str">
            <v>103</v>
          </cell>
          <cell r="G1262" t="str">
            <v>06</v>
          </cell>
          <cell r="H1262" t="str">
            <v>00</v>
          </cell>
          <cell r="I1262">
            <v>518</v>
          </cell>
          <cell r="J1262" t="str">
            <v>GARCIA ICOMENA JOSE</v>
          </cell>
          <cell r="K1262" t="str">
            <v>JAEN</v>
          </cell>
          <cell r="L1262">
            <v>10</v>
          </cell>
          <cell r="M1262" t="str">
            <v>04</v>
          </cell>
          <cell r="N1262">
            <v>0</v>
          </cell>
          <cell r="O1262">
            <v>0</v>
          </cell>
          <cell r="P1262">
            <v>1</v>
          </cell>
          <cell r="Q1262">
            <v>1</v>
          </cell>
          <cell r="R1262">
            <v>2</v>
          </cell>
          <cell r="S1262">
            <v>1</v>
          </cell>
          <cell r="T1262">
            <v>0.5</v>
          </cell>
          <cell r="U1262" t="str">
            <v>0</v>
          </cell>
          <cell r="V1262" t="str">
            <v>1030640000108</v>
          </cell>
        </row>
        <row r="1263">
          <cell r="A1263" t="str">
            <v>10</v>
          </cell>
          <cell r="B1263" t="str">
            <v>10</v>
          </cell>
          <cell r="C1263">
            <v>15095</v>
          </cell>
          <cell r="D1263">
            <v>3</v>
          </cell>
          <cell r="E1263" t="str">
            <v>100100</v>
          </cell>
          <cell r="F1263" t="str">
            <v>103</v>
          </cell>
          <cell r="G1263" t="str">
            <v>06</v>
          </cell>
          <cell r="H1263" t="str">
            <v>00</v>
          </cell>
          <cell r="I1263">
            <v>525</v>
          </cell>
          <cell r="J1263" t="str">
            <v>SERGIO TAMANI</v>
          </cell>
          <cell r="K1263" t="str">
            <v>JAEN J-14</v>
          </cell>
          <cell r="L1263">
            <v>0</v>
          </cell>
          <cell r="M1263" t="str">
            <v>04</v>
          </cell>
          <cell r="N1263">
            <v>0</v>
          </cell>
          <cell r="O1263">
            <v>0</v>
          </cell>
          <cell r="P1263">
            <v>11</v>
          </cell>
          <cell r="Q1263">
            <v>11</v>
          </cell>
          <cell r="R1263">
            <v>11</v>
          </cell>
          <cell r="S1263">
            <v>10</v>
          </cell>
          <cell r="T1263">
            <v>17.25</v>
          </cell>
          <cell r="U1263" t="str">
            <v>0</v>
          </cell>
          <cell r="V1263" t="str">
            <v>1030640000230</v>
          </cell>
        </row>
        <row r="1264">
          <cell r="A1264" t="str">
            <v>10</v>
          </cell>
          <cell r="B1264" t="str">
            <v>10</v>
          </cell>
          <cell r="C1264">
            <v>15099</v>
          </cell>
          <cell r="D1264">
            <v>5</v>
          </cell>
          <cell r="E1264" t="str">
            <v>100100</v>
          </cell>
          <cell r="F1264" t="str">
            <v>103</v>
          </cell>
          <cell r="G1264" t="str">
            <v>06</v>
          </cell>
          <cell r="H1264" t="str">
            <v>00</v>
          </cell>
          <cell r="I1264">
            <v>529</v>
          </cell>
          <cell r="J1264" t="str">
            <v>SANTOS MACUYAMA</v>
          </cell>
          <cell r="K1264" t="str">
            <v>JAEN 383</v>
          </cell>
          <cell r="L1264">
            <v>0</v>
          </cell>
          <cell r="M1264" t="str">
            <v>04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 t="str">
            <v>0</v>
          </cell>
          <cell r="V1264" t="str">
            <v>1030640000300</v>
          </cell>
        </row>
        <row r="1265">
          <cell r="A1265" t="str">
            <v>10</v>
          </cell>
          <cell r="B1265" t="str">
            <v>10</v>
          </cell>
          <cell r="C1265">
            <v>15103</v>
          </cell>
          <cell r="D1265">
            <v>5</v>
          </cell>
          <cell r="E1265" t="str">
            <v>100100</v>
          </cell>
          <cell r="F1265" t="str">
            <v>103</v>
          </cell>
          <cell r="G1265" t="str">
            <v>06</v>
          </cell>
          <cell r="H1265" t="str">
            <v>00</v>
          </cell>
          <cell r="I1265">
            <v>533</v>
          </cell>
          <cell r="J1265" t="str">
            <v>MAX.REYNEL MELENDEZ</v>
          </cell>
          <cell r="K1265" t="str">
            <v>JAEN M-01</v>
          </cell>
          <cell r="L1265">
            <v>0</v>
          </cell>
          <cell r="M1265" t="str">
            <v>04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14</v>
          </cell>
          <cell r="T1265">
            <v>40.75</v>
          </cell>
          <cell r="U1265" t="str">
            <v>0</v>
          </cell>
          <cell r="V1265" t="str">
            <v>1030640001210</v>
          </cell>
        </row>
        <row r="1266">
          <cell r="A1266" t="str">
            <v>10</v>
          </cell>
          <cell r="B1266" t="str">
            <v>10</v>
          </cell>
          <cell r="C1266">
            <v>15104</v>
          </cell>
          <cell r="D1266">
            <v>3</v>
          </cell>
          <cell r="E1266" t="str">
            <v>100100</v>
          </cell>
          <cell r="F1266" t="str">
            <v>103</v>
          </cell>
          <cell r="G1266" t="str">
            <v>06</v>
          </cell>
          <cell r="H1266" t="str">
            <v>00</v>
          </cell>
          <cell r="I1266">
            <v>534</v>
          </cell>
          <cell r="J1266" t="str">
            <v>JACKELINE SERVAN</v>
          </cell>
          <cell r="K1266" t="str">
            <v>JAEN 382</v>
          </cell>
          <cell r="L1266">
            <v>0</v>
          </cell>
          <cell r="M1266" t="str">
            <v>04</v>
          </cell>
          <cell r="N1266">
            <v>0</v>
          </cell>
          <cell r="O1266">
            <v>0</v>
          </cell>
          <cell r="P1266">
            <v>7</v>
          </cell>
          <cell r="Q1266">
            <v>12</v>
          </cell>
          <cell r="R1266">
            <v>16</v>
          </cell>
          <cell r="S1266">
            <v>10</v>
          </cell>
          <cell r="T1266">
            <v>5</v>
          </cell>
          <cell r="U1266" t="str">
            <v>0</v>
          </cell>
          <cell r="V1266" t="str">
            <v>1030640001230</v>
          </cell>
        </row>
        <row r="1267">
          <cell r="A1267" t="str">
            <v>10</v>
          </cell>
          <cell r="B1267" t="str">
            <v>10</v>
          </cell>
          <cell r="C1267">
            <v>15105</v>
          </cell>
          <cell r="D1267">
            <v>0</v>
          </cell>
          <cell r="E1267" t="str">
            <v>100100</v>
          </cell>
          <cell r="F1267" t="str">
            <v>103</v>
          </cell>
          <cell r="G1267" t="str">
            <v>06</v>
          </cell>
          <cell r="H1267" t="str">
            <v>00</v>
          </cell>
          <cell r="I1267">
            <v>535</v>
          </cell>
          <cell r="J1267" t="str">
            <v>CARLOS SHUPINGAHUA</v>
          </cell>
          <cell r="K1267" t="str">
            <v>JAEN 372</v>
          </cell>
          <cell r="L1267">
            <v>0</v>
          </cell>
          <cell r="M1267" t="str">
            <v>04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1.25</v>
          </cell>
          <cell r="U1267" t="str">
            <v>0</v>
          </cell>
          <cell r="V1267" t="str">
            <v>1030640001270</v>
          </cell>
        </row>
        <row r="1268">
          <cell r="A1268" t="str">
            <v>10</v>
          </cell>
          <cell r="B1268" t="str">
            <v>10</v>
          </cell>
          <cell r="C1268">
            <v>15119</v>
          </cell>
          <cell r="D1268">
            <v>1</v>
          </cell>
          <cell r="E1268" t="str">
            <v>100100</v>
          </cell>
          <cell r="F1268" t="str">
            <v>103</v>
          </cell>
          <cell r="G1268" t="str">
            <v>06</v>
          </cell>
          <cell r="H1268" t="str">
            <v>00</v>
          </cell>
          <cell r="I1268">
            <v>549</v>
          </cell>
          <cell r="J1268" t="str">
            <v>ZOILA PADILLA TOMEGA</v>
          </cell>
          <cell r="K1268" t="str">
            <v>VILLARREAL # 326</v>
          </cell>
          <cell r="L1268">
            <v>0</v>
          </cell>
          <cell r="M1268" t="str">
            <v>04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9.42</v>
          </cell>
          <cell r="U1268" t="str">
            <v>0</v>
          </cell>
          <cell r="V1268" t="str">
            <v>1030641000070</v>
          </cell>
        </row>
        <row r="1269">
          <cell r="A1269" t="str">
            <v>10</v>
          </cell>
          <cell r="B1269" t="str">
            <v>10</v>
          </cell>
          <cell r="C1269">
            <v>15121</v>
          </cell>
          <cell r="D1269">
            <v>7</v>
          </cell>
          <cell r="E1269" t="str">
            <v>100100</v>
          </cell>
          <cell r="F1269" t="str">
            <v>103</v>
          </cell>
          <cell r="G1269" t="str">
            <v>06</v>
          </cell>
          <cell r="H1269" t="str">
            <v>00</v>
          </cell>
          <cell r="I1269">
            <v>551</v>
          </cell>
          <cell r="J1269" t="str">
            <v>ROMULO ISLA</v>
          </cell>
          <cell r="K1269" t="str">
            <v>F.VILLARREAL A-9</v>
          </cell>
          <cell r="L1269">
            <v>0</v>
          </cell>
          <cell r="M1269" t="str">
            <v>04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3.5</v>
          </cell>
          <cell r="U1269" t="str">
            <v>0</v>
          </cell>
          <cell r="V1269" t="str">
            <v>1030641000090</v>
          </cell>
        </row>
        <row r="1270">
          <cell r="A1270" t="str">
            <v>10</v>
          </cell>
          <cell r="B1270" t="str">
            <v>10</v>
          </cell>
          <cell r="C1270">
            <v>15177</v>
          </cell>
          <cell r="D1270">
            <v>9</v>
          </cell>
          <cell r="E1270" t="str">
            <v>100100</v>
          </cell>
          <cell r="F1270" t="str">
            <v>103</v>
          </cell>
          <cell r="G1270" t="str">
            <v>06</v>
          </cell>
          <cell r="H1270" t="str">
            <v>00</v>
          </cell>
          <cell r="I1270">
            <v>609</v>
          </cell>
          <cell r="J1270" t="str">
            <v>ORACIO CASTRO</v>
          </cell>
          <cell r="K1270" t="str">
            <v>SUCRE 24</v>
          </cell>
          <cell r="L1270">
            <v>0</v>
          </cell>
          <cell r="M1270" t="str">
            <v>04</v>
          </cell>
          <cell r="N1270">
            <v>0</v>
          </cell>
          <cell r="O1270">
            <v>0</v>
          </cell>
          <cell r="P1270">
            <v>546</v>
          </cell>
          <cell r="Q1270">
            <v>0</v>
          </cell>
          <cell r="R1270">
            <v>0</v>
          </cell>
          <cell r="S1270">
            <v>0</v>
          </cell>
          <cell r="T1270">
            <v>46.25</v>
          </cell>
          <cell r="U1270" t="str">
            <v>0</v>
          </cell>
          <cell r="V1270" t="str">
            <v>1030643000130</v>
          </cell>
        </row>
        <row r="1271">
          <cell r="A1271" t="str">
            <v>10</v>
          </cell>
          <cell r="B1271" t="str">
            <v>10</v>
          </cell>
          <cell r="C1271">
            <v>15182</v>
          </cell>
          <cell r="D1271">
            <v>9</v>
          </cell>
          <cell r="E1271" t="str">
            <v>100100</v>
          </cell>
          <cell r="F1271" t="str">
            <v>103</v>
          </cell>
          <cell r="G1271" t="str">
            <v>06</v>
          </cell>
          <cell r="H1271" t="str">
            <v>00</v>
          </cell>
          <cell r="I1271">
            <v>615</v>
          </cell>
          <cell r="J1271" t="str">
            <v>TOMAS RIOS</v>
          </cell>
          <cell r="K1271" t="str">
            <v>SUCRE 47</v>
          </cell>
          <cell r="L1271">
            <v>0</v>
          </cell>
          <cell r="M1271" t="str">
            <v>04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2</v>
          </cell>
          <cell r="U1271" t="str">
            <v>0</v>
          </cell>
          <cell r="V1271" t="str">
            <v>1030643000230</v>
          </cell>
        </row>
        <row r="1272">
          <cell r="A1272" t="str">
            <v>10</v>
          </cell>
          <cell r="B1272" t="str">
            <v>10</v>
          </cell>
          <cell r="C1272">
            <v>15183</v>
          </cell>
          <cell r="D1272">
            <v>7</v>
          </cell>
          <cell r="E1272" t="str">
            <v>100100</v>
          </cell>
          <cell r="F1272" t="str">
            <v>103</v>
          </cell>
          <cell r="G1272" t="str">
            <v>06</v>
          </cell>
          <cell r="H1272" t="str">
            <v>00</v>
          </cell>
          <cell r="I1272">
            <v>616</v>
          </cell>
          <cell r="J1272" t="str">
            <v>NOEMI RUIZ TULUMBA</v>
          </cell>
          <cell r="K1272" t="str">
            <v>SUCRE 49</v>
          </cell>
          <cell r="L1272">
            <v>0</v>
          </cell>
          <cell r="M1272" t="str">
            <v>04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2.83</v>
          </cell>
          <cell r="U1272" t="str">
            <v>0</v>
          </cell>
          <cell r="V1272" t="str">
            <v>1030643000250</v>
          </cell>
        </row>
        <row r="1273">
          <cell r="A1273" t="str">
            <v>10</v>
          </cell>
          <cell r="B1273" t="str">
            <v>10</v>
          </cell>
          <cell r="C1273">
            <v>49981</v>
          </cell>
          <cell r="D1273">
            <v>4</v>
          </cell>
          <cell r="E1273" t="str">
            <v>100100</v>
          </cell>
          <cell r="F1273" t="str">
            <v>103</v>
          </cell>
          <cell r="G1273" t="str">
            <v>06</v>
          </cell>
          <cell r="H1273" t="str">
            <v>00</v>
          </cell>
          <cell r="I1273">
            <v>628</v>
          </cell>
          <cell r="J1273" t="str">
            <v>VILLACORTA JESUS FRANCISCO</v>
          </cell>
          <cell r="K1273" t="str">
            <v>SUCRE</v>
          </cell>
          <cell r="L1273">
            <v>260</v>
          </cell>
          <cell r="M1273" t="str">
            <v>04</v>
          </cell>
          <cell r="N1273">
            <v>0</v>
          </cell>
          <cell r="O1273">
            <v>0</v>
          </cell>
          <cell r="P1273">
            <v>100</v>
          </cell>
          <cell r="Q1273">
            <v>118</v>
          </cell>
          <cell r="R1273">
            <v>94</v>
          </cell>
          <cell r="S1273">
            <v>0</v>
          </cell>
          <cell r="T1273">
            <v>26</v>
          </cell>
          <cell r="U1273" t="str">
            <v>0</v>
          </cell>
          <cell r="V1273" t="str">
            <v>1030643000450</v>
          </cell>
        </row>
        <row r="1274">
          <cell r="A1274" t="str">
            <v>10</v>
          </cell>
          <cell r="B1274" t="str">
            <v>10</v>
          </cell>
          <cell r="C1274">
            <v>49966</v>
          </cell>
          <cell r="D1274">
            <v>5</v>
          </cell>
          <cell r="E1274" t="str">
            <v>100100</v>
          </cell>
          <cell r="F1274" t="str">
            <v>103</v>
          </cell>
          <cell r="G1274" t="str">
            <v>06</v>
          </cell>
          <cell r="H1274" t="str">
            <v>00</v>
          </cell>
          <cell r="I1274">
            <v>633</v>
          </cell>
          <cell r="J1274" t="str">
            <v>CASTRO ISUIZA JULIO</v>
          </cell>
          <cell r="K1274" t="str">
            <v>SUCRE</v>
          </cell>
          <cell r="L1274">
            <v>2600</v>
          </cell>
          <cell r="M1274" t="str">
            <v>04</v>
          </cell>
          <cell r="N1274">
            <v>0</v>
          </cell>
          <cell r="O1274">
            <v>0</v>
          </cell>
          <cell r="P1274">
            <v>11</v>
          </cell>
          <cell r="Q1274">
            <v>10</v>
          </cell>
          <cell r="R1274">
            <v>41</v>
          </cell>
          <cell r="S1274">
            <v>0</v>
          </cell>
          <cell r="T1274">
            <v>5.17</v>
          </cell>
          <cell r="U1274" t="str">
            <v>0</v>
          </cell>
          <cell r="V1274" t="str">
            <v>1030643000535</v>
          </cell>
        </row>
        <row r="1275">
          <cell r="A1275" t="str">
            <v>10</v>
          </cell>
          <cell r="B1275" t="str">
            <v>10</v>
          </cell>
          <cell r="C1275">
            <v>50002</v>
          </cell>
          <cell r="D1275">
            <v>5</v>
          </cell>
          <cell r="E1275" t="str">
            <v>100100</v>
          </cell>
          <cell r="F1275" t="str">
            <v>103</v>
          </cell>
          <cell r="G1275" t="str">
            <v>06</v>
          </cell>
          <cell r="H1275" t="str">
            <v>00</v>
          </cell>
          <cell r="I1275">
            <v>638</v>
          </cell>
          <cell r="J1275" t="str">
            <v>MOZOMBITE PIZANGO ESTHER</v>
          </cell>
          <cell r="K1275" t="str">
            <v>SUCRE</v>
          </cell>
          <cell r="L1275">
            <v>322</v>
          </cell>
          <cell r="M1275" t="str">
            <v>04</v>
          </cell>
          <cell r="N1275">
            <v>0</v>
          </cell>
          <cell r="O1275">
            <v>0</v>
          </cell>
          <cell r="P1275">
            <v>0</v>
          </cell>
          <cell r="Q1275">
            <v>26</v>
          </cell>
          <cell r="R1275">
            <v>111</v>
          </cell>
          <cell r="S1275">
            <v>0</v>
          </cell>
          <cell r="T1275">
            <v>11.42</v>
          </cell>
          <cell r="U1275" t="str">
            <v>0</v>
          </cell>
          <cell r="V1275" t="str">
            <v>1030643000610</v>
          </cell>
        </row>
        <row r="1276">
          <cell r="A1276" t="str">
            <v>10</v>
          </cell>
          <cell r="B1276" t="str">
            <v>10</v>
          </cell>
          <cell r="C1276">
            <v>15204</v>
          </cell>
          <cell r="D1276">
            <v>1</v>
          </cell>
          <cell r="E1276" t="str">
            <v>100100</v>
          </cell>
          <cell r="F1276" t="str">
            <v>103</v>
          </cell>
          <cell r="G1276" t="str">
            <v>06</v>
          </cell>
          <cell r="H1276" t="str">
            <v>00</v>
          </cell>
          <cell r="I1276">
            <v>642</v>
          </cell>
          <cell r="J1276" t="str">
            <v>PEDRO APAGUEÑO P.</v>
          </cell>
          <cell r="K1276" t="str">
            <v>AHM.S.BOLIVAR-12 OCT</v>
          </cell>
          <cell r="L1276">
            <v>0</v>
          </cell>
          <cell r="M1276" t="str">
            <v>04</v>
          </cell>
          <cell r="N1276">
            <v>0</v>
          </cell>
          <cell r="O1276">
            <v>120</v>
          </cell>
          <cell r="P1276">
            <v>140</v>
          </cell>
          <cell r="Q1276">
            <v>107</v>
          </cell>
          <cell r="R1276">
            <v>9</v>
          </cell>
          <cell r="S1276">
            <v>18</v>
          </cell>
          <cell r="T1276">
            <v>42.58</v>
          </cell>
          <cell r="U1276" t="str">
            <v>0</v>
          </cell>
          <cell r="V1276" t="str">
            <v>1030643001020</v>
          </cell>
        </row>
        <row r="1277">
          <cell r="A1277" t="str">
            <v>10</v>
          </cell>
          <cell r="B1277" t="str">
            <v>10</v>
          </cell>
          <cell r="C1277">
            <v>15208</v>
          </cell>
          <cell r="D1277">
            <v>2</v>
          </cell>
          <cell r="E1277" t="str">
            <v>100100</v>
          </cell>
          <cell r="F1277" t="str">
            <v>103</v>
          </cell>
          <cell r="G1277" t="str">
            <v>06</v>
          </cell>
          <cell r="H1277" t="str">
            <v>00</v>
          </cell>
          <cell r="I1277">
            <v>647</v>
          </cell>
          <cell r="J1277" t="str">
            <v>JUAN DIAZ C.</v>
          </cell>
          <cell r="K1277" t="str">
            <v>CALL SUCRE</v>
          </cell>
          <cell r="L1277">
            <v>0</v>
          </cell>
          <cell r="M1277" t="str">
            <v>04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73</v>
          </cell>
          <cell r="T1277">
            <v>17.75</v>
          </cell>
          <cell r="U1277" t="str">
            <v>0</v>
          </cell>
          <cell r="V1277" t="str">
            <v>1030643001080</v>
          </cell>
        </row>
        <row r="1278">
          <cell r="A1278" t="str">
            <v>10</v>
          </cell>
          <cell r="B1278" t="str">
            <v>10</v>
          </cell>
          <cell r="C1278">
            <v>49968</v>
          </cell>
          <cell r="D1278">
            <v>1</v>
          </cell>
          <cell r="E1278" t="str">
            <v>100100</v>
          </cell>
          <cell r="F1278" t="str">
            <v>103</v>
          </cell>
          <cell r="G1278" t="str">
            <v>06</v>
          </cell>
          <cell r="H1278" t="str">
            <v>00</v>
          </cell>
          <cell r="I1278">
            <v>649</v>
          </cell>
          <cell r="J1278" t="str">
            <v>OJANAMA ARMONIS REYNA</v>
          </cell>
          <cell r="K1278" t="str">
            <v>SUCRE</v>
          </cell>
          <cell r="L1278">
            <v>11</v>
          </cell>
          <cell r="M1278" t="str">
            <v>04</v>
          </cell>
          <cell r="N1278">
            <v>0</v>
          </cell>
          <cell r="O1278">
            <v>161</v>
          </cell>
          <cell r="P1278">
            <v>0</v>
          </cell>
          <cell r="Q1278">
            <v>0</v>
          </cell>
          <cell r="R1278">
            <v>9</v>
          </cell>
          <cell r="S1278">
            <v>0</v>
          </cell>
          <cell r="T1278">
            <v>14.17</v>
          </cell>
          <cell r="U1278" t="str">
            <v>0</v>
          </cell>
          <cell r="V1278" t="str">
            <v>1030643001130</v>
          </cell>
        </row>
        <row r="1279">
          <cell r="A1279" t="str">
            <v>10</v>
          </cell>
          <cell r="B1279" t="str">
            <v>10</v>
          </cell>
          <cell r="C1279">
            <v>15210</v>
          </cell>
          <cell r="D1279">
            <v>8</v>
          </cell>
          <cell r="E1279" t="str">
            <v>100100</v>
          </cell>
          <cell r="F1279" t="str">
            <v>103</v>
          </cell>
          <cell r="G1279" t="str">
            <v>06</v>
          </cell>
          <cell r="H1279" t="str">
            <v>00</v>
          </cell>
          <cell r="I1279">
            <v>652</v>
          </cell>
          <cell r="J1279" t="str">
            <v>EDELMIRA PADILLA</v>
          </cell>
          <cell r="K1279" t="str">
            <v>AHM.S.BOLIVAR</v>
          </cell>
          <cell r="L1279">
            <v>0</v>
          </cell>
          <cell r="M1279" t="str">
            <v>04</v>
          </cell>
          <cell r="N1279">
            <v>0</v>
          </cell>
          <cell r="O1279">
            <v>11</v>
          </cell>
          <cell r="P1279">
            <v>10</v>
          </cell>
          <cell r="Q1279">
            <v>9</v>
          </cell>
          <cell r="R1279">
            <v>11</v>
          </cell>
          <cell r="S1279">
            <v>13</v>
          </cell>
          <cell r="T1279">
            <v>5.83</v>
          </cell>
          <cell r="U1279" t="str">
            <v>0</v>
          </cell>
          <cell r="V1279" t="str">
            <v>1030643001180</v>
          </cell>
        </row>
        <row r="1280">
          <cell r="A1280" t="str">
            <v>10</v>
          </cell>
          <cell r="B1280" t="str">
            <v>10</v>
          </cell>
          <cell r="C1280">
            <v>49624</v>
          </cell>
          <cell r="D1280">
            <v>0</v>
          </cell>
          <cell r="E1280" t="str">
            <v>100100</v>
          </cell>
          <cell r="F1280" t="str">
            <v>103</v>
          </cell>
          <cell r="G1280" t="str">
            <v>06</v>
          </cell>
          <cell r="H1280" t="str">
            <v>00</v>
          </cell>
          <cell r="I1280">
            <v>656</v>
          </cell>
          <cell r="J1280" t="str">
            <v>RAMIREZ NAVA GERMAINA</v>
          </cell>
          <cell r="K1280" t="str">
            <v>CALL SUCRE</v>
          </cell>
          <cell r="L1280">
            <v>10</v>
          </cell>
          <cell r="M1280" t="str">
            <v>04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 t="str">
            <v>0</v>
          </cell>
          <cell r="V1280" t="str">
            <v>1030643001235</v>
          </cell>
        </row>
        <row r="1281">
          <cell r="A1281" t="str">
            <v>10</v>
          </cell>
          <cell r="B1281" t="str">
            <v>10</v>
          </cell>
          <cell r="C1281">
            <v>15217</v>
          </cell>
          <cell r="D1281">
            <v>3</v>
          </cell>
          <cell r="E1281" t="str">
            <v>100100</v>
          </cell>
          <cell r="F1281" t="str">
            <v>103</v>
          </cell>
          <cell r="G1281" t="str">
            <v>06</v>
          </cell>
          <cell r="H1281" t="str">
            <v>00</v>
          </cell>
          <cell r="I1281">
            <v>661</v>
          </cell>
          <cell r="J1281" t="str">
            <v>EDITH REATEGUI S.</v>
          </cell>
          <cell r="K1281" t="str">
            <v>AHM.S.BOLIVAR</v>
          </cell>
          <cell r="L1281">
            <v>0</v>
          </cell>
          <cell r="M1281" t="str">
            <v>04</v>
          </cell>
          <cell r="N1281">
            <v>0</v>
          </cell>
          <cell r="O1281">
            <v>27</v>
          </cell>
          <cell r="P1281">
            <v>150</v>
          </cell>
          <cell r="Q1281">
            <v>71</v>
          </cell>
          <cell r="R1281">
            <v>17</v>
          </cell>
          <cell r="S1281">
            <v>21</v>
          </cell>
          <cell r="T1281">
            <v>32.75</v>
          </cell>
          <cell r="U1281" t="str">
            <v>0</v>
          </cell>
          <cell r="V1281" t="str">
            <v>1030643001490</v>
          </cell>
        </row>
        <row r="1282">
          <cell r="A1282" t="str">
            <v>10</v>
          </cell>
          <cell r="B1282" t="str">
            <v>10</v>
          </cell>
          <cell r="C1282">
            <v>15222</v>
          </cell>
          <cell r="D1282">
            <v>3</v>
          </cell>
          <cell r="E1282" t="str">
            <v>100100</v>
          </cell>
          <cell r="F1282" t="str">
            <v>103</v>
          </cell>
          <cell r="G1282" t="str">
            <v>06</v>
          </cell>
          <cell r="H1282" t="str">
            <v>00</v>
          </cell>
          <cell r="I1282">
            <v>667</v>
          </cell>
          <cell r="J1282" t="str">
            <v>A. VILLACREZ MORRIS</v>
          </cell>
          <cell r="K1282" t="str">
            <v>SUCRE</v>
          </cell>
          <cell r="L1282">
            <v>0</v>
          </cell>
          <cell r="M1282" t="str">
            <v>04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36.33</v>
          </cell>
          <cell r="U1282" t="str">
            <v>0</v>
          </cell>
          <cell r="V1282" t="str">
            <v>1030643001550</v>
          </cell>
        </row>
        <row r="1283">
          <cell r="A1283" t="str">
            <v>10</v>
          </cell>
          <cell r="B1283" t="str">
            <v>10</v>
          </cell>
          <cell r="C1283">
            <v>15225</v>
          </cell>
          <cell r="D1283">
            <v>6</v>
          </cell>
          <cell r="E1283" t="str">
            <v>100100</v>
          </cell>
          <cell r="F1283" t="str">
            <v>103</v>
          </cell>
          <cell r="G1283" t="str">
            <v>06</v>
          </cell>
          <cell r="H1283" t="str">
            <v>00</v>
          </cell>
          <cell r="I1283">
            <v>670</v>
          </cell>
          <cell r="J1283" t="str">
            <v>MERY CANAYO MONCAYO</v>
          </cell>
          <cell r="K1283" t="str">
            <v>CALL SUCRE</v>
          </cell>
          <cell r="L1283">
            <v>0</v>
          </cell>
          <cell r="M1283" t="str">
            <v>04</v>
          </cell>
          <cell r="N1283">
            <v>0</v>
          </cell>
          <cell r="O1283">
            <v>0</v>
          </cell>
          <cell r="P1283">
            <v>40</v>
          </cell>
          <cell r="Q1283">
            <v>35</v>
          </cell>
          <cell r="R1283">
            <v>75</v>
          </cell>
          <cell r="S1283">
            <v>42</v>
          </cell>
          <cell r="T1283">
            <v>28.5</v>
          </cell>
          <cell r="U1283" t="str">
            <v>0</v>
          </cell>
          <cell r="V1283" t="str">
            <v>1030643001590</v>
          </cell>
        </row>
        <row r="1284">
          <cell r="A1284" t="str">
            <v>10</v>
          </cell>
          <cell r="B1284" t="str">
            <v>10</v>
          </cell>
          <cell r="C1284">
            <v>15238</v>
          </cell>
          <cell r="D1284">
            <v>9</v>
          </cell>
          <cell r="E1284" t="str">
            <v>100100</v>
          </cell>
          <cell r="F1284" t="str">
            <v>103</v>
          </cell>
          <cell r="G1284" t="str">
            <v>06</v>
          </cell>
          <cell r="H1284" t="str">
            <v>00</v>
          </cell>
          <cell r="I1284">
            <v>683</v>
          </cell>
          <cell r="J1284" t="str">
            <v>GAYA DOSANTOS MERLY SOCORRO</v>
          </cell>
          <cell r="K1284" t="str">
            <v>SUCRE LT. 30-A</v>
          </cell>
          <cell r="L1284">
            <v>0</v>
          </cell>
          <cell r="M1284" t="str">
            <v>04</v>
          </cell>
          <cell r="N1284">
            <v>0</v>
          </cell>
          <cell r="O1284">
            <v>37</v>
          </cell>
          <cell r="P1284">
            <v>49</v>
          </cell>
          <cell r="Q1284">
            <v>38</v>
          </cell>
          <cell r="R1284">
            <v>46</v>
          </cell>
          <cell r="S1284">
            <v>47</v>
          </cell>
          <cell r="T1284">
            <v>28.75</v>
          </cell>
          <cell r="U1284" t="str">
            <v>0</v>
          </cell>
          <cell r="V1284" t="str">
            <v>1030643001790</v>
          </cell>
        </row>
        <row r="1285">
          <cell r="A1285" t="str">
            <v>10</v>
          </cell>
          <cell r="B1285" t="str">
            <v>10</v>
          </cell>
          <cell r="C1285">
            <v>15239</v>
          </cell>
          <cell r="D1285">
            <v>7</v>
          </cell>
          <cell r="E1285" t="str">
            <v>100100</v>
          </cell>
          <cell r="F1285" t="str">
            <v>103</v>
          </cell>
          <cell r="G1285" t="str">
            <v>06</v>
          </cell>
          <cell r="H1285" t="str">
            <v>00</v>
          </cell>
          <cell r="I1285">
            <v>684</v>
          </cell>
          <cell r="J1285" t="str">
            <v>MOREYRA PEREZ ZULEMA</v>
          </cell>
          <cell r="K1285" t="str">
            <v>SUCRE S/N.</v>
          </cell>
          <cell r="L1285">
            <v>0</v>
          </cell>
          <cell r="M1285" t="str">
            <v>04</v>
          </cell>
          <cell r="N1285">
            <v>0</v>
          </cell>
          <cell r="O1285">
            <v>0</v>
          </cell>
          <cell r="P1285">
            <v>0</v>
          </cell>
          <cell r="Q1285">
            <v>6</v>
          </cell>
          <cell r="R1285">
            <v>21</v>
          </cell>
          <cell r="S1285">
            <v>0</v>
          </cell>
          <cell r="T1285">
            <v>28.67</v>
          </cell>
          <cell r="U1285" t="str">
            <v>0</v>
          </cell>
          <cell r="V1285" t="str">
            <v>1030643001800</v>
          </cell>
        </row>
        <row r="1286">
          <cell r="A1286" t="str">
            <v>10</v>
          </cell>
          <cell r="B1286" t="str">
            <v>10</v>
          </cell>
          <cell r="C1286">
            <v>49998</v>
          </cell>
          <cell r="D1286">
            <v>8</v>
          </cell>
          <cell r="E1286" t="str">
            <v>100100</v>
          </cell>
          <cell r="F1286" t="str">
            <v>103</v>
          </cell>
          <cell r="G1286" t="str">
            <v>06</v>
          </cell>
          <cell r="H1286" t="str">
            <v>00</v>
          </cell>
          <cell r="I1286">
            <v>686</v>
          </cell>
          <cell r="J1286" t="str">
            <v>CORAL LAULATE CARLOS</v>
          </cell>
          <cell r="K1286" t="str">
            <v>AHM.S.BOLIVAR</v>
          </cell>
          <cell r="L1286">
            <v>10</v>
          </cell>
          <cell r="M1286" t="str">
            <v>04</v>
          </cell>
          <cell r="N1286">
            <v>0</v>
          </cell>
          <cell r="O1286">
            <v>55</v>
          </cell>
          <cell r="P1286">
            <v>59</v>
          </cell>
          <cell r="Q1286">
            <v>0</v>
          </cell>
          <cell r="R1286">
            <v>6</v>
          </cell>
          <cell r="S1286">
            <v>0</v>
          </cell>
          <cell r="T1286">
            <v>10</v>
          </cell>
          <cell r="U1286" t="str">
            <v>0</v>
          </cell>
          <cell r="V1286" t="str">
            <v>1030643001820</v>
          </cell>
        </row>
        <row r="1287">
          <cell r="A1287" t="str">
            <v>10</v>
          </cell>
          <cell r="B1287" t="str">
            <v>10</v>
          </cell>
          <cell r="C1287">
            <v>15265</v>
          </cell>
          <cell r="D1287">
            <v>2</v>
          </cell>
          <cell r="E1287" t="str">
            <v>100100</v>
          </cell>
          <cell r="F1287" t="str">
            <v>103</v>
          </cell>
          <cell r="G1287" t="str">
            <v>06</v>
          </cell>
          <cell r="H1287" t="str">
            <v>00</v>
          </cell>
          <cell r="I1287">
            <v>716</v>
          </cell>
          <cell r="J1287" t="str">
            <v>ALFONSO HUAMAN FACHIN</v>
          </cell>
          <cell r="K1287" t="str">
            <v>CALVO/ARAUJO   I-37</v>
          </cell>
          <cell r="L1287">
            <v>0</v>
          </cell>
          <cell r="M1287" t="str">
            <v>04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13.33</v>
          </cell>
          <cell r="U1287" t="str">
            <v>0</v>
          </cell>
          <cell r="V1287" t="str">
            <v>1030644000290</v>
          </cell>
        </row>
        <row r="1288">
          <cell r="A1288" t="str">
            <v>10</v>
          </cell>
          <cell r="B1288" t="str">
            <v>10</v>
          </cell>
          <cell r="C1288">
            <v>15273</v>
          </cell>
          <cell r="D1288">
            <v>6</v>
          </cell>
          <cell r="E1288" t="str">
            <v>100100</v>
          </cell>
          <cell r="F1288" t="str">
            <v>103</v>
          </cell>
          <cell r="G1288" t="str">
            <v>06</v>
          </cell>
          <cell r="H1288" t="str">
            <v>00</v>
          </cell>
          <cell r="I1288">
            <v>724</v>
          </cell>
          <cell r="J1288" t="str">
            <v>JUAN LLERENA P.</v>
          </cell>
          <cell r="K1288" t="str">
            <v>CALVO DE ARAUJO A-34</v>
          </cell>
          <cell r="L1288">
            <v>0</v>
          </cell>
          <cell r="M1288" t="str">
            <v>04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3</v>
          </cell>
          <cell r="S1288">
            <v>6</v>
          </cell>
          <cell r="T1288">
            <v>2.42</v>
          </cell>
          <cell r="U1288" t="str">
            <v>0</v>
          </cell>
          <cell r="V1288" t="str">
            <v>1030644000380</v>
          </cell>
        </row>
        <row r="1289">
          <cell r="A1289" t="str">
            <v>10</v>
          </cell>
          <cell r="B1289" t="str">
            <v>10</v>
          </cell>
          <cell r="C1289">
            <v>15277</v>
          </cell>
          <cell r="D1289">
            <v>7</v>
          </cell>
          <cell r="E1289" t="str">
            <v>100100</v>
          </cell>
          <cell r="F1289" t="str">
            <v>103</v>
          </cell>
          <cell r="G1289" t="str">
            <v>06</v>
          </cell>
          <cell r="H1289" t="str">
            <v>00</v>
          </cell>
          <cell r="I1289">
            <v>728</v>
          </cell>
          <cell r="J1289" t="str">
            <v>JOSE AREVALO O.</v>
          </cell>
          <cell r="K1289" t="str">
            <v>C.ARAUJO  B-19</v>
          </cell>
          <cell r="L1289">
            <v>0</v>
          </cell>
          <cell r="M1289" t="str">
            <v>04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 t="str">
            <v>0</v>
          </cell>
          <cell r="V1289" t="str">
            <v>1030644001450</v>
          </cell>
        </row>
        <row r="1290">
          <cell r="A1290" t="str">
            <v>10</v>
          </cell>
          <cell r="B1290" t="str">
            <v>10</v>
          </cell>
          <cell r="C1290">
            <v>15286</v>
          </cell>
          <cell r="D1290">
            <v>8</v>
          </cell>
          <cell r="E1290" t="str">
            <v>100100</v>
          </cell>
          <cell r="F1290" t="str">
            <v>103</v>
          </cell>
          <cell r="G1290" t="str">
            <v>06</v>
          </cell>
          <cell r="H1290" t="str">
            <v>00</v>
          </cell>
          <cell r="I1290">
            <v>737</v>
          </cell>
          <cell r="J1290" t="str">
            <v>R. RAMIREZ SALAS</v>
          </cell>
          <cell r="K1290" t="str">
            <v>C. DE ARAUJO</v>
          </cell>
          <cell r="L1290">
            <v>0</v>
          </cell>
          <cell r="M1290" t="str">
            <v>04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41.67</v>
          </cell>
          <cell r="U1290" t="str">
            <v>0</v>
          </cell>
          <cell r="V1290" t="str">
            <v>1030644001580</v>
          </cell>
        </row>
        <row r="1291">
          <cell r="A1291" t="str">
            <v>10</v>
          </cell>
          <cell r="B1291" t="str">
            <v>10</v>
          </cell>
          <cell r="C1291">
            <v>15311</v>
          </cell>
          <cell r="D1291">
            <v>4</v>
          </cell>
          <cell r="E1291" t="str">
            <v>100100</v>
          </cell>
          <cell r="F1291" t="str">
            <v>103</v>
          </cell>
          <cell r="G1291" t="str">
            <v>06</v>
          </cell>
          <cell r="H1291" t="str">
            <v>00</v>
          </cell>
          <cell r="I1291">
            <v>762</v>
          </cell>
          <cell r="J1291" t="str">
            <v>JORGE DEL AGUILA FACHIN</v>
          </cell>
          <cell r="K1291" t="str">
            <v>C. DE ARAUJO</v>
          </cell>
          <cell r="L1291">
            <v>0</v>
          </cell>
          <cell r="M1291" t="str">
            <v>04</v>
          </cell>
          <cell r="N1291">
            <v>0</v>
          </cell>
          <cell r="O1291">
            <v>810</v>
          </cell>
          <cell r="P1291">
            <v>520</v>
          </cell>
          <cell r="Q1291">
            <v>697</v>
          </cell>
          <cell r="R1291">
            <v>39</v>
          </cell>
          <cell r="S1291">
            <v>448</v>
          </cell>
          <cell r="T1291">
            <v>453.42</v>
          </cell>
          <cell r="U1291" t="str">
            <v>0</v>
          </cell>
          <cell r="V1291" t="str">
            <v>1030644001895</v>
          </cell>
        </row>
        <row r="1292">
          <cell r="A1292" t="str">
            <v>10</v>
          </cell>
          <cell r="B1292" t="str">
            <v>10</v>
          </cell>
          <cell r="C1292">
            <v>15334</v>
          </cell>
          <cell r="D1292">
            <v>6</v>
          </cell>
          <cell r="E1292" t="str">
            <v>100100</v>
          </cell>
          <cell r="F1292" t="str">
            <v>103</v>
          </cell>
          <cell r="G1292" t="str">
            <v>06</v>
          </cell>
          <cell r="H1292" t="str">
            <v>00</v>
          </cell>
          <cell r="I1292">
            <v>785</v>
          </cell>
          <cell r="J1292" t="str">
            <v>IVAN ROJAS ROJAS</v>
          </cell>
          <cell r="K1292" t="str">
            <v>NAVARRO CAUPER   B-1</v>
          </cell>
          <cell r="L1292">
            <v>0</v>
          </cell>
          <cell r="M1292" t="str">
            <v>04</v>
          </cell>
          <cell r="N1292">
            <v>0</v>
          </cell>
          <cell r="O1292">
            <v>0</v>
          </cell>
          <cell r="P1292">
            <v>160</v>
          </cell>
          <cell r="Q1292">
            <v>161</v>
          </cell>
          <cell r="R1292">
            <v>56</v>
          </cell>
          <cell r="S1292">
            <v>128</v>
          </cell>
          <cell r="T1292">
            <v>128.08000000000001</v>
          </cell>
          <cell r="U1292" t="str">
            <v>0</v>
          </cell>
          <cell r="V1292" t="str">
            <v>1030645000210</v>
          </cell>
        </row>
        <row r="1293">
          <cell r="A1293" t="str">
            <v>10</v>
          </cell>
          <cell r="B1293" t="str">
            <v>10</v>
          </cell>
          <cell r="C1293">
            <v>15342</v>
          </cell>
          <cell r="D1293">
            <v>9</v>
          </cell>
          <cell r="E1293" t="str">
            <v>100100</v>
          </cell>
          <cell r="F1293" t="str">
            <v>103</v>
          </cell>
          <cell r="G1293" t="str">
            <v>06</v>
          </cell>
          <cell r="H1293" t="str">
            <v>00</v>
          </cell>
          <cell r="I1293">
            <v>793</v>
          </cell>
          <cell r="J1293" t="str">
            <v>JUAN RODRIGUEZ</v>
          </cell>
          <cell r="K1293" t="str">
            <v>NAVARRO CAUPER A-2</v>
          </cell>
          <cell r="L1293">
            <v>0</v>
          </cell>
          <cell r="M1293" t="str">
            <v>04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35</v>
          </cell>
          <cell r="T1293">
            <v>44.58</v>
          </cell>
          <cell r="U1293" t="str">
            <v>0</v>
          </cell>
          <cell r="V1293" t="str">
            <v>1030645000300</v>
          </cell>
        </row>
        <row r="1294">
          <cell r="A1294" t="str">
            <v>10</v>
          </cell>
          <cell r="B1294" t="str">
            <v>10</v>
          </cell>
          <cell r="C1294">
            <v>15353</v>
          </cell>
          <cell r="D1294">
            <v>6</v>
          </cell>
          <cell r="E1294" t="str">
            <v>100100</v>
          </cell>
          <cell r="F1294" t="str">
            <v>103</v>
          </cell>
          <cell r="G1294" t="str">
            <v>06</v>
          </cell>
          <cell r="H1294" t="str">
            <v>00</v>
          </cell>
          <cell r="I1294">
            <v>805</v>
          </cell>
          <cell r="J1294" t="str">
            <v>ROISE WENSENBER</v>
          </cell>
          <cell r="K1294" t="str">
            <v>ESMERALDA D-13</v>
          </cell>
          <cell r="L1294">
            <v>0</v>
          </cell>
          <cell r="M1294" t="str">
            <v>04</v>
          </cell>
          <cell r="N1294">
            <v>0</v>
          </cell>
          <cell r="O1294">
            <v>4</v>
          </cell>
          <cell r="P1294">
            <v>66</v>
          </cell>
          <cell r="Q1294">
            <v>86</v>
          </cell>
          <cell r="R1294">
            <v>77</v>
          </cell>
          <cell r="S1294">
            <v>85</v>
          </cell>
          <cell r="T1294">
            <v>49.83</v>
          </cell>
          <cell r="U1294" t="str">
            <v>0</v>
          </cell>
          <cell r="V1294" t="str">
            <v>1030646000030</v>
          </cell>
        </row>
        <row r="1295">
          <cell r="A1295" t="str">
            <v>10</v>
          </cell>
          <cell r="B1295" t="str">
            <v>10</v>
          </cell>
          <cell r="C1295">
            <v>15362</v>
          </cell>
          <cell r="D1295">
            <v>7</v>
          </cell>
          <cell r="E1295" t="str">
            <v>100100</v>
          </cell>
          <cell r="F1295" t="str">
            <v>103</v>
          </cell>
          <cell r="G1295" t="str">
            <v>06</v>
          </cell>
          <cell r="H1295" t="str">
            <v>00</v>
          </cell>
          <cell r="I1295">
            <v>814</v>
          </cell>
          <cell r="J1295" t="str">
            <v>T.BERNAOLA RAMOS</v>
          </cell>
          <cell r="K1295" t="str">
            <v>ESMERALDA       L-19</v>
          </cell>
          <cell r="L1295">
            <v>0</v>
          </cell>
          <cell r="M1295" t="str">
            <v>04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48</v>
          </cell>
          <cell r="T1295">
            <v>37.5</v>
          </cell>
          <cell r="U1295" t="str">
            <v>0</v>
          </cell>
          <cell r="V1295" t="str">
            <v>1030646000130</v>
          </cell>
        </row>
        <row r="1296">
          <cell r="A1296" t="str">
            <v>10</v>
          </cell>
          <cell r="B1296" t="str">
            <v>10</v>
          </cell>
          <cell r="C1296">
            <v>15378</v>
          </cell>
          <cell r="D1296">
            <v>3</v>
          </cell>
          <cell r="E1296" t="str">
            <v>100100</v>
          </cell>
          <cell r="F1296" t="str">
            <v>103</v>
          </cell>
          <cell r="G1296" t="str">
            <v>06</v>
          </cell>
          <cell r="H1296" t="str">
            <v>00</v>
          </cell>
          <cell r="I1296">
            <v>830</v>
          </cell>
          <cell r="J1296" t="str">
            <v>COMITE PSJE. TAMBO</v>
          </cell>
          <cell r="K1296" t="str">
            <v>URB. TAMBO MZ."D"</v>
          </cell>
          <cell r="L1296">
            <v>0</v>
          </cell>
          <cell r="M1296" t="str">
            <v>04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509</v>
          </cell>
          <cell r="T1296">
            <v>287</v>
          </cell>
          <cell r="U1296" t="str">
            <v>0</v>
          </cell>
          <cell r="V1296" t="str">
            <v>1030647000065</v>
          </cell>
        </row>
        <row r="1297">
          <cell r="A1297" t="str">
            <v>10</v>
          </cell>
          <cell r="B1297" t="str">
            <v>10</v>
          </cell>
          <cell r="C1297">
            <v>15414</v>
          </cell>
          <cell r="D1297">
            <v>6</v>
          </cell>
          <cell r="E1297" t="str">
            <v>100100</v>
          </cell>
          <cell r="F1297" t="str">
            <v>103</v>
          </cell>
          <cell r="G1297" t="str">
            <v>06</v>
          </cell>
          <cell r="H1297" t="str">
            <v>00</v>
          </cell>
          <cell r="I1297">
            <v>866</v>
          </cell>
          <cell r="J1297" t="str">
            <v>DORA A. INUMA</v>
          </cell>
          <cell r="K1297" t="str">
            <v>PSJE.PORVENIR  F-63</v>
          </cell>
          <cell r="L1297">
            <v>0</v>
          </cell>
          <cell r="M1297" t="str">
            <v>04</v>
          </cell>
          <cell r="N1297">
            <v>36</v>
          </cell>
          <cell r="O1297">
            <v>38</v>
          </cell>
          <cell r="P1297">
            <v>62</v>
          </cell>
          <cell r="Q1297">
            <v>39</v>
          </cell>
          <cell r="R1297">
            <v>0</v>
          </cell>
          <cell r="S1297">
            <v>0</v>
          </cell>
          <cell r="T1297">
            <v>14.58</v>
          </cell>
          <cell r="U1297" t="str">
            <v>0</v>
          </cell>
          <cell r="V1297" t="str">
            <v>1030648000230</v>
          </cell>
        </row>
        <row r="1298">
          <cell r="A1298" t="str">
            <v>10</v>
          </cell>
          <cell r="B1298" t="str">
            <v>10</v>
          </cell>
          <cell r="C1298">
            <v>15428</v>
          </cell>
          <cell r="D1298">
            <v>6</v>
          </cell>
          <cell r="E1298" t="str">
            <v>100100</v>
          </cell>
          <cell r="F1298" t="str">
            <v>103</v>
          </cell>
          <cell r="G1298" t="str">
            <v>06</v>
          </cell>
          <cell r="H1298" t="str">
            <v>00</v>
          </cell>
          <cell r="I1298">
            <v>880</v>
          </cell>
          <cell r="J1298" t="str">
            <v>MORALES TEJADA GLEDSI</v>
          </cell>
          <cell r="K1298" t="str">
            <v>PJE. PORVENIR  IQUITOS</v>
          </cell>
          <cell r="L1298">
            <v>0</v>
          </cell>
          <cell r="M1298" t="str">
            <v>04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5</v>
          </cell>
          <cell r="U1298" t="str">
            <v>0</v>
          </cell>
          <cell r="V1298" t="str">
            <v>1030648001330</v>
          </cell>
        </row>
        <row r="1299">
          <cell r="A1299" t="str">
            <v>10</v>
          </cell>
          <cell r="B1299" t="str">
            <v>10</v>
          </cell>
          <cell r="C1299">
            <v>50497</v>
          </cell>
          <cell r="D1299">
            <v>7</v>
          </cell>
          <cell r="E1299" t="str">
            <v>100100</v>
          </cell>
          <cell r="F1299" t="str">
            <v>103</v>
          </cell>
          <cell r="G1299" t="str">
            <v>06</v>
          </cell>
          <cell r="H1299" t="str">
            <v>00</v>
          </cell>
          <cell r="I1299">
            <v>899</v>
          </cell>
          <cell r="J1299" t="str">
            <v>POWER GUERRA GERARDO</v>
          </cell>
          <cell r="K1299" t="str">
            <v>PRL.PUTUMAYO</v>
          </cell>
          <cell r="L1299">
            <v>2006</v>
          </cell>
          <cell r="M1299" t="str">
            <v>04</v>
          </cell>
          <cell r="N1299">
            <v>141</v>
          </cell>
          <cell r="O1299">
            <v>170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25.92</v>
          </cell>
          <cell r="U1299" t="str">
            <v>0</v>
          </cell>
          <cell r="V1299" t="str">
            <v>1030649000185</v>
          </cell>
        </row>
        <row r="1300">
          <cell r="A1300" t="str">
            <v>10</v>
          </cell>
          <cell r="B1300" t="str">
            <v>10</v>
          </cell>
          <cell r="C1300">
            <v>15452</v>
          </cell>
          <cell r="D1300">
            <v>6</v>
          </cell>
          <cell r="E1300" t="str">
            <v>100100</v>
          </cell>
          <cell r="F1300" t="str">
            <v>103</v>
          </cell>
          <cell r="G1300" t="str">
            <v>06</v>
          </cell>
          <cell r="H1300" t="str">
            <v>00</v>
          </cell>
          <cell r="I1300">
            <v>905</v>
          </cell>
          <cell r="J1300" t="str">
            <v>G. VASQUEZ CAHUACHI</v>
          </cell>
          <cell r="K1300" t="str">
            <v>PROL.PUTUMAYO 2014</v>
          </cell>
          <cell r="L1300">
            <v>0</v>
          </cell>
          <cell r="M1300" t="str">
            <v>04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15</v>
          </cell>
          <cell r="T1300">
            <v>20.58</v>
          </cell>
          <cell r="U1300" t="str">
            <v>0</v>
          </cell>
          <cell r="V1300" t="str">
            <v>1030649000240</v>
          </cell>
        </row>
        <row r="1301">
          <cell r="A1301" t="str">
            <v>10</v>
          </cell>
          <cell r="B1301" t="str">
            <v>10</v>
          </cell>
          <cell r="C1301">
            <v>15456</v>
          </cell>
          <cell r="D1301">
            <v>7</v>
          </cell>
          <cell r="E1301" t="str">
            <v>100100</v>
          </cell>
          <cell r="F1301" t="str">
            <v>103</v>
          </cell>
          <cell r="G1301" t="str">
            <v>06</v>
          </cell>
          <cell r="H1301" t="str">
            <v>00</v>
          </cell>
          <cell r="I1301">
            <v>909</v>
          </cell>
          <cell r="J1301" t="str">
            <v>J.VASQUEZ PANDURO</v>
          </cell>
          <cell r="K1301" t="str">
            <v>PROLG.PUTUMAYO K-17</v>
          </cell>
          <cell r="L1301">
            <v>0</v>
          </cell>
          <cell r="M1301" t="str">
            <v>04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13.33</v>
          </cell>
          <cell r="U1301" t="str">
            <v>0</v>
          </cell>
          <cell r="V1301" t="str">
            <v>1030649000280</v>
          </cell>
        </row>
        <row r="1302">
          <cell r="A1302" t="str">
            <v>10</v>
          </cell>
          <cell r="B1302" t="str">
            <v>10</v>
          </cell>
          <cell r="C1302">
            <v>15459</v>
          </cell>
          <cell r="D1302">
            <v>1</v>
          </cell>
          <cell r="E1302" t="str">
            <v>100100</v>
          </cell>
          <cell r="F1302" t="str">
            <v>103</v>
          </cell>
          <cell r="G1302" t="str">
            <v>06</v>
          </cell>
          <cell r="H1302" t="str">
            <v>00</v>
          </cell>
          <cell r="I1302">
            <v>912</v>
          </cell>
          <cell r="J1302" t="str">
            <v>CARMEN CACHIQUE R.</v>
          </cell>
          <cell r="K1302" t="str">
            <v>PROL.PUTUMAYO 2028</v>
          </cell>
          <cell r="L1302">
            <v>0</v>
          </cell>
          <cell r="M1302" t="str">
            <v>04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21</v>
          </cell>
          <cell r="T1302">
            <v>15.25</v>
          </cell>
          <cell r="U1302" t="str">
            <v>0</v>
          </cell>
          <cell r="V1302" t="str">
            <v>1030649000310</v>
          </cell>
        </row>
        <row r="1303">
          <cell r="A1303" t="str">
            <v>10</v>
          </cell>
          <cell r="B1303" t="str">
            <v>10</v>
          </cell>
          <cell r="C1303">
            <v>15485</v>
          </cell>
          <cell r="D1303">
            <v>6</v>
          </cell>
          <cell r="E1303" t="str">
            <v>100100</v>
          </cell>
          <cell r="F1303" t="str">
            <v>103</v>
          </cell>
          <cell r="G1303" t="str">
            <v>06</v>
          </cell>
          <cell r="H1303" t="str">
            <v>00</v>
          </cell>
          <cell r="I1303">
            <v>938</v>
          </cell>
          <cell r="J1303" t="str">
            <v>LUIS CORREA</v>
          </cell>
          <cell r="K1303" t="str">
            <v>PRL.PUTUMAYO 10</v>
          </cell>
          <cell r="L1303">
            <v>0</v>
          </cell>
          <cell r="M1303" t="str">
            <v>04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16</v>
          </cell>
          <cell r="T1303">
            <v>4.08</v>
          </cell>
          <cell r="U1303" t="str">
            <v>0</v>
          </cell>
          <cell r="V1303" t="str">
            <v>1030649000600</v>
          </cell>
        </row>
        <row r="1304">
          <cell r="A1304" t="str">
            <v>10</v>
          </cell>
          <cell r="B1304" t="str">
            <v>10</v>
          </cell>
          <cell r="C1304">
            <v>49669</v>
          </cell>
          <cell r="D1304">
            <v>5</v>
          </cell>
          <cell r="E1304" t="str">
            <v>100100</v>
          </cell>
          <cell r="F1304" t="str">
            <v>103</v>
          </cell>
          <cell r="G1304" t="str">
            <v>06</v>
          </cell>
          <cell r="H1304" t="str">
            <v>00</v>
          </cell>
          <cell r="I1304">
            <v>943</v>
          </cell>
          <cell r="J1304" t="str">
            <v>MACUYAMA ARANDA JUAN MANUEL</v>
          </cell>
          <cell r="K1304" t="str">
            <v>PRL.PUTUMAYO</v>
          </cell>
          <cell r="L1304">
            <v>2308</v>
          </cell>
          <cell r="M1304" t="str">
            <v>04</v>
          </cell>
          <cell r="N1304">
            <v>0</v>
          </cell>
          <cell r="O1304">
            <v>43</v>
          </cell>
          <cell r="P1304">
            <v>57</v>
          </cell>
          <cell r="Q1304">
            <v>84</v>
          </cell>
          <cell r="R1304">
            <v>129</v>
          </cell>
          <cell r="S1304">
            <v>0</v>
          </cell>
          <cell r="T1304">
            <v>29.08</v>
          </cell>
          <cell r="U1304" t="str">
            <v>0</v>
          </cell>
          <cell r="V1304" t="str">
            <v>1030649000645</v>
          </cell>
        </row>
        <row r="1305">
          <cell r="A1305" t="str">
            <v>10</v>
          </cell>
          <cell r="B1305" t="str">
            <v>10</v>
          </cell>
          <cell r="C1305">
            <v>15490</v>
          </cell>
          <cell r="D1305">
            <v>6</v>
          </cell>
          <cell r="E1305" t="str">
            <v>100100</v>
          </cell>
          <cell r="F1305" t="str">
            <v>103</v>
          </cell>
          <cell r="G1305" t="str">
            <v>06</v>
          </cell>
          <cell r="H1305" t="str">
            <v>00</v>
          </cell>
          <cell r="I1305">
            <v>944</v>
          </cell>
          <cell r="J1305" t="str">
            <v>YOLANDA VASQUEZ</v>
          </cell>
          <cell r="K1305" t="str">
            <v>PROL. PUTUMAYO 2310</v>
          </cell>
          <cell r="L1305">
            <v>0</v>
          </cell>
          <cell r="M1305" t="str">
            <v>04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 t="str">
            <v>0</v>
          </cell>
          <cell r="V1305" t="str">
            <v>1030649000650</v>
          </cell>
        </row>
        <row r="1306">
          <cell r="A1306" t="str">
            <v>10</v>
          </cell>
          <cell r="B1306" t="str">
            <v>10</v>
          </cell>
          <cell r="C1306">
            <v>15497</v>
          </cell>
          <cell r="D1306">
            <v>1</v>
          </cell>
          <cell r="E1306" t="str">
            <v>100100</v>
          </cell>
          <cell r="F1306" t="str">
            <v>103</v>
          </cell>
          <cell r="G1306" t="str">
            <v>06</v>
          </cell>
          <cell r="H1306" t="str">
            <v>00</v>
          </cell>
          <cell r="I1306">
            <v>951</v>
          </cell>
          <cell r="J1306" t="str">
            <v>PJE. NUEVA ESPERANZA</v>
          </cell>
          <cell r="K1306" t="str">
            <v>PUTUMAYO C.D.     23</v>
          </cell>
          <cell r="L1306">
            <v>0</v>
          </cell>
          <cell r="M1306" t="str">
            <v>04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176.75</v>
          </cell>
          <cell r="U1306" t="str">
            <v>0</v>
          </cell>
          <cell r="V1306" t="str">
            <v>1030649000715</v>
          </cell>
        </row>
        <row r="1307">
          <cell r="A1307" t="str">
            <v>10</v>
          </cell>
          <cell r="B1307" t="str">
            <v>10</v>
          </cell>
          <cell r="C1307">
            <v>15501</v>
          </cell>
          <cell r="D1307">
            <v>0</v>
          </cell>
          <cell r="E1307" t="str">
            <v>100100</v>
          </cell>
          <cell r="F1307" t="str">
            <v>103</v>
          </cell>
          <cell r="G1307" t="str">
            <v>06</v>
          </cell>
          <cell r="H1307" t="str">
            <v>00</v>
          </cell>
          <cell r="I1307">
            <v>955</v>
          </cell>
          <cell r="J1307" t="str">
            <v>NERI L.MUÑOZ ESTRADA</v>
          </cell>
          <cell r="K1307" t="str">
            <v>PROL.PUTUMAYO 2502</v>
          </cell>
          <cell r="L1307">
            <v>0</v>
          </cell>
          <cell r="M1307" t="str">
            <v>04</v>
          </cell>
          <cell r="N1307">
            <v>0</v>
          </cell>
          <cell r="O1307">
            <v>0</v>
          </cell>
          <cell r="P1307">
            <v>50</v>
          </cell>
          <cell r="Q1307">
            <v>16</v>
          </cell>
          <cell r="R1307">
            <v>57</v>
          </cell>
          <cell r="S1307">
            <v>68</v>
          </cell>
          <cell r="T1307">
            <v>43.42</v>
          </cell>
          <cell r="U1307" t="str">
            <v>0</v>
          </cell>
          <cell r="V1307" t="str">
            <v>1030649000810</v>
          </cell>
        </row>
        <row r="1308">
          <cell r="A1308" t="str">
            <v>10</v>
          </cell>
          <cell r="B1308" t="str">
            <v>10</v>
          </cell>
          <cell r="C1308">
            <v>15509</v>
          </cell>
          <cell r="D1308">
            <v>3</v>
          </cell>
          <cell r="E1308" t="str">
            <v>100100</v>
          </cell>
          <cell r="F1308" t="str">
            <v>103</v>
          </cell>
          <cell r="G1308" t="str">
            <v>06</v>
          </cell>
          <cell r="H1308" t="str">
            <v>00</v>
          </cell>
          <cell r="I1308">
            <v>964</v>
          </cell>
          <cell r="J1308" t="str">
            <v>EDUARDO OLORTEGUI</v>
          </cell>
          <cell r="K1308" t="str">
            <v>PROL.PUTUMAYO 2713</v>
          </cell>
          <cell r="L1308">
            <v>0</v>
          </cell>
          <cell r="M1308" t="str">
            <v>04</v>
          </cell>
          <cell r="N1308">
            <v>0</v>
          </cell>
          <cell r="O1308">
            <v>0</v>
          </cell>
          <cell r="P1308">
            <v>11</v>
          </cell>
          <cell r="Q1308">
            <v>17</v>
          </cell>
          <cell r="R1308">
            <v>18</v>
          </cell>
          <cell r="S1308">
            <v>14</v>
          </cell>
          <cell r="T1308">
            <v>15.92</v>
          </cell>
          <cell r="U1308" t="str">
            <v>0</v>
          </cell>
          <cell r="V1308" t="str">
            <v>1030649000950</v>
          </cell>
        </row>
        <row r="1309">
          <cell r="A1309" t="str">
            <v>10</v>
          </cell>
          <cell r="B1309" t="str">
            <v>10</v>
          </cell>
          <cell r="C1309">
            <v>15526</v>
          </cell>
          <cell r="D1309">
            <v>7</v>
          </cell>
          <cell r="E1309" t="str">
            <v>100100</v>
          </cell>
          <cell r="F1309" t="str">
            <v>103</v>
          </cell>
          <cell r="G1309" t="str">
            <v>06</v>
          </cell>
          <cell r="H1309" t="str">
            <v>00</v>
          </cell>
          <cell r="I1309">
            <v>981</v>
          </cell>
          <cell r="J1309" t="str">
            <v>MIGUEL ASPAJO DIAZ</v>
          </cell>
          <cell r="K1309" t="str">
            <v>PROL.PUTUMAYO 2934</v>
          </cell>
          <cell r="L1309">
            <v>0</v>
          </cell>
          <cell r="M1309" t="str">
            <v>04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 t="str">
            <v>0</v>
          </cell>
          <cell r="V1309" t="str">
            <v>1030649001210</v>
          </cell>
        </row>
        <row r="1310">
          <cell r="A1310" t="str">
            <v>10</v>
          </cell>
          <cell r="B1310" t="str">
            <v>10</v>
          </cell>
          <cell r="C1310">
            <v>15539</v>
          </cell>
          <cell r="D1310">
            <v>0</v>
          </cell>
          <cell r="E1310" t="str">
            <v>100100</v>
          </cell>
          <cell r="F1310" t="str">
            <v>103</v>
          </cell>
          <cell r="G1310" t="str">
            <v>06</v>
          </cell>
          <cell r="H1310" t="str">
            <v>00</v>
          </cell>
          <cell r="I1310">
            <v>995</v>
          </cell>
          <cell r="J1310" t="str">
            <v>PEDRO VASQUEZ PEREZ</v>
          </cell>
          <cell r="K1310" t="str">
            <v>PROL PUTUMAYO 2610</v>
          </cell>
          <cell r="L1310">
            <v>0</v>
          </cell>
          <cell r="M1310" t="str">
            <v>04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15</v>
          </cell>
          <cell r="S1310">
            <v>0</v>
          </cell>
          <cell r="T1310">
            <v>8.17</v>
          </cell>
          <cell r="U1310" t="str">
            <v>0</v>
          </cell>
          <cell r="V1310" t="str">
            <v>1030649002440</v>
          </cell>
        </row>
        <row r="1311">
          <cell r="A1311" t="str">
            <v>10</v>
          </cell>
          <cell r="B1311" t="str">
            <v>10</v>
          </cell>
          <cell r="C1311">
            <v>50341</v>
          </cell>
          <cell r="D1311">
            <v>7</v>
          </cell>
          <cell r="E1311" t="str">
            <v>100100</v>
          </cell>
          <cell r="F1311" t="str">
            <v>103</v>
          </cell>
          <cell r="G1311" t="str">
            <v>06</v>
          </cell>
          <cell r="H1311" t="str">
            <v>00</v>
          </cell>
          <cell r="I1311">
            <v>1005</v>
          </cell>
          <cell r="J1311" t="str">
            <v>TELLO RAMIREZ JAVIER</v>
          </cell>
          <cell r="K1311" t="str">
            <v>PRL.PUTUMAYO</v>
          </cell>
          <cell r="L1311">
            <v>1</v>
          </cell>
          <cell r="M1311" t="str">
            <v>04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 t="str">
            <v>0</v>
          </cell>
          <cell r="V1311" t="str">
            <v>1030649002546</v>
          </cell>
        </row>
        <row r="1312">
          <cell r="A1312" t="str">
            <v>10</v>
          </cell>
          <cell r="B1312" t="str">
            <v>10</v>
          </cell>
          <cell r="C1312">
            <v>15553</v>
          </cell>
          <cell r="D1312">
            <v>1</v>
          </cell>
          <cell r="E1312" t="str">
            <v>100100</v>
          </cell>
          <cell r="F1312" t="str">
            <v>103</v>
          </cell>
          <cell r="G1312" t="str">
            <v>06</v>
          </cell>
          <cell r="H1312" t="str">
            <v>00</v>
          </cell>
          <cell r="I1312">
            <v>1011</v>
          </cell>
          <cell r="J1312" t="str">
            <v>PEDRO OLIVEIRA PIÑA</v>
          </cell>
          <cell r="K1312" t="str">
            <v>PROL PUTUMAYO 2509</v>
          </cell>
          <cell r="L1312">
            <v>0</v>
          </cell>
          <cell r="M1312" t="str">
            <v>04</v>
          </cell>
          <cell r="N1312">
            <v>167</v>
          </cell>
          <cell r="O1312">
            <v>170</v>
          </cell>
          <cell r="P1312">
            <v>178</v>
          </cell>
          <cell r="Q1312">
            <v>149</v>
          </cell>
          <cell r="R1312">
            <v>136</v>
          </cell>
          <cell r="S1312">
            <v>0</v>
          </cell>
          <cell r="T1312">
            <v>66.67</v>
          </cell>
          <cell r="U1312" t="str">
            <v>0</v>
          </cell>
          <cell r="V1312" t="str">
            <v>1030649002650</v>
          </cell>
        </row>
        <row r="1313">
          <cell r="A1313" t="str">
            <v>10</v>
          </cell>
          <cell r="B1313" t="str">
            <v>10</v>
          </cell>
          <cell r="C1313">
            <v>15555</v>
          </cell>
          <cell r="D1313">
            <v>6</v>
          </cell>
          <cell r="E1313" t="str">
            <v>100100</v>
          </cell>
          <cell r="F1313" t="str">
            <v>103</v>
          </cell>
          <cell r="G1313" t="str">
            <v>06</v>
          </cell>
          <cell r="H1313" t="str">
            <v>00</v>
          </cell>
          <cell r="I1313">
            <v>1013</v>
          </cell>
          <cell r="J1313" t="str">
            <v>NEMESIO LOPEZ PEREZ</v>
          </cell>
          <cell r="K1313" t="str">
            <v>PROL.PUTUMAYO 2507</v>
          </cell>
          <cell r="L1313">
            <v>0</v>
          </cell>
          <cell r="M1313" t="str">
            <v>04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 t="str">
            <v>0</v>
          </cell>
          <cell r="V1313" t="str">
            <v>1030649002670</v>
          </cell>
        </row>
        <row r="1314">
          <cell r="A1314" t="str">
            <v>10</v>
          </cell>
          <cell r="B1314" t="str">
            <v>10</v>
          </cell>
          <cell r="C1314">
            <v>15557</v>
          </cell>
          <cell r="D1314">
            <v>2</v>
          </cell>
          <cell r="E1314" t="str">
            <v>100100</v>
          </cell>
          <cell r="F1314" t="str">
            <v>103</v>
          </cell>
          <cell r="G1314" t="str">
            <v>06</v>
          </cell>
          <cell r="H1314" t="str">
            <v>00</v>
          </cell>
          <cell r="I1314">
            <v>1015</v>
          </cell>
          <cell r="J1314" t="str">
            <v>VICTOR CACHIQUE A.</v>
          </cell>
          <cell r="K1314" t="str">
            <v>PROL.PUTUMAYO B-9</v>
          </cell>
          <cell r="L1314">
            <v>0</v>
          </cell>
          <cell r="M1314" t="str">
            <v>04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1.83</v>
          </cell>
          <cell r="U1314" t="str">
            <v>0</v>
          </cell>
          <cell r="V1314" t="str">
            <v>1030649002700</v>
          </cell>
        </row>
        <row r="1315">
          <cell r="A1315" t="str">
            <v>10</v>
          </cell>
          <cell r="B1315" t="str">
            <v>10</v>
          </cell>
          <cell r="C1315">
            <v>15561</v>
          </cell>
          <cell r="D1315">
            <v>4</v>
          </cell>
          <cell r="E1315" t="str">
            <v>100100</v>
          </cell>
          <cell r="F1315" t="str">
            <v>103</v>
          </cell>
          <cell r="G1315" t="str">
            <v>06</v>
          </cell>
          <cell r="H1315" t="str">
            <v>00</v>
          </cell>
          <cell r="I1315">
            <v>1019</v>
          </cell>
          <cell r="J1315" t="str">
            <v>ELSA TELLO J.</v>
          </cell>
          <cell r="K1315" t="str">
            <v>PROL.PUTUMAYO  B-4</v>
          </cell>
          <cell r="L1315">
            <v>0</v>
          </cell>
          <cell r="M1315" t="str">
            <v>04</v>
          </cell>
          <cell r="N1315">
            <v>0</v>
          </cell>
          <cell r="O1315">
            <v>17</v>
          </cell>
          <cell r="P1315">
            <v>120</v>
          </cell>
          <cell r="Q1315">
            <v>235</v>
          </cell>
          <cell r="R1315">
            <v>0</v>
          </cell>
          <cell r="S1315">
            <v>131</v>
          </cell>
          <cell r="T1315">
            <v>84.08</v>
          </cell>
          <cell r="U1315" t="str">
            <v>0</v>
          </cell>
          <cell r="V1315" t="str">
            <v>1030649002740</v>
          </cell>
        </row>
        <row r="1316">
          <cell r="A1316" t="str">
            <v>10</v>
          </cell>
          <cell r="B1316" t="str">
            <v>10</v>
          </cell>
          <cell r="C1316">
            <v>15592</v>
          </cell>
          <cell r="D1316">
            <v>9</v>
          </cell>
          <cell r="E1316" t="str">
            <v>100100</v>
          </cell>
          <cell r="F1316" t="str">
            <v>103</v>
          </cell>
          <cell r="G1316" t="str">
            <v>06</v>
          </cell>
          <cell r="H1316" t="str">
            <v>00</v>
          </cell>
          <cell r="I1316">
            <v>1051</v>
          </cell>
          <cell r="J1316" t="str">
            <v>JOSE IGNACIO C.</v>
          </cell>
          <cell r="K1316" t="str">
            <v>PROL.PUTUMAYO G-5</v>
          </cell>
          <cell r="L1316">
            <v>0</v>
          </cell>
          <cell r="M1316" t="str">
            <v>04</v>
          </cell>
          <cell r="N1316">
            <v>0</v>
          </cell>
          <cell r="O1316">
            <v>0</v>
          </cell>
          <cell r="P1316">
            <v>20</v>
          </cell>
          <cell r="Q1316">
            <v>0</v>
          </cell>
          <cell r="R1316">
            <v>0</v>
          </cell>
          <cell r="S1316">
            <v>0</v>
          </cell>
          <cell r="T1316">
            <v>12.92</v>
          </cell>
          <cell r="U1316" t="str">
            <v>0</v>
          </cell>
          <cell r="V1316" t="str">
            <v>1030649003140</v>
          </cell>
        </row>
        <row r="1317">
          <cell r="A1317" t="str">
            <v>10</v>
          </cell>
          <cell r="B1317" t="str">
            <v>10</v>
          </cell>
          <cell r="C1317">
            <v>15597</v>
          </cell>
          <cell r="D1317">
            <v>8</v>
          </cell>
          <cell r="E1317" t="str">
            <v>100100</v>
          </cell>
          <cell r="F1317" t="str">
            <v>103</v>
          </cell>
          <cell r="G1317" t="str">
            <v>06</v>
          </cell>
          <cell r="H1317" t="str">
            <v>00</v>
          </cell>
          <cell r="I1317">
            <v>1056</v>
          </cell>
          <cell r="J1317" t="str">
            <v>VICTOR SOTO GONZALES</v>
          </cell>
          <cell r="K1317" t="str">
            <v>PROL.PUTUMAYO 2199</v>
          </cell>
          <cell r="L1317">
            <v>0</v>
          </cell>
          <cell r="M1317" t="str">
            <v>04</v>
          </cell>
          <cell r="N1317">
            <v>0</v>
          </cell>
          <cell r="O1317">
            <v>32</v>
          </cell>
          <cell r="P1317">
            <v>40</v>
          </cell>
          <cell r="Q1317">
            <v>4</v>
          </cell>
          <cell r="R1317">
            <v>2</v>
          </cell>
          <cell r="S1317">
            <v>0</v>
          </cell>
          <cell r="T1317">
            <v>7.42</v>
          </cell>
          <cell r="U1317" t="str">
            <v>0</v>
          </cell>
          <cell r="V1317" t="str">
            <v>1030649003200</v>
          </cell>
        </row>
        <row r="1318">
          <cell r="A1318" t="str">
            <v>10</v>
          </cell>
          <cell r="B1318" t="str">
            <v>10</v>
          </cell>
          <cell r="C1318">
            <v>15602</v>
          </cell>
          <cell r="D1318">
            <v>6</v>
          </cell>
          <cell r="E1318" t="str">
            <v>100100</v>
          </cell>
          <cell r="F1318" t="str">
            <v>103</v>
          </cell>
          <cell r="G1318" t="str">
            <v>06</v>
          </cell>
          <cell r="H1318" t="str">
            <v>00</v>
          </cell>
          <cell r="I1318">
            <v>1061</v>
          </cell>
          <cell r="J1318" t="str">
            <v>ASTERIA RENGIFO PEÑA</v>
          </cell>
          <cell r="K1318" t="str">
            <v>PROLG.PUTUMAYO G-17</v>
          </cell>
          <cell r="L1318">
            <v>0</v>
          </cell>
          <cell r="M1318" t="str">
            <v>02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 t="str">
            <v>0</v>
          </cell>
          <cell r="V1318" t="str">
            <v>1030649003260</v>
          </cell>
        </row>
        <row r="1319">
          <cell r="A1319" t="str">
            <v>10</v>
          </cell>
          <cell r="B1319" t="str">
            <v>10</v>
          </cell>
          <cell r="C1319">
            <v>15639</v>
          </cell>
          <cell r="D1319">
            <v>8</v>
          </cell>
          <cell r="E1319" t="str">
            <v>100100</v>
          </cell>
          <cell r="F1319" t="str">
            <v>103</v>
          </cell>
          <cell r="G1319" t="str">
            <v>06</v>
          </cell>
          <cell r="H1319" t="str">
            <v>00</v>
          </cell>
          <cell r="I1319">
            <v>1098</v>
          </cell>
          <cell r="J1319" t="str">
            <v>CORNEJO  LOYOLA RODOLFO</v>
          </cell>
          <cell r="K1319" t="str">
            <v>URB.  TAMBO  D-11 B</v>
          </cell>
          <cell r="L1319">
            <v>0</v>
          </cell>
          <cell r="M1319" t="str">
            <v>04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16</v>
          </cell>
          <cell r="S1319">
            <v>43</v>
          </cell>
          <cell r="T1319">
            <v>46.33</v>
          </cell>
          <cell r="U1319" t="str">
            <v>0</v>
          </cell>
          <cell r="V1319" t="str">
            <v>1030650001052</v>
          </cell>
        </row>
        <row r="1320">
          <cell r="A1320" t="str">
            <v>10</v>
          </cell>
          <cell r="B1320" t="str">
            <v>10</v>
          </cell>
          <cell r="C1320">
            <v>15641</v>
          </cell>
          <cell r="D1320">
            <v>4</v>
          </cell>
          <cell r="E1320" t="str">
            <v>100100</v>
          </cell>
          <cell r="F1320" t="str">
            <v>103</v>
          </cell>
          <cell r="G1320" t="str">
            <v>06</v>
          </cell>
          <cell r="H1320" t="str">
            <v>00</v>
          </cell>
          <cell r="I1320">
            <v>1100</v>
          </cell>
          <cell r="J1320" t="str">
            <v>REYES  YAICATE  RENE</v>
          </cell>
          <cell r="K1320" t="str">
            <v>URB.  TAMBO  MZ.  D-13</v>
          </cell>
          <cell r="L1320">
            <v>0</v>
          </cell>
          <cell r="M1320" t="str">
            <v>04</v>
          </cell>
          <cell r="N1320">
            <v>24</v>
          </cell>
          <cell r="O1320">
            <v>30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5.25</v>
          </cell>
          <cell r="U1320" t="str">
            <v>0</v>
          </cell>
          <cell r="V1320" t="str">
            <v>1030650001054</v>
          </cell>
        </row>
        <row r="1321">
          <cell r="A1321" t="str">
            <v>10</v>
          </cell>
          <cell r="B1321" t="str">
            <v>10</v>
          </cell>
          <cell r="C1321">
            <v>15682</v>
          </cell>
          <cell r="D1321">
            <v>8</v>
          </cell>
          <cell r="E1321" t="str">
            <v>100100</v>
          </cell>
          <cell r="F1321" t="str">
            <v>103</v>
          </cell>
          <cell r="G1321" t="str">
            <v>06</v>
          </cell>
          <cell r="H1321" t="str">
            <v>00</v>
          </cell>
          <cell r="I1321">
            <v>1141</v>
          </cell>
          <cell r="J1321" t="str">
            <v>SINECIO RIOS</v>
          </cell>
          <cell r="K1321" t="str">
            <v>PSJE 23 DE SETIEMBRE 107</v>
          </cell>
          <cell r="L1321">
            <v>0</v>
          </cell>
          <cell r="M1321" t="str">
            <v>04</v>
          </cell>
          <cell r="N1321">
            <v>0</v>
          </cell>
          <cell r="O1321">
            <v>26</v>
          </cell>
          <cell r="P1321">
            <v>27</v>
          </cell>
          <cell r="Q1321">
            <v>28</v>
          </cell>
          <cell r="R1321">
            <v>76</v>
          </cell>
          <cell r="S1321">
            <v>0</v>
          </cell>
          <cell r="T1321">
            <v>22.5</v>
          </cell>
          <cell r="U1321" t="str">
            <v>0</v>
          </cell>
          <cell r="V1321" t="str">
            <v>1030651001420</v>
          </cell>
        </row>
        <row r="1322">
          <cell r="A1322" t="str">
            <v>10</v>
          </cell>
          <cell r="B1322" t="str">
            <v>10</v>
          </cell>
          <cell r="C1322">
            <v>15735</v>
          </cell>
          <cell r="D1322">
            <v>4</v>
          </cell>
          <cell r="E1322" t="str">
            <v>100100</v>
          </cell>
          <cell r="F1322" t="str">
            <v>103</v>
          </cell>
          <cell r="G1322" t="str">
            <v>06</v>
          </cell>
          <cell r="H1322" t="str">
            <v>00</v>
          </cell>
          <cell r="I1322">
            <v>1195</v>
          </cell>
          <cell r="J1322" t="str">
            <v>MURAYARI IRARICA ARQUIMEDES</v>
          </cell>
          <cell r="K1322" t="str">
            <v>LAS ORQUIDEAS H-32 IQUITO</v>
          </cell>
          <cell r="L1322">
            <v>0</v>
          </cell>
          <cell r="M1322" t="str">
            <v>04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3.33</v>
          </cell>
          <cell r="U1322" t="str">
            <v>0</v>
          </cell>
          <cell r="V1322" t="str">
            <v>1030653001280</v>
          </cell>
        </row>
        <row r="1323">
          <cell r="A1323" t="str">
            <v>10</v>
          </cell>
          <cell r="B1323" t="str">
            <v>10</v>
          </cell>
          <cell r="C1323">
            <v>15738</v>
          </cell>
          <cell r="D1323">
            <v>8</v>
          </cell>
          <cell r="E1323" t="str">
            <v>100100</v>
          </cell>
          <cell r="F1323" t="str">
            <v>103</v>
          </cell>
          <cell r="G1323" t="str">
            <v>06</v>
          </cell>
          <cell r="H1323" t="str">
            <v>00</v>
          </cell>
          <cell r="I1323">
            <v>1198</v>
          </cell>
          <cell r="J1323" t="str">
            <v>EUGENIO ALVAREZ</v>
          </cell>
          <cell r="K1323" t="str">
            <v>LAS ORQUIDEAS K-31</v>
          </cell>
          <cell r="L1323">
            <v>0</v>
          </cell>
          <cell r="M1323" t="str">
            <v>04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146</v>
          </cell>
          <cell r="S1323">
            <v>176</v>
          </cell>
          <cell r="T1323">
            <v>65</v>
          </cell>
          <cell r="U1323" t="str">
            <v>0</v>
          </cell>
          <cell r="V1323" t="str">
            <v>1030653001330</v>
          </cell>
        </row>
        <row r="1324">
          <cell r="A1324" t="str">
            <v>10</v>
          </cell>
          <cell r="B1324" t="str">
            <v>10</v>
          </cell>
          <cell r="C1324">
            <v>15740</v>
          </cell>
          <cell r="D1324">
            <v>4</v>
          </cell>
          <cell r="E1324" t="str">
            <v>100100</v>
          </cell>
          <cell r="F1324" t="str">
            <v>103</v>
          </cell>
          <cell r="G1324" t="str">
            <v>06</v>
          </cell>
          <cell r="H1324" t="str">
            <v>00</v>
          </cell>
          <cell r="I1324">
            <v>1200</v>
          </cell>
          <cell r="J1324" t="str">
            <v>ALFONSO OCAMPO</v>
          </cell>
          <cell r="K1324" t="str">
            <v>LAS ORQUIDEAS K-29</v>
          </cell>
          <cell r="L1324">
            <v>0</v>
          </cell>
          <cell r="M1324" t="str">
            <v>04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5</v>
          </cell>
          <cell r="U1324" t="str">
            <v>0</v>
          </cell>
          <cell r="V1324" t="str">
            <v>1030653001350</v>
          </cell>
        </row>
        <row r="1325">
          <cell r="A1325" t="str">
            <v>10</v>
          </cell>
          <cell r="B1325" t="str">
            <v>10</v>
          </cell>
          <cell r="C1325">
            <v>15753</v>
          </cell>
          <cell r="D1325">
            <v>7</v>
          </cell>
          <cell r="E1325" t="str">
            <v>100100</v>
          </cell>
          <cell r="F1325" t="str">
            <v>103</v>
          </cell>
          <cell r="G1325" t="str">
            <v>06</v>
          </cell>
          <cell r="H1325" t="str">
            <v>00</v>
          </cell>
          <cell r="I1325">
            <v>1213</v>
          </cell>
          <cell r="J1325" t="str">
            <v>JULIO MARIN</v>
          </cell>
          <cell r="K1325" t="str">
            <v>LAS ORQUIDEAS  O-8</v>
          </cell>
          <cell r="L1325">
            <v>0</v>
          </cell>
          <cell r="M1325" t="str">
            <v>04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30.33</v>
          </cell>
          <cell r="U1325" t="str">
            <v>0</v>
          </cell>
          <cell r="V1325" t="str">
            <v>1030653001480</v>
          </cell>
        </row>
        <row r="1326">
          <cell r="A1326" t="str">
            <v>10</v>
          </cell>
          <cell r="B1326" t="str">
            <v>10</v>
          </cell>
          <cell r="C1326">
            <v>15773</v>
          </cell>
          <cell r="D1326">
            <v>5</v>
          </cell>
          <cell r="E1326" t="str">
            <v>100100</v>
          </cell>
          <cell r="F1326" t="str">
            <v>103</v>
          </cell>
          <cell r="G1326" t="str">
            <v>06</v>
          </cell>
          <cell r="H1326" t="str">
            <v>00</v>
          </cell>
          <cell r="I1326">
            <v>1234</v>
          </cell>
          <cell r="J1326" t="str">
            <v>ALBERTO SANCHEZ</v>
          </cell>
          <cell r="K1326" t="str">
            <v>PRIMAVERA D-22</v>
          </cell>
          <cell r="L1326">
            <v>0</v>
          </cell>
          <cell r="M1326" t="str">
            <v>04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0.42</v>
          </cell>
          <cell r="U1326" t="str">
            <v>0</v>
          </cell>
          <cell r="V1326" t="str">
            <v>1030654001180</v>
          </cell>
        </row>
        <row r="1327">
          <cell r="A1327" t="str">
            <v>10</v>
          </cell>
          <cell r="B1327" t="str">
            <v>10</v>
          </cell>
          <cell r="C1327">
            <v>15783</v>
          </cell>
          <cell r="D1327">
            <v>4</v>
          </cell>
          <cell r="E1327" t="str">
            <v>100100</v>
          </cell>
          <cell r="F1327" t="str">
            <v>103</v>
          </cell>
          <cell r="G1327" t="str">
            <v>06</v>
          </cell>
          <cell r="H1327" t="str">
            <v>00</v>
          </cell>
          <cell r="I1327">
            <v>1244</v>
          </cell>
          <cell r="J1327" t="str">
            <v>E. DAVILA AREVALO</v>
          </cell>
          <cell r="K1327" t="str">
            <v>PSJE.PRIMAVERA M-8</v>
          </cell>
          <cell r="L1327">
            <v>0</v>
          </cell>
          <cell r="M1327" t="str">
            <v>04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13</v>
          </cell>
          <cell r="S1327">
            <v>112</v>
          </cell>
          <cell r="T1327">
            <v>62.42</v>
          </cell>
          <cell r="U1327" t="str">
            <v>0</v>
          </cell>
          <cell r="V1327" t="str">
            <v>1030654001790</v>
          </cell>
        </row>
        <row r="1328">
          <cell r="A1328" t="str">
            <v>10</v>
          </cell>
          <cell r="B1328" t="str">
            <v>10</v>
          </cell>
          <cell r="C1328">
            <v>15794</v>
          </cell>
          <cell r="D1328">
            <v>1</v>
          </cell>
          <cell r="E1328" t="str">
            <v>100100</v>
          </cell>
          <cell r="F1328" t="str">
            <v>103</v>
          </cell>
          <cell r="G1328" t="str">
            <v>06</v>
          </cell>
          <cell r="H1328" t="str">
            <v>00</v>
          </cell>
          <cell r="I1328">
            <v>1255</v>
          </cell>
          <cell r="J1328" t="str">
            <v>WALKER RIOS AREVALO</v>
          </cell>
          <cell r="K1328" t="str">
            <v>LAS MERCEDES I-36</v>
          </cell>
          <cell r="L1328">
            <v>0</v>
          </cell>
          <cell r="M1328" t="str">
            <v>04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 t="str">
            <v>0</v>
          </cell>
          <cell r="V1328" t="str">
            <v>1030656000030</v>
          </cell>
        </row>
        <row r="1329">
          <cell r="A1329" t="str">
            <v>10</v>
          </cell>
          <cell r="B1329" t="str">
            <v>10</v>
          </cell>
          <cell r="C1329">
            <v>15827</v>
          </cell>
          <cell r="D1329">
            <v>9</v>
          </cell>
          <cell r="E1329" t="str">
            <v>100100</v>
          </cell>
          <cell r="F1329" t="str">
            <v>103</v>
          </cell>
          <cell r="G1329" t="str">
            <v>06</v>
          </cell>
          <cell r="H1329" t="str">
            <v>00</v>
          </cell>
          <cell r="I1329">
            <v>1288</v>
          </cell>
          <cell r="J1329" t="str">
            <v>LUIS RENGIFO</v>
          </cell>
          <cell r="K1329" t="str">
            <v>PSJE.LOS CLAVELES Q-2</v>
          </cell>
          <cell r="L1329">
            <v>0</v>
          </cell>
          <cell r="M1329" t="str">
            <v>04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98</v>
          </cell>
          <cell r="S1329">
            <v>105</v>
          </cell>
          <cell r="T1329">
            <v>67.17</v>
          </cell>
          <cell r="U1329" t="str">
            <v>0</v>
          </cell>
          <cell r="V1329" t="str">
            <v>1030656000510</v>
          </cell>
        </row>
        <row r="1330">
          <cell r="A1330" t="str">
            <v>10</v>
          </cell>
          <cell r="B1330" t="str">
            <v>10</v>
          </cell>
          <cell r="C1330">
            <v>15838</v>
          </cell>
          <cell r="D1330">
            <v>6</v>
          </cell>
          <cell r="E1330" t="str">
            <v>100100</v>
          </cell>
          <cell r="F1330" t="str">
            <v>103</v>
          </cell>
          <cell r="G1330" t="str">
            <v>06</v>
          </cell>
          <cell r="H1330" t="str">
            <v>00</v>
          </cell>
          <cell r="I1330">
            <v>1299</v>
          </cell>
          <cell r="J1330" t="str">
            <v>GILBERTO MURAYARI</v>
          </cell>
          <cell r="K1330" t="str">
            <v>LOS CLAVELES 321</v>
          </cell>
          <cell r="L1330">
            <v>0</v>
          </cell>
          <cell r="M1330" t="str">
            <v>04</v>
          </cell>
          <cell r="N1330">
            <v>0</v>
          </cell>
          <cell r="O1330">
            <v>55</v>
          </cell>
          <cell r="P1330">
            <v>7</v>
          </cell>
          <cell r="Q1330">
            <v>0</v>
          </cell>
          <cell r="R1330">
            <v>41</v>
          </cell>
          <cell r="S1330">
            <v>60</v>
          </cell>
          <cell r="T1330">
            <v>41</v>
          </cell>
          <cell r="U1330" t="str">
            <v>0</v>
          </cell>
          <cell r="V1330" t="str">
            <v>1030656000630</v>
          </cell>
        </row>
        <row r="1331">
          <cell r="A1331" t="str">
            <v>10</v>
          </cell>
          <cell r="B1331" t="str">
            <v>10</v>
          </cell>
          <cell r="C1331">
            <v>15849</v>
          </cell>
          <cell r="D1331">
            <v>3</v>
          </cell>
          <cell r="E1331" t="str">
            <v>100100</v>
          </cell>
          <cell r="F1331" t="str">
            <v>103</v>
          </cell>
          <cell r="G1331" t="str">
            <v>06</v>
          </cell>
          <cell r="H1331" t="str">
            <v>00</v>
          </cell>
          <cell r="I1331">
            <v>1310</v>
          </cell>
          <cell r="J1331" t="str">
            <v>TEOBALDO DOÑE G.</v>
          </cell>
          <cell r="K1331" t="str">
            <v>PSJE.LOS CLAVELES 11</v>
          </cell>
          <cell r="L1331">
            <v>0</v>
          </cell>
          <cell r="M1331" t="str">
            <v>04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 t="str">
            <v>0</v>
          </cell>
          <cell r="V1331" t="str">
            <v>1030656001700</v>
          </cell>
        </row>
        <row r="1332">
          <cell r="A1332" t="str">
            <v>10</v>
          </cell>
          <cell r="B1332" t="str">
            <v>10</v>
          </cell>
          <cell r="C1332">
            <v>15856</v>
          </cell>
          <cell r="D1332">
            <v>8</v>
          </cell>
          <cell r="E1332" t="str">
            <v>100100</v>
          </cell>
          <cell r="F1332" t="str">
            <v>103</v>
          </cell>
          <cell r="G1332" t="str">
            <v>06</v>
          </cell>
          <cell r="H1332" t="str">
            <v>00</v>
          </cell>
          <cell r="I1332">
            <v>1317</v>
          </cell>
          <cell r="J1332" t="str">
            <v>JUAN ALBERTO PALACIOS RUIZ</v>
          </cell>
          <cell r="K1332" t="str">
            <v>LAS MERCEDES  32</v>
          </cell>
          <cell r="L1332">
            <v>0</v>
          </cell>
          <cell r="M1332" t="str">
            <v>04</v>
          </cell>
          <cell r="N1332">
            <v>0</v>
          </cell>
          <cell r="O1332">
            <v>5</v>
          </cell>
          <cell r="P1332">
            <v>7</v>
          </cell>
          <cell r="Q1332">
            <v>2</v>
          </cell>
          <cell r="R1332">
            <v>0</v>
          </cell>
          <cell r="S1332">
            <v>15</v>
          </cell>
          <cell r="T1332">
            <v>10.67</v>
          </cell>
          <cell r="U1332" t="str">
            <v>0</v>
          </cell>
          <cell r="V1332" t="str">
            <v>1030656001790</v>
          </cell>
        </row>
        <row r="1333">
          <cell r="A1333" t="str">
            <v>10</v>
          </cell>
          <cell r="B1333" t="str">
            <v>10</v>
          </cell>
          <cell r="C1333">
            <v>15876</v>
          </cell>
          <cell r="D1333">
            <v>6</v>
          </cell>
          <cell r="E1333" t="str">
            <v>100100</v>
          </cell>
          <cell r="F1333" t="str">
            <v>103</v>
          </cell>
          <cell r="G1333" t="str">
            <v>06</v>
          </cell>
          <cell r="H1333" t="str">
            <v>00</v>
          </cell>
          <cell r="I1333">
            <v>1338</v>
          </cell>
          <cell r="J1333" t="str">
            <v>EVA AREVALO</v>
          </cell>
          <cell r="K1333" t="str">
            <v>LOS GIRASOLES P-5</v>
          </cell>
          <cell r="L1333">
            <v>0</v>
          </cell>
          <cell r="M1333" t="str">
            <v>04</v>
          </cell>
          <cell r="N1333">
            <v>0</v>
          </cell>
          <cell r="O1333">
            <v>95</v>
          </cell>
          <cell r="P1333">
            <v>0</v>
          </cell>
          <cell r="Q1333">
            <v>54</v>
          </cell>
          <cell r="R1333">
            <v>88</v>
          </cell>
          <cell r="S1333">
            <v>113</v>
          </cell>
          <cell r="T1333">
            <v>78.92</v>
          </cell>
          <cell r="U1333" t="str">
            <v>0</v>
          </cell>
          <cell r="V1333" t="str">
            <v>1030657000060</v>
          </cell>
        </row>
        <row r="1334">
          <cell r="A1334" t="str">
            <v>10</v>
          </cell>
          <cell r="B1334" t="str">
            <v>10</v>
          </cell>
          <cell r="C1334">
            <v>15884</v>
          </cell>
          <cell r="D1334">
            <v>0</v>
          </cell>
          <cell r="E1334" t="str">
            <v>100100</v>
          </cell>
          <cell r="F1334" t="str">
            <v>103</v>
          </cell>
          <cell r="G1334" t="str">
            <v>06</v>
          </cell>
          <cell r="H1334" t="str">
            <v>00</v>
          </cell>
          <cell r="I1334">
            <v>1346</v>
          </cell>
          <cell r="J1334" t="str">
            <v>JACK BENAVIDES</v>
          </cell>
          <cell r="K1334" t="str">
            <v>LOS GIRASOLES N-16</v>
          </cell>
          <cell r="L1334">
            <v>0</v>
          </cell>
          <cell r="M1334" t="str">
            <v>04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1</v>
          </cell>
          <cell r="S1334">
            <v>0</v>
          </cell>
          <cell r="T1334">
            <v>0.17</v>
          </cell>
          <cell r="U1334" t="str">
            <v>0</v>
          </cell>
          <cell r="V1334" t="str">
            <v>1030657000130</v>
          </cell>
        </row>
        <row r="1335">
          <cell r="A1335" t="str">
            <v>10</v>
          </cell>
          <cell r="B1335" t="str">
            <v>10</v>
          </cell>
          <cell r="C1335">
            <v>15892</v>
          </cell>
          <cell r="D1335">
            <v>3</v>
          </cell>
          <cell r="E1335" t="str">
            <v>100100</v>
          </cell>
          <cell r="F1335" t="str">
            <v>103</v>
          </cell>
          <cell r="G1335" t="str">
            <v>06</v>
          </cell>
          <cell r="H1335" t="str">
            <v>00</v>
          </cell>
          <cell r="I1335">
            <v>1355</v>
          </cell>
          <cell r="J1335" t="str">
            <v>EDINSON ARBILDO CURI</v>
          </cell>
          <cell r="K1335" t="str">
            <v>LOS GIRASOLES</v>
          </cell>
          <cell r="L1335">
            <v>0</v>
          </cell>
          <cell r="M1335" t="str">
            <v>04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1</v>
          </cell>
          <cell r="S1335">
            <v>11</v>
          </cell>
          <cell r="T1335">
            <v>7.33</v>
          </cell>
          <cell r="U1335" t="str">
            <v>0</v>
          </cell>
          <cell r="V1335" t="str">
            <v>1030657001210</v>
          </cell>
        </row>
        <row r="1336">
          <cell r="A1336" t="str">
            <v>10</v>
          </cell>
          <cell r="B1336" t="str">
            <v>10</v>
          </cell>
          <cell r="C1336">
            <v>15908</v>
          </cell>
          <cell r="D1336">
            <v>7</v>
          </cell>
          <cell r="E1336" t="str">
            <v>100100</v>
          </cell>
          <cell r="F1336" t="str">
            <v>103</v>
          </cell>
          <cell r="G1336" t="str">
            <v>06</v>
          </cell>
          <cell r="H1336" t="str">
            <v>00</v>
          </cell>
          <cell r="I1336">
            <v>1370</v>
          </cell>
          <cell r="J1336" t="str">
            <v>ESTEFITA PINEDO F.</v>
          </cell>
          <cell r="K1336" t="str">
            <v>TARMA 127</v>
          </cell>
          <cell r="L1336">
            <v>0</v>
          </cell>
          <cell r="M1336" t="str">
            <v>04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 t="str">
            <v>0</v>
          </cell>
          <cell r="V1336" t="str">
            <v>1030658000030</v>
          </cell>
        </row>
        <row r="1337">
          <cell r="A1337" t="str">
            <v>10</v>
          </cell>
          <cell r="B1337" t="str">
            <v>10</v>
          </cell>
          <cell r="C1337">
            <v>15913</v>
          </cell>
          <cell r="D1337">
            <v>7</v>
          </cell>
          <cell r="E1337" t="str">
            <v>100100</v>
          </cell>
          <cell r="F1337" t="str">
            <v>103</v>
          </cell>
          <cell r="G1337" t="str">
            <v>06</v>
          </cell>
          <cell r="H1337" t="str">
            <v>00</v>
          </cell>
          <cell r="I1337">
            <v>1375</v>
          </cell>
          <cell r="J1337" t="str">
            <v>DASILVA GOMEZ  REMIGIA</v>
          </cell>
          <cell r="K1337" t="str">
            <v>TARMA   MZ. A- 26</v>
          </cell>
          <cell r="L1337">
            <v>0</v>
          </cell>
          <cell r="M1337" t="str">
            <v>04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11</v>
          </cell>
          <cell r="S1337">
            <v>26</v>
          </cell>
          <cell r="T1337">
            <v>14.58</v>
          </cell>
          <cell r="U1337" t="str">
            <v>0</v>
          </cell>
          <cell r="V1337" t="str">
            <v>1030658000081</v>
          </cell>
        </row>
        <row r="1338">
          <cell r="A1338" t="str">
            <v>10</v>
          </cell>
          <cell r="B1338" t="str">
            <v>10</v>
          </cell>
          <cell r="C1338">
            <v>15917</v>
          </cell>
          <cell r="D1338">
            <v>8</v>
          </cell>
          <cell r="E1338" t="str">
            <v>100100</v>
          </cell>
          <cell r="F1338" t="str">
            <v>103</v>
          </cell>
          <cell r="G1338" t="str">
            <v>06</v>
          </cell>
          <cell r="H1338" t="str">
            <v>00</v>
          </cell>
          <cell r="I1338">
            <v>1379</v>
          </cell>
          <cell r="J1338" t="str">
            <v>CUBAS DE KUPFERSCHMID IVONNE</v>
          </cell>
          <cell r="K1338" t="str">
            <v>TARMA MZ. A-23</v>
          </cell>
          <cell r="L1338">
            <v>0</v>
          </cell>
          <cell r="M1338" t="str">
            <v>04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1.5</v>
          </cell>
          <cell r="U1338" t="str">
            <v>0</v>
          </cell>
          <cell r="V1338" t="str">
            <v>1030658000115</v>
          </cell>
        </row>
        <row r="1339">
          <cell r="A1339" t="str">
            <v>10</v>
          </cell>
          <cell r="B1339" t="str">
            <v>10</v>
          </cell>
          <cell r="C1339">
            <v>15925</v>
          </cell>
          <cell r="D1339">
            <v>1</v>
          </cell>
          <cell r="E1339" t="str">
            <v>100100</v>
          </cell>
          <cell r="F1339" t="str">
            <v>103</v>
          </cell>
          <cell r="G1339" t="str">
            <v>06</v>
          </cell>
          <cell r="H1339" t="str">
            <v>00</v>
          </cell>
          <cell r="I1339">
            <v>1387</v>
          </cell>
          <cell r="J1339" t="str">
            <v>AMALIA SALAS DIAZ</v>
          </cell>
          <cell r="K1339" t="str">
            <v>TARMA A-18</v>
          </cell>
          <cell r="L1339">
            <v>0</v>
          </cell>
          <cell r="M1339" t="str">
            <v>04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16</v>
          </cell>
          <cell r="S1339">
            <v>24</v>
          </cell>
          <cell r="T1339">
            <v>16.420000000000002</v>
          </cell>
          <cell r="U1339" t="str">
            <v>0</v>
          </cell>
          <cell r="V1339" t="str">
            <v>1030658000190</v>
          </cell>
        </row>
        <row r="1340">
          <cell r="A1340" t="str">
            <v>10</v>
          </cell>
          <cell r="B1340" t="str">
            <v>10</v>
          </cell>
          <cell r="C1340">
            <v>50394</v>
          </cell>
          <cell r="D1340">
            <v>6</v>
          </cell>
          <cell r="E1340" t="str">
            <v>100100</v>
          </cell>
          <cell r="F1340" t="str">
            <v>103</v>
          </cell>
          <cell r="G1340" t="str">
            <v>06</v>
          </cell>
          <cell r="H1340" t="str">
            <v>00</v>
          </cell>
          <cell r="I1340">
            <v>1395</v>
          </cell>
          <cell r="J1340" t="str">
            <v>ALVAN FLORES JOSE DE JESUS</v>
          </cell>
          <cell r="K1340" t="str">
            <v>TARMA</v>
          </cell>
          <cell r="L1340">
            <v>9</v>
          </cell>
          <cell r="M1340" t="str">
            <v>04</v>
          </cell>
          <cell r="N1340">
            <v>122</v>
          </cell>
          <cell r="O1340">
            <v>130</v>
          </cell>
          <cell r="P1340">
            <v>93</v>
          </cell>
          <cell r="Q1340">
            <v>0</v>
          </cell>
          <cell r="R1340">
            <v>0</v>
          </cell>
          <cell r="S1340">
            <v>0</v>
          </cell>
          <cell r="T1340">
            <v>28.75</v>
          </cell>
          <cell r="U1340" t="str">
            <v>0</v>
          </cell>
          <cell r="V1340" t="str">
            <v>1030658000265</v>
          </cell>
        </row>
        <row r="1341">
          <cell r="A1341" t="str">
            <v>10</v>
          </cell>
          <cell r="B1341" t="str">
            <v>10</v>
          </cell>
          <cell r="C1341">
            <v>15964</v>
          </cell>
          <cell r="D1341">
            <v>0</v>
          </cell>
          <cell r="E1341" t="str">
            <v>100100</v>
          </cell>
          <cell r="F1341" t="str">
            <v>103</v>
          </cell>
          <cell r="G1341" t="str">
            <v>06</v>
          </cell>
          <cell r="H1341" t="str">
            <v>00</v>
          </cell>
          <cell r="I1341">
            <v>1427</v>
          </cell>
          <cell r="J1341" t="str">
            <v>MACEDO MONTES CASILDA</v>
          </cell>
          <cell r="K1341" t="str">
            <v>MAYNAS S/N.</v>
          </cell>
          <cell r="L1341">
            <v>0</v>
          </cell>
          <cell r="M1341" t="str">
            <v>04</v>
          </cell>
          <cell r="N1341">
            <v>0</v>
          </cell>
          <cell r="O1341">
            <v>12</v>
          </cell>
          <cell r="P1341">
            <v>276</v>
          </cell>
          <cell r="Q1341">
            <v>0</v>
          </cell>
          <cell r="R1341">
            <v>0</v>
          </cell>
          <cell r="S1341">
            <v>0</v>
          </cell>
          <cell r="T1341">
            <v>51.58</v>
          </cell>
          <cell r="U1341" t="str">
            <v>0</v>
          </cell>
          <cell r="V1341" t="str">
            <v>1030660000100</v>
          </cell>
        </row>
        <row r="1342">
          <cell r="A1342" t="str">
            <v>10</v>
          </cell>
          <cell r="B1342" t="str">
            <v>10</v>
          </cell>
          <cell r="C1342">
            <v>15976</v>
          </cell>
          <cell r="D1342">
            <v>4</v>
          </cell>
          <cell r="E1342" t="str">
            <v>100100</v>
          </cell>
          <cell r="F1342" t="str">
            <v>103</v>
          </cell>
          <cell r="G1342" t="str">
            <v>06</v>
          </cell>
          <cell r="H1342" t="str">
            <v>00</v>
          </cell>
          <cell r="I1342">
            <v>1439</v>
          </cell>
          <cell r="J1342" t="str">
            <v>WALTER MACUYAMA</v>
          </cell>
          <cell r="K1342" t="str">
            <v>CALVO DE ARAUJO B-1</v>
          </cell>
          <cell r="L1342">
            <v>0</v>
          </cell>
          <cell r="M1342" t="str">
            <v>04</v>
          </cell>
          <cell r="N1342">
            <v>0</v>
          </cell>
          <cell r="O1342">
            <v>27</v>
          </cell>
          <cell r="P1342">
            <v>39</v>
          </cell>
          <cell r="Q1342">
            <v>11</v>
          </cell>
          <cell r="R1342">
            <v>23</v>
          </cell>
          <cell r="S1342">
            <v>29</v>
          </cell>
          <cell r="T1342">
            <v>22.92</v>
          </cell>
          <cell r="U1342" t="str">
            <v>0</v>
          </cell>
          <cell r="V1342" t="str">
            <v>1030661000200</v>
          </cell>
        </row>
        <row r="1343">
          <cell r="A1343" t="str">
            <v>10</v>
          </cell>
          <cell r="B1343" t="str">
            <v>10</v>
          </cell>
          <cell r="C1343">
            <v>15979</v>
          </cell>
          <cell r="D1343">
            <v>8</v>
          </cell>
          <cell r="E1343" t="str">
            <v>100100</v>
          </cell>
          <cell r="F1343" t="str">
            <v>103</v>
          </cell>
          <cell r="G1343" t="str">
            <v>06</v>
          </cell>
          <cell r="H1343" t="str">
            <v>00</v>
          </cell>
          <cell r="I1343">
            <v>1442</v>
          </cell>
          <cell r="J1343" t="str">
            <v>JESSICA LOMAS PANAIFO</v>
          </cell>
          <cell r="K1343" t="str">
            <v>CALVO DE ARAUJO B-9</v>
          </cell>
          <cell r="L1343">
            <v>0</v>
          </cell>
          <cell r="M1343" t="str">
            <v>04</v>
          </cell>
          <cell r="N1343">
            <v>0</v>
          </cell>
          <cell r="O1343">
            <v>2</v>
          </cell>
          <cell r="P1343">
            <v>5</v>
          </cell>
          <cell r="Q1343">
            <v>2</v>
          </cell>
          <cell r="R1343">
            <v>3</v>
          </cell>
          <cell r="S1343">
            <v>0</v>
          </cell>
          <cell r="T1343">
            <v>1</v>
          </cell>
          <cell r="U1343" t="str">
            <v>0</v>
          </cell>
          <cell r="V1343" t="str">
            <v>1030661000290</v>
          </cell>
        </row>
        <row r="1344">
          <cell r="A1344" t="str">
            <v>10</v>
          </cell>
          <cell r="B1344" t="str">
            <v>10</v>
          </cell>
          <cell r="C1344">
            <v>15985</v>
          </cell>
          <cell r="D1344">
            <v>5</v>
          </cell>
          <cell r="E1344" t="str">
            <v>100100</v>
          </cell>
          <cell r="F1344" t="str">
            <v>103</v>
          </cell>
          <cell r="G1344" t="str">
            <v>06</v>
          </cell>
          <cell r="H1344" t="str">
            <v>00</v>
          </cell>
          <cell r="I1344">
            <v>1448</v>
          </cell>
          <cell r="J1344" t="str">
            <v>POZO ARTESIANO</v>
          </cell>
          <cell r="K1344" t="str">
            <v>PROL. CALVO DE ARAUJO S/N</v>
          </cell>
          <cell r="L1344">
            <v>0</v>
          </cell>
          <cell r="M1344" t="str">
            <v>04</v>
          </cell>
          <cell r="N1344">
            <v>158</v>
          </cell>
          <cell r="O1344">
            <v>174</v>
          </cell>
          <cell r="P1344">
            <v>90</v>
          </cell>
          <cell r="Q1344">
            <v>0</v>
          </cell>
          <cell r="R1344">
            <v>0</v>
          </cell>
          <cell r="S1344">
            <v>0</v>
          </cell>
          <cell r="T1344">
            <v>35.17</v>
          </cell>
          <cell r="U1344" t="str">
            <v>0</v>
          </cell>
          <cell r="V1344" t="str">
            <v>1030661000375</v>
          </cell>
        </row>
        <row r="1345">
          <cell r="A1345" t="str">
            <v>10</v>
          </cell>
          <cell r="B1345" t="str">
            <v>10</v>
          </cell>
          <cell r="C1345">
            <v>15998</v>
          </cell>
          <cell r="D1345">
            <v>8</v>
          </cell>
          <cell r="E1345" t="str">
            <v>100100</v>
          </cell>
          <cell r="F1345" t="str">
            <v>103</v>
          </cell>
          <cell r="G1345" t="str">
            <v>06</v>
          </cell>
          <cell r="H1345" t="str">
            <v>00</v>
          </cell>
          <cell r="I1345">
            <v>1461</v>
          </cell>
          <cell r="J1345" t="str">
            <v>RAMON WENINGER CHANCHARI</v>
          </cell>
          <cell r="K1345" t="str">
            <v>CALVO DE ARAUJO T-6</v>
          </cell>
          <cell r="L1345">
            <v>0</v>
          </cell>
          <cell r="M1345" t="str">
            <v>04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0.08</v>
          </cell>
          <cell r="U1345" t="str">
            <v>0</v>
          </cell>
          <cell r="V1345" t="str">
            <v>1030661001620</v>
          </cell>
        </row>
        <row r="1346">
          <cell r="A1346" t="str">
            <v>10</v>
          </cell>
          <cell r="B1346" t="str">
            <v>10</v>
          </cell>
          <cell r="C1346">
            <v>16003</v>
          </cell>
          <cell r="D1346">
            <v>6</v>
          </cell>
          <cell r="E1346" t="str">
            <v>100100</v>
          </cell>
          <cell r="F1346" t="str">
            <v>103</v>
          </cell>
          <cell r="G1346" t="str">
            <v>06</v>
          </cell>
          <cell r="H1346" t="str">
            <v>00</v>
          </cell>
          <cell r="I1346">
            <v>1467</v>
          </cell>
          <cell r="J1346" t="str">
            <v>HUMBERTO SHAHUANO</v>
          </cell>
          <cell r="K1346" t="str">
            <v>CALVO DE ARAUJO A-33</v>
          </cell>
          <cell r="L1346">
            <v>0</v>
          </cell>
          <cell r="M1346" t="str">
            <v>04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1</v>
          </cell>
          <cell r="T1346">
            <v>3.33</v>
          </cell>
          <cell r="U1346" t="str">
            <v>0</v>
          </cell>
          <cell r="V1346" t="str">
            <v>1030661001750</v>
          </cell>
        </row>
        <row r="1347">
          <cell r="A1347" t="str">
            <v>10</v>
          </cell>
          <cell r="B1347" t="str">
            <v>10</v>
          </cell>
          <cell r="C1347">
            <v>16006</v>
          </cell>
          <cell r="D1347">
            <v>9</v>
          </cell>
          <cell r="E1347" t="str">
            <v>100100</v>
          </cell>
          <cell r="F1347" t="str">
            <v>103</v>
          </cell>
          <cell r="G1347" t="str">
            <v>06</v>
          </cell>
          <cell r="H1347" t="str">
            <v>00</v>
          </cell>
          <cell r="I1347">
            <v>1470</v>
          </cell>
          <cell r="J1347" t="str">
            <v>APOLINARIO GRANDEZ SALAZAR</v>
          </cell>
          <cell r="K1347" t="str">
            <v>CALVO DE ARAUJO A-29</v>
          </cell>
          <cell r="L1347">
            <v>0</v>
          </cell>
          <cell r="M1347" t="str">
            <v>04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0.83</v>
          </cell>
          <cell r="U1347" t="str">
            <v>0</v>
          </cell>
          <cell r="V1347" t="str">
            <v>1030661001790</v>
          </cell>
        </row>
        <row r="1348">
          <cell r="A1348" t="str">
            <v>10</v>
          </cell>
          <cell r="B1348" t="str">
            <v>10</v>
          </cell>
          <cell r="C1348">
            <v>16015</v>
          </cell>
          <cell r="D1348">
            <v>0</v>
          </cell>
          <cell r="E1348" t="str">
            <v>100100</v>
          </cell>
          <cell r="F1348" t="str">
            <v>103</v>
          </cell>
          <cell r="G1348" t="str">
            <v>06</v>
          </cell>
          <cell r="H1348" t="str">
            <v>00</v>
          </cell>
          <cell r="I1348">
            <v>1479</v>
          </cell>
          <cell r="J1348" t="str">
            <v>MERCEDES SOTELO</v>
          </cell>
          <cell r="K1348" t="str">
            <v>CALVO DE ARAUJO A-19</v>
          </cell>
          <cell r="L1348">
            <v>0</v>
          </cell>
          <cell r="M1348" t="str">
            <v>04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8</v>
          </cell>
          <cell r="S1348">
            <v>12</v>
          </cell>
          <cell r="T1348">
            <v>17.75</v>
          </cell>
          <cell r="U1348" t="str">
            <v>0</v>
          </cell>
          <cell r="V1348" t="str">
            <v>1030661001890</v>
          </cell>
        </row>
        <row r="1349">
          <cell r="A1349" t="str">
            <v>10</v>
          </cell>
          <cell r="B1349" t="str">
            <v>10</v>
          </cell>
          <cell r="C1349">
            <v>16023</v>
          </cell>
          <cell r="D1349">
            <v>4</v>
          </cell>
          <cell r="E1349" t="str">
            <v>100100</v>
          </cell>
          <cell r="F1349" t="str">
            <v>103</v>
          </cell>
          <cell r="G1349" t="str">
            <v>06</v>
          </cell>
          <cell r="H1349" t="str">
            <v>00</v>
          </cell>
          <cell r="I1349">
            <v>1487</v>
          </cell>
          <cell r="J1349" t="str">
            <v>JUAN LUIS PACAYA FLORES</v>
          </cell>
          <cell r="K1349" t="str">
            <v>CALVO DE ARAUJO A-8</v>
          </cell>
          <cell r="L1349">
            <v>0</v>
          </cell>
          <cell r="M1349" t="str">
            <v>04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9</v>
          </cell>
          <cell r="T1349">
            <v>24</v>
          </cell>
          <cell r="U1349" t="str">
            <v>0</v>
          </cell>
          <cell r="V1349" t="str">
            <v>1030661001990</v>
          </cell>
        </row>
        <row r="1350">
          <cell r="A1350" t="str">
            <v>10</v>
          </cell>
          <cell r="B1350" t="str">
            <v>10</v>
          </cell>
          <cell r="C1350">
            <v>16024</v>
          </cell>
          <cell r="D1350">
            <v>2</v>
          </cell>
          <cell r="E1350" t="str">
            <v>100100</v>
          </cell>
          <cell r="F1350" t="str">
            <v>103</v>
          </cell>
          <cell r="G1350" t="str">
            <v>06</v>
          </cell>
          <cell r="H1350" t="str">
            <v>00</v>
          </cell>
          <cell r="I1350">
            <v>1488</v>
          </cell>
          <cell r="J1350" t="str">
            <v>O. PEÑA ZAMBRANO</v>
          </cell>
          <cell r="K1350" t="str">
            <v>CALVO DE ARAUJO A-7</v>
          </cell>
          <cell r="L1350">
            <v>0</v>
          </cell>
          <cell r="M1350" t="str">
            <v>04</v>
          </cell>
          <cell r="N1350">
            <v>0</v>
          </cell>
          <cell r="O1350">
            <v>0</v>
          </cell>
          <cell r="P1350">
            <v>0</v>
          </cell>
          <cell r="Q1350">
            <v>88</v>
          </cell>
          <cell r="R1350">
            <v>161</v>
          </cell>
          <cell r="S1350">
            <v>180</v>
          </cell>
          <cell r="T1350">
            <v>52.17</v>
          </cell>
          <cell r="U1350" t="str">
            <v>0</v>
          </cell>
          <cell r="V1350" t="str">
            <v>1030661002000</v>
          </cell>
        </row>
        <row r="1351">
          <cell r="A1351" t="str">
            <v>10</v>
          </cell>
          <cell r="B1351" t="str">
            <v>10</v>
          </cell>
          <cell r="C1351">
            <v>16035</v>
          </cell>
          <cell r="D1351">
            <v>8</v>
          </cell>
          <cell r="E1351" t="str">
            <v>100100</v>
          </cell>
          <cell r="F1351" t="str">
            <v>103</v>
          </cell>
          <cell r="G1351" t="str">
            <v>06</v>
          </cell>
          <cell r="H1351" t="str">
            <v>00</v>
          </cell>
          <cell r="I1351">
            <v>1499</v>
          </cell>
          <cell r="J1351" t="str">
            <v>ALEJANDRO MIRANDA ULLOA</v>
          </cell>
          <cell r="K1351" t="str">
            <v>JAEN D-5</v>
          </cell>
          <cell r="L1351">
            <v>0</v>
          </cell>
          <cell r="M1351" t="str">
            <v>04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 t="str">
            <v>0</v>
          </cell>
          <cell r="V1351" t="str">
            <v>1030662000080</v>
          </cell>
        </row>
        <row r="1352">
          <cell r="A1352" t="str">
            <v>10</v>
          </cell>
          <cell r="B1352" t="str">
            <v>10</v>
          </cell>
          <cell r="C1352">
            <v>16042</v>
          </cell>
          <cell r="D1352">
            <v>4</v>
          </cell>
          <cell r="E1352" t="str">
            <v>100100</v>
          </cell>
          <cell r="F1352" t="str">
            <v>103</v>
          </cell>
          <cell r="G1352" t="str">
            <v>06</v>
          </cell>
          <cell r="H1352" t="str">
            <v>00</v>
          </cell>
          <cell r="I1352">
            <v>1506</v>
          </cell>
          <cell r="J1352" t="str">
            <v>SINECIO FASANANDO CARBAJAL</v>
          </cell>
          <cell r="K1352" t="str">
            <v>JAEN M-5</v>
          </cell>
          <cell r="L1352">
            <v>0</v>
          </cell>
          <cell r="M1352" t="str">
            <v>04</v>
          </cell>
          <cell r="N1352">
            <v>0</v>
          </cell>
          <cell r="O1352">
            <v>9</v>
          </cell>
          <cell r="P1352">
            <v>31</v>
          </cell>
          <cell r="Q1352">
            <v>39</v>
          </cell>
          <cell r="R1352">
            <v>130</v>
          </cell>
          <cell r="S1352">
            <v>77</v>
          </cell>
          <cell r="T1352">
            <v>35.42</v>
          </cell>
          <cell r="U1352" t="str">
            <v>0</v>
          </cell>
          <cell r="V1352" t="str">
            <v>1030662000200</v>
          </cell>
        </row>
        <row r="1353">
          <cell r="A1353" t="str">
            <v>10</v>
          </cell>
          <cell r="B1353" t="str">
            <v>10</v>
          </cell>
          <cell r="C1353">
            <v>16044</v>
          </cell>
          <cell r="D1353">
            <v>0</v>
          </cell>
          <cell r="E1353" t="str">
            <v>100100</v>
          </cell>
          <cell r="F1353" t="str">
            <v>103</v>
          </cell>
          <cell r="G1353" t="str">
            <v>06</v>
          </cell>
          <cell r="H1353" t="str">
            <v>00</v>
          </cell>
          <cell r="I1353">
            <v>1508</v>
          </cell>
          <cell r="J1353" t="str">
            <v>ZULEMA OCHOA</v>
          </cell>
          <cell r="K1353" t="str">
            <v>JAEN M-9A</v>
          </cell>
          <cell r="L1353">
            <v>0</v>
          </cell>
          <cell r="M1353" t="str">
            <v>04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6.75</v>
          </cell>
          <cell r="U1353" t="str">
            <v>0</v>
          </cell>
          <cell r="V1353" t="str">
            <v>1030662000240</v>
          </cell>
        </row>
        <row r="1354">
          <cell r="A1354" t="str">
            <v>10</v>
          </cell>
          <cell r="B1354" t="str">
            <v>10</v>
          </cell>
          <cell r="C1354">
            <v>16052</v>
          </cell>
          <cell r="D1354">
            <v>3</v>
          </cell>
          <cell r="E1354" t="str">
            <v>100100</v>
          </cell>
          <cell r="F1354" t="str">
            <v>103</v>
          </cell>
          <cell r="G1354" t="str">
            <v>06</v>
          </cell>
          <cell r="H1354" t="str">
            <v>00</v>
          </cell>
          <cell r="I1354">
            <v>1516</v>
          </cell>
          <cell r="J1354" t="str">
            <v>WENDER RIVERA CAHUAZA</v>
          </cell>
          <cell r="K1354" t="str">
            <v>JAEN O-17</v>
          </cell>
          <cell r="L1354">
            <v>0</v>
          </cell>
          <cell r="M1354" t="str">
            <v>04</v>
          </cell>
          <cell r="N1354">
            <v>0</v>
          </cell>
          <cell r="O1354">
            <v>0</v>
          </cell>
          <cell r="P1354">
            <v>2</v>
          </cell>
          <cell r="Q1354">
            <v>4</v>
          </cell>
          <cell r="R1354">
            <v>3</v>
          </cell>
          <cell r="S1354">
            <v>5</v>
          </cell>
          <cell r="T1354">
            <v>3</v>
          </cell>
          <cell r="U1354" t="str">
            <v>0</v>
          </cell>
          <cell r="V1354" t="str">
            <v>1030662001330</v>
          </cell>
        </row>
        <row r="1355">
          <cell r="A1355" t="str">
            <v>10</v>
          </cell>
          <cell r="B1355" t="str">
            <v>10</v>
          </cell>
          <cell r="C1355">
            <v>16054</v>
          </cell>
          <cell r="D1355">
            <v>9</v>
          </cell>
          <cell r="E1355" t="str">
            <v>100100</v>
          </cell>
          <cell r="F1355" t="str">
            <v>103</v>
          </cell>
          <cell r="G1355" t="str">
            <v>06</v>
          </cell>
          <cell r="H1355" t="str">
            <v>00</v>
          </cell>
          <cell r="I1355">
            <v>1518</v>
          </cell>
          <cell r="J1355" t="str">
            <v>L. FHUFANDAMA CH.</v>
          </cell>
          <cell r="K1355" t="str">
            <v>JAEN O-19</v>
          </cell>
          <cell r="L1355">
            <v>0</v>
          </cell>
          <cell r="M1355" t="str">
            <v>04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13</v>
          </cell>
          <cell r="T1355">
            <v>6.67</v>
          </cell>
          <cell r="U1355" t="str">
            <v>0</v>
          </cell>
          <cell r="V1355" t="str">
            <v>1030662001350</v>
          </cell>
        </row>
        <row r="1356">
          <cell r="A1356" t="str">
            <v>10</v>
          </cell>
          <cell r="B1356" t="str">
            <v>10</v>
          </cell>
          <cell r="C1356">
            <v>16073</v>
          </cell>
          <cell r="D1356">
            <v>9</v>
          </cell>
          <cell r="E1356" t="str">
            <v>100100</v>
          </cell>
          <cell r="F1356" t="str">
            <v>103</v>
          </cell>
          <cell r="G1356" t="str">
            <v>06</v>
          </cell>
          <cell r="H1356" t="str">
            <v>00</v>
          </cell>
          <cell r="I1356">
            <v>1537</v>
          </cell>
          <cell r="J1356" t="str">
            <v>ELVA FASANANDO P.</v>
          </cell>
          <cell r="K1356" t="str">
            <v>MAYNAS J-04</v>
          </cell>
          <cell r="L1356">
            <v>0</v>
          </cell>
          <cell r="M1356" t="str">
            <v>04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1.08</v>
          </cell>
          <cell r="U1356" t="str">
            <v>0</v>
          </cell>
          <cell r="V1356" t="str">
            <v>1030664000030</v>
          </cell>
        </row>
        <row r="1357">
          <cell r="A1357" t="str">
            <v>10</v>
          </cell>
          <cell r="B1357" t="str">
            <v>10</v>
          </cell>
          <cell r="C1357">
            <v>16079</v>
          </cell>
          <cell r="D1357">
            <v>6</v>
          </cell>
          <cell r="E1357" t="str">
            <v>100100</v>
          </cell>
          <cell r="F1357" t="str">
            <v>103</v>
          </cell>
          <cell r="G1357" t="str">
            <v>06</v>
          </cell>
          <cell r="H1357" t="str">
            <v>00</v>
          </cell>
          <cell r="I1357">
            <v>1543</v>
          </cell>
          <cell r="J1357" t="str">
            <v>NELLY RAMIREZ DE PAZ</v>
          </cell>
          <cell r="K1357" t="str">
            <v>MAYNAS 218</v>
          </cell>
          <cell r="L1357">
            <v>0</v>
          </cell>
          <cell r="M1357" t="str">
            <v>04</v>
          </cell>
          <cell r="N1357">
            <v>0</v>
          </cell>
          <cell r="O1357">
            <v>0</v>
          </cell>
          <cell r="P1357">
            <v>74</v>
          </cell>
          <cell r="Q1357">
            <v>65</v>
          </cell>
          <cell r="R1357">
            <v>20</v>
          </cell>
          <cell r="S1357">
            <v>43</v>
          </cell>
          <cell r="T1357">
            <v>70.33</v>
          </cell>
          <cell r="U1357" t="str">
            <v>0</v>
          </cell>
          <cell r="V1357" t="str">
            <v>1030664000090</v>
          </cell>
        </row>
        <row r="1358">
          <cell r="A1358" t="str">
            <v>10</v>
          </cell>
          <cell r="B1358" t="str">
            <v>10</v>
          </cell>
          <cell r="C1358">
            <v>16095</v>
          </cell>
          <cell r="D1358">
            <v>2</v>
          </cell>
          <cell r="E1358" t="str">
            <v>100100</v>
          </cell>
          <cell r="F1358" t="str">
            <v>103</v>
          </cell>
          <cell r="G1358" t="str">
            <v>06</v>
          </cell>
          <cell r="H1358" t="str">
            <v>00</v>
          </cell>
          <cell r="I1358">
            <v>1560</v>
          </cell>
          <cell r="J1358" t="str">
            <v>FERNANDO MARIN</v>
          </cell>
          <cell r="K1358" t="str">
            <v>MAYNAS L-19</v>
          </cell>
          <cell r="L1358">
            <v>0</v>
          </cell>
          <cell r="M1358" t="str">
            <v>04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4.67</v>
          </cell>
          <cell r="U1358" t="str">
            <v>0</v>
          </cell>
          <cell r="V1358" t="str">
            <v>1030664001300</v>
          </cell>
        </row>
        <row r="1359">
          <cell r="A1359" t="str">
            <v>10</v>
          </cell>
          <cell r="B1359" t="str">
            <v>10</v>
          </cell>
          <cell r="C1359">
            <v>50322</v>
          </cell>
          <cell r="D1359">
            <v>7</v>
          </cell>
          <cell r="E1359" t="str">
            <v>100100</v>
          </cell>
          <cell r="F1359" t="str">
            <v>103</v>
          </cell>
          <cell r="G1359" t="str">
            <v>06</v>
          </cell>
          <cell r="H1359" t="str">
            <v>00</v>
          </cell>
          <cell r="I1359">
            <v>1580</v>
          </cell>
          <cell r="J1359" t="str">
            <v>POZO ARTESIAN</v>
          </cell>
          <cell r="K1359" t="str">
            <v>PJE. HUASCAR</v>
          </cell>
          <cell r="L1359">
            <v>0</v>
          </cell>
          <cell r="M1359" t="str">
            <v>04</v>
          </cell>
          <cell r="N1359">
            <v>41</v>
          </cell>
          <cell r="O1359">
            <v>48</v>
          </cell>
          <cell r="P1359">
            <v>79</v>
          </cell>
          <cell r="Q1359">
            <v>26</v>
          </cell>
          <cell r="R1359">
            <v>0</v>
          </cell>
          <cell r="S1359">
            <v>0</v>
          </cell>
          <cell r="T1359">
            <v>16.170000000000002</v>
          </cell>
          <cell r="U1359" t="str">
            <v>0</v>
          </cell>
          <cell r="V1359" t="str">
            <v>1030665000036</v>
          </cell>
        </row>
        <row r="1360">
          <cell r="A1360" t="str">
            <v>10</v>
          </cell>
          <cell r="B1360" t="str">
            <v>10</v>
          </cell>
          <cell r="C1360">
            <v>16140</v>
          </cell>
          <cell r="D1360">
            <v>6</v>
          </cell>
          <cell r="E1360" t="str">
            <v>100100</v>
          </cell>
          <cell r="F1360" t="str">
            <v>103</v>
          </cell>
          <cell r="G1360" t="str">
            <v>06</v>
          </cell>
          <cell r="H1360" t="str">
            <v>00</v>
          </cell>
          <cell r="I1360">
            <v>1608</v>
          </cell>
          <cell r="J1360" t="str">
            <v>SILVA  SALAS  LILIANA</v>
          </cell>
          <cell r="K1360" t="str">
            <v>MAYNAS  MZ. D-12</v>
          </cell>
          <cell r="L1360">
            <v>0</v>
          </cell>
          <cell r="M1360" t="str">
            <v>04</v>
          </cell>
          <cell r="N1360">
            <v>0</v>
          </cell>
          <cell r="O1360">
            <v>0</v>
          </cell>
          <cell r="P1360">
            <v>6</v>
          </cell>
          <cell r="Q1360">
            <v>0</v>
          </cell>
          <cell r="R1360">
            <v>0</v>
          </cell>
          <cell r="S1360">
            <v>11</v>
          </cell>
          <cell r="T1360">
            <v>3.67</v>
          </cell>
          <cell r="U1360" t="str">
            <v>0</v>
          </cell>
          <cell r="V1360" t="str">
            <v>1030666001042</v>
          </cell>
        </row>
        <row r="1361">
          <cell r="A1361" t="str">
            <v>10</v>
          </cell>
          <cell r="B1361" t="str">
            <v>10</v>
          </cell>
          <cell r="C1361">
            <v>16141</v>
          </cell>
          <cell r="D1361">
            <v>4</v>
          </cell>
          <cell r="E1361" t="str">
            <v>100100</v>
          </cell>
          <cell r="F1361" t="str">
            <v>103</v>
          </cell>
          <cell r="G1361" t="str">
            <v>06</v>
          </cell>
          <cell r="H1361" t="str">
            <v>00</v>
          </cell>
          <cell r="I1361">
            <v>1609</v>
          </cell>
          <cell r="J1361" t="str">
            <v>ALFONSO SALAS O.</v>
          </cell>
          <cell r="K1361" t="str">
            <v>17 DE JUNIO D-12</v>
          </cell>
          <cell r="L1361">
            <v>0</v>
          </cell>
          <cell r="M1361" t="str">
            <v>04</v>
          </cell>
          <cell r="N1361">
            <v>0</v>
          </cell>
          <cell r="O1361">
            <v>0</v>
          </cell>
          <cell r="P1361">
            <v>5</v>
          </cell>
          <cell r="Q1361">
            <v>23</v>
          </cell>
          <cell r="R1361">
            <v>10</v>
          </cell>
          <cell r="S1361">
            <v>0</v>
          </cell>
          <cell r="T1361">
            <v>5</v>
          </cell>
          <cell r="U1361" t="str">
            <v>0</v>
          </cell>
          <cell r="V1361" t="str">
            <v>1030666001050</v>
          </cell>
        </row>
        <row r="1362">
          <cell r="A1362" t="str">
            <v>10</v>
          </cell>
          <cell r="B1362" t="str">
            <v>10</v>
          </cell>
          <cell r="C1362">
            <v>16144</v>
          </cell>
          <cell r="D1362">
            <v>8</v>
          </cell>
          <cell r="E1362" t="str">
            <v>100100</v>
          </cell>
          <cell r="F1362" t="str">
            <v>103</v>
          </cell>
          <cell r="G1362" t="str">
            <v>06</v>
          </cell>
          <cell r="H1362" t="str">
            <v>00</v>
          </cell>
          <cell r="I1362">
            <v>1612</v>
          </cell>
          <cell r="J1362" t="str">
            <v>ARMANDO BARDALES DE LA PUENTE</v>
          </cell>
          <cell r="K1362" t="str">
            <v>17 DE JUNIO J.10-C</v>
          </cell>
          <cell r="L1362">
            <v>0</v>
          </cell>
          <cell r="M1362" t="str">
            <v>04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 t="str">
            <v>0</v>
          </cell>
          <cell r="V1362" t="str">
            <v>1030666001057</v>
          </cell>
        </row>
        <row r="1363">
          <cell r="A1363" t="str">
            <v>10</v>
          </cell>
          <cell r="B1363" t="str">
            <v>10</v>
          </cell>
          <cell r="C1363">
            <v>16146</v>
          </cell>
          <cell r="D1363">
            <v>3</v>
          </cell>
          <cell r="E1363" t="str">
            <v>100100</v>
          </cell>
          <cell r="F1363" t="str">
            <v>103</v>
          </cell>
          <cell r="G1363" t="str">
            <v>06</v>
          </cell>
          <cell r="H1363" t="str">
            <v>00</v>
          </cell>
          <cell r="I1363">
            <v>1614</v>
          </cell>
          <cell r="J1363" t="str">
            <v>SILVIA TELLO RAMIREZ</v>
          </cell>
          <cell r="K1363" t="str">
            <v>17 DE JUNIO J-11</v>
          </cell>
          <cell r="L1363">
            <v>0</v>
          </cell>
          <cell r="M1363" t="str">
            <v>04</v>
          </cell>
          <cell r="N1363">
            <v>0</v>
          </cell>
          <cell r="O1363">
            <v>0</v>
          </cell>
          <cell r="P1363">
            <v>22</v>
          </cell>
          <cell r="Q1363">
            <v>32</v>
          </cell>
          <cell r="R1363">
            <v>37</v>
          </cell>
          <cell r="S1363">
            <v>37</v>
          </cell>
          <cell r="T1363">
            <v>25.33</v>
          </cell>
          <cell r="U1363" t="str">
            <v>0</v>
          </cell>
          <cell r="V1363" t="str">
            <v>1030666001070</v>
          </cell>
        </row>
        <row r="1364">
          <cell r="A1364" t="str">
            <v>10</v>
          </cell>
          <cell r="B1364" t="str">
            <v>10</v>
          </cell>
          <cell r="C1364">
            <v>16162</v>
          </cell>
          <cell r="D1364">
            <v>0</v>
          </cell>
          <cell r="E1364" t="str">
            <v>100100</v>
          </cell>
          <cell r="F1364" t="str">
            <v>103</v>
          </cell>
          <cell r="G1364" t="str">
            <v>06</v>
          </cell>
          <cell r="H1364" t="str">
            <v>00</v>
          </cell>
          <cell r="I1364">
            <v>1631</v>
          </cell>
          <cell r="J1364" t="str">
            <v>JAIME MARTINEZ CABRERA</v>
          </cell>
          <cell r="K1364" t="str">
            <v>MIRAFLORES Q-8</v>
          </cell>
          <cell r="L1364">
            <v>0</v>
          </cell>
          <cell r="M1364" t="str">
            <v>04</v>
          </cell>
          <cell r="N1364">
            <v>0</v>
          </cell>
          <cell r="O1364">
            <v>0</v>
          </cell>
          <cell r="P1364">
            <v>0</v>
          </cell>
          <cell r="Q1364">
            <v>45</v>
          </cell>
          <cell r="R1364">
            <v>37</v>
          </cell>
          <cell r="S1364">
            <v>35</v>
          </cell>
          <cell r="T1364">
            <v>15.25</v>
          </cell>
          <cell r="U1364" t="str">
            <v>0</v>
          </cell>
          <cell r="V1364" t="str">
            <v>1030668000040</v>
          </cell>
        </row>
        <row r="1365">
          <cell r="A1365" t="str">
            <v>10</v>
          </cell>
          <cell r="B1365" t="str">
            <v>10</v>
          </cell>
          <cell r="C1365">
            <v>16169</v>
          </cell>
          <cell r="D1365">
            <v>5</v>
          </cell>
          <cell r="E1365" t="str">
            <v>100100</v>
          </cell>
          <cell r="F1365" t="str">
            <v>103</v>
          </cell>
          <cell r="G1365" t="str">
            <v>06</v>
          </cell>
          <cell r="H1365" t="str">
            <v>00</v>
          </cell>
          <cell r="I1365">
            <v>1638</v>
          </cell>
          <cell r="J1365" t="str">
            <v>ANA VASQUEZ ECHEVARRIA</v>
          </cell>
          <cell r="K1365" t="str">
            <v>PSJE.JAEN L-12</v>
          </cell>
          <cell r="L1365">
            <v>0</v>
          </cell>
          <cell r="M1365" t="str">
            <v>04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 t="str">
            <v>0</v>
          </cell>
          <cell r="V1365" t="str">
            <v>1030669000110</v>
          </cell>
        </row>
        <row r="1366">
          <cell r="A1366" t="str">
            <v>10</v>
          </cell>
          <cell r="B1366" t="str">
            <v>10</v>
          </cell>
          <cell r="C1366">
            <v>16179</v>
          </cell>
          <cell r="D1366">
            <v>4</v>
          </cell>
          <cell r="E1366" t="str">
            <v>100100</v>
          </cell>
          <cell r="F1366" t="str">
            <v>103</v>
          </cell>
          <cell r="G1366" t="str">
            <v>06</v>
          </cell>
          <cell r="H1366" t="str">
            <v>00</v>
          </cell>
          <cell r="I1366">
            <v>1648</v>
          </cell>
          <cell r="J1366" t="str">
            <v>CARMEN DEL AGUILA DEL A.</v>
          </cell>
          <cell r="K1366" t="str">
            <v>LAS LEYENDAS  L-9</v>
          </cell>
          <cell r="L1366">
            <v>0</v>
          </cell>
          <cell r="M1366" t="str">
            <v>04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6</v>
          </cell>
          <cell r="S1366">
            <v>49</v>
          </cell>
          <cell r="T1366">
            <v>17.079999999999998</v>
          </cell>
          <cell r="U1366" t="str">
            <v>0</v>
          </cell>
          <cell r="V1366" t="str">
            <v>1030670000090</v>
          </cell>
        </row>
        <row r="1367">
          <cell r="A1367" t="str">
            <v>10</v>
          </cell>
          <cell r="B1367" t="str">
            <v>10</v>
          </cell>
          <cell r="C1367">
            <v>16181</v>
          </cell>
          <cell r="D1367">
            <v>0</v>
          </cell>
          <cell r="E1367" t="str">
            <v>100100</v>
          </cell>
          <cell r="F1367" t="str">
            <v>103</v>
          </cell>
          <cell r="G1367" t="str">
            <v>06</v>
          </cell>
          <cell r="H1367" t="str">
            <v>00</v>
          </cell>
          <cell r="I1367">
            <v>1650</v>
          </cell>
          <cell r="J1367" t="str">
            <v>MARIELA GIERATHS MORI</v>
          </cell>
          <cell r="K1367" t="str">
            <v>PSJE.LAS LEYENDAS MZ.M</v>
          </cell>
          <cell r="L1367">
            <v>0</v>
          </cell>
          <cell r="M1367" t="str">
            <v>04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6.92</v>
          </cell>
          <cell r="U1367" t="str">
            <v>0</v>
          </cell>
          <cell r="V1367" t="str">
            <v>1030670001010</v>
          </cell>
        </row>
        <row r="1368">
          <cell r="A1368" t="str">
            <v>10</v>
          </cell>
          <cell r="B1368" t="str">
            <v>10</v>
          </cell>
          <cell r="C1368">
            <v>16193</v>
          </cell>
          <cell r="D1368">
            <v>5</v>
          </cell>
          <cell r="E1368" t="str">
            <v>100100</v>
          </cell>
          <cell r="F1368" t="str">
            <v>103</v>
          </cell>
          <cell r="G1368" t="str">
            <v>06</v>
          </cell>
          <cell r="H1368" t="str">
            <v>00</v>
          </cell>
          <cell r="I1368">
            <v>1662</v>
          </cell>
          <cell r="J1368" t="str">
            <v>B.RODRIGUEZ OJANAMA</v>
          </cell>
          <cell r="K1368" t="str">
            <v>LOS OLIVOS O-4</v>
          </cell>
          <cell r="L1368">
            <v>0</v>
          </cell>
          <cell r="M1368" t="str">
            <v>04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4.92</v>
          </cell>
          <cell r="U1368" t="str">
            <v>0</v>
          </cell>
          <cell r="V1368" t="str">
            <v>1030671000100</v>
          </cell>
        </row>
        <row r="1369">
          <cell r="A1369" t="str">
            <v>10</v>
          </cell>
          <cell r="B1369" t="str">
            <v>10</v>
          </cell>
          <cell r="C1369">
            <v>16201</v>
          </cell>
          <cell r="D1369">
            <v>6</v>
          </cell>
          <cell r="E1369" t="str">
            <v>100100</v>
          </cell>
          <cell r="F1369" t="str">
            <v>103</v>
          </cell>
          <cell r="G1369" t="str">
            <v>06</v>
          </cell>
          <cell r="H1369" t="str">
            <v>00</v>
          </cell>
          <cell r="I1369">
            <v>1670</v>
          </cell>
          <cell r="J1369" t="str">
            <v>ARMINIA RUIZ RIOS</v>
          </cell>
          <cell r="K1369" t="str">
            <v>15 DE JUNIO J-22</v>
          </cell>
          <cell r="L1369">
            <v>0</v>
          </cell>
          <cell r="M1369" t="str">
            <v>04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10.5</v>
          </cell>
          <cell r="U1369" t="str">
            <v>0</v>
          </cell>
          <cell r="V1369" t="str">
            <v>1030672000020</v>
          </cell>
        </row>
        <row r="1370">
          <cell r="A1370" t="str">
            <v>10</v>
          </cell>
          <cell r="B1370" t="str">
            <v>10</v>
          </cell>
          <cell r="C1370">
            <v>16209</v>
          </cell>
          <cell r="D1370">
            <v>9</v>
          </cell>
          <cell r="E1370" t="str">
            <v>100100</v>
          </cell>
          <cell r="F1370" t="str">
            <v>103</v>
          </cell>
          <cell r="G1370" t="str">
            <v>06</v>
          </cell>
          <cell r="H1370" t="str">
            <v>00</v>
          </cell>
          <cell r="I1370">
            <v>1678</v>
          </cell>
          <cell r="J1370" t="str">
            <v>LUISA ZAMBRANO MONTES</v>
          </cell>
          <cell r="K1370" t="str">
            <v>15 DE JUNIO H-11A</v>
          </cell>
          <cell r="L1370">
            <v>0</v>
          </cell>
          <cell r="M1370" t="str">
            <v>04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4</v>
          </cell>
          <cell r="S1370">
            <v>10</v>
          </cell>
          <cell r="T1370">
            <v>11.5</v>
          </cell>
          <cell r="U1370" t="str">
            <v>0</v>
          </cell>
          <cell r="V1370" t="str">
            <v>1030672001120</v>
          </cell>
        </row>
        <row r="1371">
          <cell r="A1371" t="str">
            <v>10</v>
          </cell>
          <cell r="B1371" t="str">
            <v>10</v>
          </cell>
          <cell r="C1371">
            <v>16223</v>
          </cell>
          <cell r="D1371">
            <v>0</v>
          </cell>
          <cell r="E1371" t="str">
            <v>100100</v>
          </cell>
          <cell r="F1371" t="str">
            <v>103</v>
          </cell>
          <cell r="G1371" t="str">
            <v>06</v>
          </cell>
          <cell r="H1371" t="str">
            <v>00</v>
          </cell>
          <cell r="I1371">
            <v>1693</v>
          </cell>
          <cell r="J1371" t="str">
            <v>CELSO MEDRANO MEDINA</v>
          </cell>
          <cell r="K1371" t="str">
            <v>G.CALDERON A-3</v>
          </cell>
          <cell r="L1371">
            <v>0</v>
          </cell>
          <cell r="M1371" t="str">
            <v>04</v>
          </cell>
          <cell r="N1371">
            <v>0</v>
          </cell>
          <cell r="O1371">
            <v>0</v>
          </cell>
          <cell r="P1371">
            <v>0</v>
          </cell>
          <cell r="Q1371">
            <v>95</v>
          </cell>
          <cell r="R1371">
            <v>128</v>
          </cell>
          <cell r="S1371">
            <v>142</v>
          </cell>
          <cell r="T1371">
            <v>90.5</v>
          </cell>
          <cell r="U1371" t="str">
            <v>0</v>
          </cell>
          <cell r="V1371" t="str">
            <v>1030673000030</v>
          </cell>
        </row>
        <row r="1372">
          <cell r="A1372" t="str">
            <v>10</v>
          </cell>
          <cell r="B1372" t="str">
            <v>10</v>
          </cell>
          <cell r="C1372">
            <v>16254</v>
          </cell>
          <cell r="D1372">
            <v>5</v>
          </cell>
          <cell r="E1372" t="str">
            <v>100100</v>
          </cell>
          <cell r="F1372" t="str">
            <v>103</v>
          </cell>
          <cell r="G1372" t="str">
            <v>06</v>
          </cell>
          <cell r="H1372" t="str">
            <v>00</v>
          </cell>
          <cell r="I1372">
            <v>1726</v>
          </cell>
          <cell r="J1372" t="str">
            <v>E. TORRES MALAFAYA</v>
          </cell>
          <cell r="K1372" t="str">
            <v>GARCIA CALDERON M-B L-15</v>
          </cell>
          <cell r="L1372">
            <v>0</v>
          </cell>
          <cell r="M1372" t="str">
            <v>04</v>
          </cell>
          <cell r="N1372">
            <v>0</v>
          </cell>
          <cell r="O1372">
            <v>3</v>
          </cell>
          <cell r="P1372">
            <v>3</v>
          </cell>
          <cell r="Q1372">
            <v>0</v>
          </cell>
          <cell r="R1372">
            <v>0</v>
          </cell>
          <cell r="S1372">
            <v>0</v>
          </cell>
          <cell r="T1372">
            <v>2.08</v>
          </cell>
          <cell r="U1372" t="str">
            <v>0</v>
          </cell>
          <cell r="V1372" t="str">
            <v>1030673001290</v>
          </cell>
        </row>
        <row r="1373">
          <cell r="A1373" t="str">
            <v>10</v>
          </cell>
          <cell r="B1373" t="str">
            <v>10</v>
          </cell>
          <cell r="C1373">
            <v>50581</v>
          </cell>
          <cell r="D1373">
            <v>8</v>
          </cell>
          <cell r="E1373" t="str">
            <v>100100</v>
          </cell>
          <cell r="F1373" t="str">
            <v>103</v>
          </cell>
          <cell r="G1373" t="str">
            <v>06</v>
          </cell>
          <cell r="H1373" t="str">
            <v>00</v>
          </cell>
          <cell r="I1373">
            <v>1727</v>
          </cell>
          <cell r="J1373" t="str">
            <v>ARMAS BANEO EDITH</v>
          </cell>
          <cell r="K1373" t="str">
            <v>ESPERANZA</v>
          </cell>
          <cell r="L1373">
            <v>18</v>
          </cell>
          <cell r="M1373" t="str">
            <v>04</v>
          </cell>
          <cell r="N1373">
            <v>5</v>
          </cell>
          <cell r="O1373">
            <v>6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0.92</v>
          </cell>
          <cell r="U1373" t="str">
            <v>0</v>
          </cell>
          <cell r="V1373" t="str">
            <v>1030675001760</v>
          </cell>
        </row>
        <row r="1374">
          <cell r="A1374" t="str">
            <v>10</v>
          </cell>
          <cell r="B1374" t="str">
            <v>10</v>
          </cell>
          <cell r="C1374">
            <v>50667</v>
          </cell>
          <cell r="D1374">
            <v>5</v>
          </cell>
          <cell r="E1374" t="str">
            <v>100100</v>
          </cell>
          <cell r="F1374" t="str">
            <v>103</v>
          </cell>
          <cell r="G1374" t="str">
            <v>06</v>
          </cell>
          <cell r="H1374" t="str">
            <v>00</v>
          </cell>
          <cell r="I1374">
            <v>1731</v>
          </cell>
          <cell r="J1374" t="str">
            <v>ROJAS CHOTA MAXIMO</v>
          </cell>
          <cell r="K1374" t="str">
            <v>PSJE.H.UNANUE</v>
          </cell>
          <cell r="L1374">
            <v>5</v>
          </cell>
          <cell r="M1374" t="str">
            <v>04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 t="str">
            <v>0</v>
          </cell>
          <cell r="V1374" t="str">
            <v>1030674000035</v>
          </cell>
        </row>
        <row r="1375">
          <cell r="A1375" t="str">
            <v>10</v>
          </cell>
          <cell r="B1375" t="str">
            <v>10</v>
          </cell>
          <cell r="C1375">
            <v>16276</v>
          </cell>
          <cell r="D1375">
            <v>8</v>
          </cell>
          <cell r="E1375" t="str">
            <v>100100</v>
          </cell>
          <cell r="F1375" t="str">
            <v>103</v>
          </cell>
          <cell r="G1375" t="str">
            <v>06</v>
          </cell>
          <cell r="H1375" t="str">
            <v>00</v>
          </cell>
          <cell r="I1375">
            <v>1748</v>
          </cell>
          <cell r="J1375" t="str">
            <v>H. SIAS AREVALO</v>
          </cell>
          <cell r="K1375" t="str">
            <v>INDOAMERICA L-17</v>
          </cell>
          <cell r="L1375">
            <v>0</v>
          </cell>
          <cell r="M1375" t="str">
            <v>04</v>
          </cell>
          <cell r="N1375">
            <v>0</v>
          </cell>
          <cell r="O1375">
            <v>19</v>
          </cell>
          <cell r="P1375">
            <v>26</v>
          </cell>
          <cell r="Q1375">
            <v>16</v>
          </cell>
          <cell r="R1375">
            <v>11</v>
          </cell>
          <cell r="S1375">
            <v>14</v>
          </cell>
          <cell r="T1375">
            <v>13.67</v>
          </cell>
          <cell r="U1375" t="str">
            <v>0</v>
          </cell>
          <cell r="V1375" t="str">
            <v>1030675001170</v>
          </cell>
        </row>
        <row r="1376">
          <cell r="A1376" t="str">
            <v>10</v>
          </cell>
          <cell r="B1376" t="str">
            <v>10</v>
          </cell>
          <cell r="C1376">
            <v>50537</v>
          </cell>
          <cell r="D1376">
            <v>0</v>
          </cell>
          <cell r="E1376" t="str">
            <v>100100</v>
          </cell>
          <cell r="F1376" t="str">
            <v>103</v>
          </cell>
          <cell r="G1376" t="str">
            <v>06</v>
          </cell>
          <cell r="H1376" t="str">
            <v>00</v>
          </cell>
          <cell r="I1376">
            <v>1754</v>
          </cell>
          <cell r="J1376" t="str">
            <v>SHUPINGAHUA PADILLA ROMULO</v>
          </cell>
          <cell r="K1376" t="str">
            <v>ESPERANZA</v>
          </cell>
          <cell r="L1376">
            <v>8</v>
          </cell>
          <cell r="M1376" t="str">
            <v>04</v>
          </cell>
          <cell r="N1376">
            <v>10</v>
          </cell>
          <cell r="O1376">
            <v>46</v>
          </cell>
          <cell r="P1376">
            <v>4</v>
          </cell>
          <cell r="Q1376">
            <v>0</v>
          </cell>
          <cell r="R1376">
            <v>0</v>
          </cell>
          <cell r="S1376">
            <v>0</v>
          </cell>
          <cell r="T1376">
            <v>5</v>
          </cell>
          <cell r="U1376" t="str">
            <v>0</v>
          </cell>
          <cell r="V1376" t="str">
            <v>1030675001370</v>
          </cell>
        </row>
        <row r="1377">
          <cell r="A1377" t="str">
            <v>10</v>
          </cell>
          <cell r="B1377" t="str">
            <v>10</v>
          </cell>
          <cell r="C1377">
            <v>50528</v>
          </cell>
          <cell r="D1377">
            <v>9</v>
          </cell>
          <cell r="E1377" t="str">
            <v>100100</v>
          </cell>
          <cell r="F1377" t="str">
            <v>103</v>
          </cell>
          <cell r="G1377" t="str">
            <v>06</v>
          </cell>
          <cell r="H1377" t="str">
            <v>00</v>
          </cell>
          <cell r="I1377">
            <v>1760</v>
          </cell>
          <cell r="J1377" t="str">
            <v>GUERRA BARDALES EMILIO</v>
          </cell>
          <cell r="K1377" t="str">
            <v>ESPERANZA</v>
          </cell>
          <cell r="L1377">
            <v>14</v>
          </cell>
          <cell r="M1377" t="str">
            <v>04</v>
          </cell>
          <cell r="N1377">
            <v>12</v>
          </cell>
          <cell r="O1377">
            <v>13</v>
          </cell>
          <cell r="P1377">
            <v>3</v>
          </cell>
          <cell r="Q1377">
            <v>0</v>
          </cell>
          <cell r="R1377">
            <v>0</v>
          </cell>
          <cell r="S1377">
            <v>0</v>
          </cell>
          <cell r="T1377">
            <v>2.33</v>
          </cell>
          <cell r="U1377" t="str">
            <v>0</v>
          </cell>
          <cell r="V1377" t="str">
            <v>1030675001810</v>
          </cell>
        </row>
        <row r="1378">
          <cell r="A1378" t="str">
            <v>10</v>
          </cell>
          <cell r="B1378" t="str">
            <v>10</v>
          </cell>
          <cell r="C1378">
            <v>50524</v>
          </cell>
          <cell r="D1378">
            <v>8</v>
          </cell>
          <cell r="E1378" t="str">
            <v>100100</v>
          </cell>
          <cell r="F1378" t="str">
            <v>103</v>
          </cell>
          <cell r="G1378" t="str">
            <v>06</v>
          </cell>
          <cell r="H1378" t="str">
            <v>00</v>
          </cell>
          <cell r="I1378">
            <v>1761</v>
          </cell>
          <cell r="J1378" t="str">
            <v>MONGE TELLO GLORIA</v>
          </cell>
          <cell r="K1378" t="str">
            <v>ESPERANZA</v>
          </cell>
          <cell r="L1378">
            <v>15</v>
          </cell>
          <cell r="M1378" t="str">
            <v>04</v>
          </cell>
          <cell r="N1378">
            <v>30</v>
          </cell>
          <cell r="O1378">
            <v>41</v>
          </cell>
          <cell r="P1378">
            <v>15</v>
          </cell>
          <cell r="Q1378">
            <v>0</v>
          </cell>
          <cell r="R1378">
            <v>0</v>
          </cell>
          <cell r="S1378">
            <v>0</v>
          </cell>
          <cell r="T1378">
            <v>7.17</v>
          </cell>
          <cell r="U1378" t="str">
            <v>0</v>
          </cell>
          <cell r="V1378" t="str">
            <v>1030675001820</v>
          </cell>
        </row>
        <row r="1379">
          <cell r="A1379" t="str">
            <v>10</v>
          </cell>
          <cell r="B1379" t="str">
            <v>10</v>
          </cell>
          <cell r="C1379">
            <v>50523</v>
          </cell>
          <cell r="D1379">
            <v>0</v>
          </cell>
          <cell r="E1379" t="str">
            <v>100100</v>
          </cell>
          <cell r="F1379" t="str">
            <v>103</v>
          </cell>
          <cell r="G1379" t="str">
            <v>06</v>
          </cell>
          <cell r="H1379" t="str">
            <v>00</v>
          </cell>
          <cell r="I1379">
            <v>1762</v>
          </cell>
          <cell r="J1379" t="str">
            <v>VELA SALAS PAQUITA DEL C.</v>
          </cell>
          <cell r="K1379" t="str">
            <v>ESPERANZA</v>
          </cell>
          <cell r="L1379">
            <v>15</v>
          </cell>
          <cell r="M1379" t="str">
            <v>04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 t="str">
            <v>0</v>
          </cell>
          <cell r="V1379" t="str">
            <v>1030675001830</v>
          </cell>
        </row>
        <row r="1380">
          <cell r="A1380" t="str">
            <v>10</v>
          </cell>
          <cell r="B1380" t="str">
            <v>10</v>
          </cell>
          <cell r="C1380">
            <v>50526</v>
          </cell>
          <cell r="D1380">
            <v>3</v>
          </cell>
          <cell r="E1380" t="str">
            <v>100100</v>
          </cell>
          <cell r="F1380" t="str">
            <v>103</v>
          </cell>
          <cell r="G1380" t="str">
            <v>06</v>
          </cell>
          <cell r="H1380" t="str">
            <v>00</v>
          </cell>
          <cell r="I1380">
            <v>1763</v>
          </cell>
          <cell r="J1380" t="str">
            <v>ALVITES PEREZ JUAN VICTOR</v>
          </cell>
          <cell r="K1380" t="str">
            <v>ESPERANZA</v>
          </cell>
          <cell r="L1380">
            <v>16</v>
          </cell>
          <cell r="M1380" t="str">
            <v>04</v>
          </cell>
          <cell r="N1380">
            <v>13</v>
          </cell>
          <cell r="O1380">
            <v>14</v>
          </cell>
          <cell r="P1380">
            <v>10</v>
          </cell>
          <cell r="Q1380">
            <v>0</v>
          </cell>
          <cell r="R1380">
            <v>0</v>
          </cell>
          <cell r="S1380">
            <v>0</v>
          </cell>
          <cell r="T1380">
            <v>3.08</v>
          </cell>
          <cell r="U1380" t="str">
            <v>0</v>
          </cell>
          <cell r="V1380" t="str">
            <v>1030675001840</v>
          </cell>
        </row>
        <row r="1381">
          <cell r="A1381" t="str">
            <v>10</v>
          </cell>
          <cell r="B1381" t="str">
            <v>10</v>
          </cell>
          <cell r="C1381">
            <v>16280</v>
          </cell>
          <cell r="D1381">
            <v>0</v>
          </cell>
          <cell r="E1381" t="str">
            <v>100100</v>
          </cell>
          <cell r="F1381" t="str">
            <v>103</v>
          </cell>
          <cell r="G1381" t="str">
            <v>06</v>
          </cell>
          <cell r="H1381" t="str">
            <v>00</v>
          </cell>
          <cell r="I1381">
            <v>1766</v>
          </cell>
          <cell r="J1381" t="str">
            <v>BARRERA PACAYA REINA</v>
          </cell>
          <cell r="K1381" t="str">
            <v>PSJE.PHILIPS   MZ. C-14</v>
          </cell>
          <cell r="L1381">
            <v>0</v>
          </cell>
          <cell r="M1381" t="str">
            <v>04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3.83</v>
          </cell>
          <cell r="U1381" t="str">
            <v>0</v>
          </cell>
          <cell r="V1381" t="str">
            <v>1030676000003</v>
          </cell>
        </row>
        <row r="1382">
          <cell r="A1382" t="str">
            <v>10</v>
          </cell>
          <cell r="B1382" t="str">
            <v>10</v>
          </cell>
          <cell r="C1382">
            <v>16282</v>
          </cell>
          <cell r="D1382">
            <v>6</v>
          </cell>
          <cell r="E1382" t="str">
            <v>100100</v>
          </cell>
          <cell r="F1382" t="str">
            <v>103</v>
          </cell>
          <cell r="G1382" t="str">
            <v>06</v>
          </cell>
          <cell r="H1382" t="str">
            <v>00</v>
          </cell>
          <cell r="I1382">
            <v>1769</v>
          </cell>
          <cell r="J1382" t="str">
            <v>MURRIETA  GARCIA  LILY</v>
          </cell>
          <cell r="K1382" t="str">
            <v>C. PHILIPS  MZ. A-29</v>
          </cell>
          <cell r="L1382">
            <v>0</v>
          </cell>
          <cell r="M1382" t="str">
            <v>04</v>
          </cell>
          <cell r="N1382">
            <v>0</v>
          </cell>
          <cell r="O1382">
            <v>0</v>
          </cell>
          <cell r="P1382">
            <v>0</v>
          </cell>
          <cell r="Q1382">
            <v>8</v>
          </cell>
          <cell r="R1382">
            <v>9</v>
          </cell>
          <cell r="S1382">
            <v>14</v>
          </cell>
          <cell r="T1382">
            <v>5.08</v>
          </cell>
          <cell r="U1382" t="str">
            <v>0</v>
          </cell>
          <cell r="V1382" t="str">
            <v>1030676000007</v>
          </cell>
        </row>
        <row r="1383">
          <cell r="A1383" t="str">
            <v>10</v>
          </cell>
          <cell r="B1383" t="str">
            <v>10</v>
          </cell>
          <cell r="C1383">
            <v>16295</v>
          </cell>
          <cell r="D1383">
            <v>8</v>
          </cell>
          <cell r="E1383" t="str">
            <v>100100</v>
          </cell>
          <cell r="F1383" t="str">
            <v>103</v>
          </cell>
          <cell r="G1383" t="str">
            <v>06</v>
          </cell>
          <cell r="H1383" t="str">
            <v>00</v>
          </cell>
          <cell r="I1383">
            <v>1782</v>
          </cell>
          <cell r="J1383" t="str">
            <v>DOMITILA SAMANEZ TRUJILLO</v>
          </cell>
          <cell r="K1383" t="str">
            <v>200 MILLAS  L-6</v>
          </cell>
          <cell r="L1383">
            <v>0</v>
          </cell>
          <cell r="M1383" t="str">
            <v>04</v>
          </cell>
          <cell r="N1383">
            <v>0</v>
          </cell>
          <cell r="O1383">
            <v>1</v>
          </cell>
          <cell r="P1383">
            <v>2</v>
          </cell>
          <cell r="Q1383">
            <v>9</v>
          </cell>
          <cell r="R1383">
            <v>9</v>
          </cell>
          <cell r="S1383">
            <v>11</v>
          </cell>
          <cell r="T1383">
            <v>23.83</v>
          </cell>
          <cell r="U1383" t="str">
            <v>0</v>
          </cell>
          <cell r="V1383" t="str">
            <v>1030677000070</v>
          </cell>
        </row>
        <row r="1384">
          <cell r="A1384" t="str">
            <v>10</v>
          </cell>
          <cell r="B1384" t="str">
            <v>10</v>
          </cell>
          <cell r="C1384">
            <v>49664</v>
          </cell>
          <cell r="D1384">
            <v>6</v>
          </cell>
          <cell r="E1384" t="str">
            <v>100100</v>
          </cell>
          <cell r="F1384" t="str">
            <v>103</v>
          </cell>
          <cell r="G1384" t="str">
            <v>06</v>
          </cell>
          <cell r="H1384" t="str">
            <v>00</v>
          </cell>
          <cell r="I1384">
            <v>1785</v>
          </cell>
          <cell r="J1384" t="str">
            <v>MACANILLAS GERMAN TERESA</v>
          </cell>
          <cell r="K1384" t="str">
            <v>200 MILLAS</v>
          </cell>
          <cell r="L1384">
            <v>22</v>
          </cell>
          <cell r="M1384" t="str">
            <v>04</v>
          </cell>
          <cell r="N1384">
            <v>0</v>
          </cell>
          <cell r="O1384">
            <v>0</v>
          </cell>
          <cell r="P1384">
            <v>95</v>
          </cell>
          <cell r="Q1384">
            <v>36</v>
          </cell>
          <cell r="R1384">
            <v>59</v>
          </cell>
          <cell r="S1384">
            <v>56</v>
          </cell>
          <cell r="T1384">
            <v>25.08</v>
          </cell>
          <cell r="U1384" t="str">
            <v>0</v>
          </cell>
          <cell r="V1384" t="str">
            <v>1030677001005</v>
          </cell>
        </row>
        <row r="1385">
          <cell r="A1385" t="str">
            <v>10</v>
          </cell>
          <cell r="B1385" t="str">
            <v>10</v>
          </cell>
          <cell r="C1385">
            <v>16300</v>
          </cell>
          <cell r="D1385">
            <v>6</v>
          </cell>
          <cell r="E1385" t="str">
            <v>100100</v>
          </cell>
          <cell r="F1385" t="str">
            <v>103</v>
          </cell>
          <cell r="G1385" t="str">
            <v>06</v>
          </cell>
          <cell r="H1385" t="str">
            <v>00</v>
          </cell>
          <cell r="I1385">
            <v>1789</v>
          </cell>
          <cell r="J1385" t="str">
            <v>LUIS ESCALANTE</v>
          </cell>
          <cell r="K1385" t="str">
            <v>200 MILLAS  C-5</v>
          </cell>
          <cell r="L1385">
            <v>0</v>
          </cell>
          <cell r="M1385" t="str">
            <v>04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209</v>
          </cell>
          <cell r="S1385">
            <v>268</v>
          </cell>
          <cell r="T1385">
            <v>125.67</v>
          </cell>
          <cell r="U1385" t="str">
            <v>0</v>
          </cell>
          <cell r="V1385" t="str">
            <v>1030677001040</v>
          </cell>
        </row>
        <row r="1386">
          <cell r="A1386" t="str">
            <v>10</v>
          </cell>
          <cell r="B1386" t="str">
            <v>10</v>
          </cell>
          <cell r="C1386">
            <v>16301</v>
          </cell>
          <cell r="D1386">
            <v>4</v>
          </cell>
          <cell r="E1386" t="str">
            <v>100100</v>
          </cell>
          <cell r="F1386" t="str">
            <v>103</v>
          </cell>
          <cell r="G1386" t="str">
            <v>06</v>
          </cell>
          <cell r="H1386" t="str">
            <v>00</v>
          </cell>
          <cell r="I1386">
            <v>1790</v>
          </cell>
          <cell r="J1386" t="str">
            <v>INES MURAYARI</v>
          </cell>
          <cell r="K1386" t="str">
            <v>PSJE. 200 MILLAS 10</v>
          </cell>
          <cell r="L1386">
            <v>0</v>
          </cell>
          <cell r="M1386" t="str">
            <v>04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18.920000000000002</v>
          </cell>
          <cell r="U1386" t="str">
            <v>0</v>
          </cell>
          <cell r="V1386" t="str">
            <v>1030677001060</v>
          </cell>
        </row>
        <row r="1387">
          <cell r="A1387" t="str">
            <v>10</v>
          </cell>
          <cell r="B1387" t="str">
            <v>10</v>
          </cell>
          <cell r="C1387">
            <v>16335</v>
          </cell>
          <cell r="D1387">
            <v>2</v>
          </cell>
          <cell r="E1387" t="str">
            <v>100100</v>
          </cell>
          <cell r="F1387" t="str">
            <v>103</v>
          </cell>
          <cell r="G1387" t="str">
            <v>06</v>
          </cell>
          <cell r="H1387" t="str">
            <v>00</v>
          </cell>
          <cell r="I1387">
            <v>1825</v>
          </cell>
          <cell r="J1387" t="str">
            <v>ZULEMA VILLACORTA ROJAS.</v>
          </cell>
          <cell r="K1387" t="str">
            <v>A.H.M NVO. VERSALLES/CALL</v>
          </cell>
          <cell r="L1387">
            <v>0</v>
          </cell>
          <cell r="M1387" t="str">
            <v>04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 t="str">
            <v>0</v>
          </cell>
          <cell r="V1387" t="str">
            <v>1030680001340</v>
          </cell>
        </row>
        <row r="1388">
          <cell r="A1388" t="str">
            <v>10</v>
          </cell>
          <cell r="B1388" t="str">
            <v>10</v>
          </cell>
          <cell r="C1388">
            <v>50623</v>
          </cell>
          <cell r="D1388">
            <v>8</v>
          </cell>
          <cell r="E1388" t="str">
            <v>100100</v>
          </cell>
          <cell r="F1388" t="str">
            <v>103</v>
          </cell>
          <cell r="G1388" t="str">
            <v>06</v>
          </cell>
          <cell r="H1388" t="str">
            <v>00</v>
          </cell>
          <cell r="I1388">
            <v>1825</v>
          </cell>
          <cell r="J1388" t="str">
            <v>USHIÐAHUA ORBE MARITZA</v>
          </cell>
          <cell r="K1388" t="str">
            <v>PRO.TRUJILLO</v>
          </cell>
          <cell r="L1388">
            <v>23</v>
          </cell>
          <cell r="M1388" t="str">
            <v>04</v>
          </cell>
          <cell r="N1388">
            <v>0</v>
          </cell>
          <cell r="O1388">
            <v>8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0.67</v>
          </cell>
          <cell r="U1388" t="str">
            <v>0</v>
          </cell>
          <cell r="V1388" t="str">
            <v>1030682000220</v>
          </cell>
        </row>
        <row r="1389">
          <cell r="A1389" t="str">
            <v>10</v>
          </cell>
          <cell r="B1389" t="str">
            <v>10</v>
          </cell>
          <cell r="C1389">
            <v>50234</v>
          </cell>
          <cell r="D1389">
            <v>4</v>
          </cell>
          <cell r="E1389" t="str">
            <v>100100</v>
          </cell>
          <cell r="F1389" t="str">
            <v>103</v>
          </cell>
          <cell r="G1389" t="str">
            <v>06</v>
          </cell>
          <cell r="H1389" t="str">
            <v>00</v>
          </cell>
          <cell r="I1389">
            <v>1830</v>
          </cell>
          <cell r="J1389" t="str">
            <v>REATEGUI PIZANGO SONIA</v>
          </cell>
          <cell r="K1389" t="str">
            <v>AHM.NVO.VERSALL.IQTS</v>
          </cell>
          <cell r="L1389">
            <v>22</v>
          </cell>
          <cell r="M1389" t="str">
            <v>04</v>
          </cell>
          <cell r="N1389">
            <v>17</v>
          </cell>
          <cell r="O1389">
            <v>18</v>
          </cell>
          <cell r="P1389">
            <v>10</v>
          </cell>
          <cell r="Q1389">
            <v>11</v>
          </cell>
          <cell r="R1389">
            <v>0</v>
          </cell>
          <cell r="S1389">
            <v>0</v>
          </cell>
          <cell r="T1389">
            <v>4.67</v>
          </cell>
          <cell r="U1389" t="str">
            <v>0</v>
          </cell>
          <cell r="V1389" t="str">
            <v>1030681000050</v>
          </cell>
        </row>
        <row r="1390">
          <cell r="A1390" t="str">
            <v>10</v>
          </cell>
          <cell r="B1390" t="str">
            <v>10</v>
          </cell>
          <cell r="C1390">
            <v>16340</v>
          </cell>
          <cell r="D1390">
            <v>2</v>
          </cell>
          <cell r="E1390" t="str">
            <v>100100</v>
          </cell>
          <cell r="F1390" t="str">
            <v>103</v>
          </cell>
          <cell r="G1390" t="str">
            <v>06</v>
          </cell>
          <cell r="H1390" t="str">
            <v>00</v>
          </cell>
          <cell r="I1390">
            <v>1831</v>
          </cell>
          <cell r="J1390" t="str">
            <v>SABINA PINEDO DE RAMIREZ.</v>
          </cell>
          <cell r="K1390" t="str">
            <v>A.H.M NVO. VERSALLES/PSJE</v>
          </cell>
          <cell r="L1390">
            <v>0</v>
          </cell>
          <cell r="M1390" t="str">
            <v>04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0.83</v>
          </cell>
          <cell r="U1390" t="str">
            <v>0</v>
          </cell>
          <cell r="V1390" t="str">
            <v>1030681000110</v>
          </cell>
        </row>
        <row r="1391">
          <cell r="A1391" t="str">
            <v>10</v>
          </cell>
          <cell r="B1391" t="str">
            <v>10</v>
          </cell>
          <cell r="C1391">
            <v>16347</v>
          </cell>
          <cell r="D1391">
            <v>7</v>
          </cell>
          <cell r="E1391" t="str">
            <v>100100</v>
          </cell>
          <cell r="F1391" t="str">
            <v>103</v>
          </cell>
          <cell r="G1391" t="str">
            <v>06</v>
          </cell>
          <cell r="H1391" t="str">
            <v>00</v>
          </cell>
          <cell r="I1391">
            <v>1838</v>
          </cell>
          <cell r="J1391" t="str">
            <v>LOPEZ RAMIREZ CONSUELO</v>
          </cell>
          <cell r="K1391" t="str">
            <v>MAYNAS MZ.E-12 IQUITOS</v>
          </cell>
          <cell r="L1391">
            <v>0</v>
          </cell>
          <cell r="M1391" t="str">
            <v>04</v>
          </cell>
          <cell r="N1391">
            <v>0</v>
          </cell>
          <cell r="O1391">
            <v>41</v>
          </cell>
          <cell r="P1391">
            <v>97</v>
          </cell>
          <cell r="Q1391">
            <v>87</v>
          </cell>
          <cell r="R1391">
            <v>92</v>
          </cell>
          <cell r="S1391">
            <v>94</v>
          </cell>
          <cell r="T1391">
            <v>60.83</v>
          </cell>
          <cell r="U1391" t="str">
            <v>0</v>
          </cell>
          <cell r="V1391" t="str">
            <v>1030681001200</v>
          </cell>
        </row>
        <row r="1392">
          <cell r="A1392" t="str">
            <v>10</v>
          </cell>
          <cell r="B1392" t="str">
            <v>10</v>
          </cell>
          <cell r="C1392">
            <v>16348</v>
          </cell>
          <cell r="D1392">
            <v>5</v>
          </cell>
          <cell r="E1392" t="str">
            <v>100100</v>
          </cell>
          <cell r="F1392" t="str">
            <v>103</v>
          </cell>
          <cell r="G1392" t="str">
            <v>06</v>
          </cell>
          <cell r="H1392" t="str">
            <v>00</v>
          </cell>
          <cell r="I1392">
            <v>1839</v>
          </cell>
          <cell r="J1392" t="str">
            <v>ROLDAN TAPULLIMA CH.</v>
          </cell>
          <cell r="K1392" t="str">
            <v>A.H.M NVO. VERSALLES/PSJE</v>
          </cell>
          <cell r="L1392">
            <v>0</v>
          </cell>
          <cell r="M1392" t="str">
            <v>04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14.5</v>
          </cell>
          <cell r="U1392" t="str">
            <v>0</v>
          </cell>
          <cell r="V1392" t="str">
            <v>1030681001210</v>
          </cell>
        </row>
        <row r="1393">
          <cell r="A1393" t="str">
            <v>10</v>
          </cell>
          <cell r="B1393" t="str">
            <v>10</v>
          </cell>
          <cell r="C1393">
            <v>16356</v>
          </cell>
          <cell r="D1393">
            <v>8</v>
          </cell>
          <cell r="E1393" t="str">
            <v>100100</v>
          </cell>
          <cell r="F1393" t="str">
            <v>103</v>
          </cell>
          <cell r="G1393" t="str">
            <v>06</v>
          </cell>
          <cell r="H1393" t="str">
            <v>00</v>
          </cell>
          <cell r="I1393">
            <v>1847</v>
          </cell>
          <cell r="J1393" t="str">
            <v>MANUEL RODRIGUEZ Q.</v>
          </cell>
          <cell r="K1393" t="str">
            <v>A.H.M NVO. VERSALLES/PSJE</v>
          </cell>
          <cell r="L1393">
            <v>0</v>
          </cell>
          <cell r="M1393" t="str">
            <v>04</v>
          </cell>
          <cell r="N1393">
            <v>0</v>
          </cell>
          <cell r="O1393">
            <v>0</v>
          </cell>
          <cell r="P1393">
            <v>0</v>
          </cell>
          <cell r="Q1393">
            <v>18</v>
          </cell>
          <cell r="R1393">
            <v>12</v>
          </cell>
          <cell r="S1393">
            <v>29</v>
          </cell>
          <cell r="T1393">
            <v>15.83</v>
          </cell>
          <cell r="U1393" t="str">
            <v>0</v>
          </cell>
          <cell r="V1393" t="str">
            <v>1030681001300</v>
          </cell>
        </row>
        <row r="1394">
          <cell r="A1394" t="str">
            <v>10</v>
          </cell>
          <cell r="B1394" t="str">
            <v>10</v>
          </cell>
          <cell r="C1394">
            <v>16358</v>
          </cell>
          <cell r="D1394">
            <v>4</v>
          </cell>
          <cell r="E1394" t="str">
            <v>100100</v>
          </cell>
          <cell r="F1394" t="str">
            <v>103</v>
          </cell>
          <cell r="G1394" t="str">
            <v>06</v>
          </cell>
          <cell r="H1394" t="str">
            <v>00</v>
          </cell>
          <cell r="I1394">
            <v>1849</v>
          </cell>
          <cell r="J1394" t="str">
            <v>RUTH VASQUEZ CH.</v>
          </cell>
          <cell r="K1394" t="str">
            <v>A.H.M NVO. VERSALLES/C. I</v>
          </cell>
          <cell r="L1394">
            <v>0</v>
          </cell>
          <cell r="M1394" t="str">
            <v>04</v>
          </cell>
          <cell r="N1394">
            <v>0</v>
          </cell>
          <cell r="O1394">
            <v>11</v>
          </cell>
          <cell r="P1394">
            <v>20</v>
          </cell>
          <cell r="Q1394">
            <v>40</v>
          </cell>
          <cell r="R1394">
            <v>42</v>
          </cell>
          <cell r="S1394">
            <v>45</v>
          </cell>
          <cell r="T1394">
            <v>31.08</v>
          </cell>
          <cell r="U1394" t="str">
            <v>0</v>
          </cell>
          <cell r="V1394" t="str">
            <v>1030681001330</v>
          </cell>
        </row>
        <row r="1395">
          <cell r="A1395" t="str">
            <v>10</v>
          </cell>
          <cell r="B1395" t="str">
            <v>10</v>
          </cell>
          <cell r="C1395">
            <v>16374</v>
          </cell>
          <cell r="D1395">
            <v>1</v>
          </cell>
          <cell r="E1395" t="str">
            <v>100100</v>
          </cell>
          <cell r="F1395" t="str">
            <v>103</v>
          </cell>
          <cell r="G1395" t="str">
            <v>06</v>
          </cell>
          <cell r="H1395" t="str">
            <v>00</v>
          </cell>
          <cell r="I1395">
            <v>1865</v>
          </cell>
          <cell r="J1395" t="str">
            <v>HECTOR MARICHI L.</v>
          </cell>
          <cell r="K1395" t="str">
            <v>A.H.M NVO. VERSALLES N-24</v>
          </cell>
          <cell r="L1395">
            <v>0</v>
          </cell>
          <cell r="M1395" t="str">
            <v>04</v>
          </cell>
          <cell r="N1395">
            <v>0</v>
          </cell>
          <cell r="O1395">
            <v>3</v>
          </cell>
          <cell r="P1395">
            <v>9</v>
          </cell>
          <cell r="Q1395">
            <v>23</v>
          </cell>
          <cell r="R1395">
            <v>12</v>
          </cell>
          <cell r="S1395">
            <v>0</v>
          </cell>
          <cell r="T1395">
            <v>3.92</v>
          </cell>
          <cell r="U1395" t="str">
            <v>0</v>
          </cell>
          <cell r="V1395" t="str">
            <v>1030682000230</v>
          </cell>
        </row>
        <row r="1396">
          <cell r="A1396" t="str">
            <v>10</v>
          </cell>
          <cell r="B1396" t="str">
            <v>10</v>
          </cell>
          <cell r="C1396">
            <v>16380</v>
          </cell>
          <cell r="D1396">
            <v>8</v>
          </cell>
          <cell r="E1396" t="str">
            <v>100100</v>
          </cell>
          <cell r="F1396" t="str">
            <v>103</v>
          </cell>
          <cell r="G1396" t="str">
            <v>06</v>
          </cell>
          <cell r="H1396" t="str">
            <v>00</v>
          </cell>
          <cell r="I1396">
            <v>1871</v>
          </cell>
          <cell r="J1396" t="str">
            <v>ORLANDO SILVA H.</v>
          </cell>
          <cell r="K1396" t="str">
            <v>A.H.M NVO. VERSALLES 27</v>
          </cell>
          <cell r="L1396">
            <v>0</v>
          </cell>
          <cell r="M1396" t="str">
            <v>04</v>
          </cell>
          <cell r="N1396">
            <v>0</v>
          </cell>
          <cell r="O1396">
            <v>3</v>
          </cell>
          <cell r="P1396">
            <v>11</v>
          </cell>
          <cell r="Q1396">
            <v>10</v>
          </cell>
          <cell r="R1396">
            <v>5</v>
          </cell>
          <cell r="S1396">
            <v>12</v>
          </cell>
          <cell r="T1396">
            <v>5.33</v>
          </cell>
          <cell r="U1396" t="str">
            <v>0</v>
          </cell>
          <cell r="V1396" t="str">
            <v>1030682000290</v>
          </cell>
        </row>
        <row r="1397">
          <cell r="A1397" t="str">
            <v>10</v>
          </cell>
          <cell r="B1397" t="str">
            <v>10</v>
          </cell>
          <cell r="C1397">
            <v>16391</v>
          </cell>
          <cell r="D1397">
            <v>5</v>
          </cell>
          <cell r="E1397" t="str">
            <v>100100</v>
          </cell>
          <cell r="F1397" t="str">
            <v>103</v>
          </cell>
          <cell r="G1397" t="str">
            <v>06</v>
          </cell>
          <cell r="H1397" t="str">
            <v>00</v>
          </cell>
          <cell r="I1397">
            <v>1886</v>
          </cell>
          <cell r="J1397" t="str">
            <v>FLORES DE CASANOVA PAULA</v>
          </cell>
          <cell r="K1397" t="str">
            <v>PROLG. TRUJILLO G-5</v>
          </cell>
          <cell r="L1397">
            <v>0</v>
          </cell>
          <cell r="M1397" t="str">
            <v>04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1</v>
          </cell>
          <cell r="S1397">
            <v>0</v>
          </cell>
          <cell r="T1397">
            <v>0.83</v>
          </cell>
          <cell r="U1397" t="str">
            <v>0</v>
          </cell>
          <cell r="V1397" t="str">
            <v>1030682001401</v>
          </cell>
        </row>
        <row r="1398">
          <cell r="A1398" t="str">
            <v>10</v>
          </cell>
          <cell r="B1398" t="str">
            <v>10</v>
          </cell>
          <cell r="C1398">
            <v>16392</v>
          </cell>
          <cell r="D1398">
            <v>3</v>
          </cell>
          <cell r="E1398" t="str">
            <v>100100</v>
          </cell>
          <cell r="F1398" t="str">
            <v>103</v>
          </cell>
          <cell r="G1398" t="str">
            <v>06</v>
          </cell>
          <cell r="H1398" t="str">
            <v>00</v>
          </cell>
          <cell r="I1398">
            <v>1888</v>
          </cell>
          <cell r="J1398" t="str">
            <v>F.SALAZAR RODRIGUEZ</v>
          </cell>
          <cell r="K1398" t="str">
            <v>PROL. TRUJILLO/A.H.M NVO.</v>
          </cell>
          <cell r="L1398">
            <v>0</v>
          </cell>
          <cell r="M1398" t="str">
            <v>04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44.08</v>
          </cell>
          <cell r="U1398" t="str">
            <v>0</v>
          </cell>
          <cell r="V1398" t="str">
            <v>1030682001440</v>
          </cell>
        </row>
        <row r="1399">
          <cell r="A1399" t="str">
            <v>10</v>
          </cell>
          <cell r="B1399" t="str">
            <v>10</v>
          </cell>
          <cell r="C1399">
            <v>16406</v>
          </cell>
          <cell r="D1399">
            <v>1</v>
          </cell>
          <cell r="E1399" t="str">
            <v>100100</v>
          </cell>
          <cell r="F1399" t="str">
            <v>103</v>
          </cell>
          <cell r="G1399" t="str">
            <v>06</v>
          </cell>
          <cell r="H1399" t="str">
            <v>00</v>
          </cell>
          <cell r="I1399">
            <v>1903</v>
          </cell>
          <cell r="J1399" t="str">
            <v>GARCIA SILVA MARITZA</v>
          </cell>
          <cell r="K1399" t="str">
            <v>JERUSALEN MZ-O-10 IQUITOS</v>
          </cell>
          <cell r="L1399">
            <v>0</v>
          </cell>
          <cell r="M1399" t="str">
            <v>04</v>
          </cell>
          <cell r="N1399">
            <v>0</v>
          </cell>
          <cell r="O1399">
            <v>0</v>
          </cell>
          <cell r="P1399">
            <v>0</v>
          </cell>
          <cell r="Q1399">
            <v>33</v>
          </cell>
          <cell r="R1399">
            <v>35</v>
          </cell>
          <cell r="S1399">
            <v>32</v>
          </cell>
          <cell r="T1399">
            <v>18.170000000000002</v>
          </cell>
          <cell r="U1399" t="str">
            <v>0</v>
          </cell>
          <cell r="V1399" t="str">
            <v>1030683001140</v>
          </cell>
        </row>
        <row r="1400">
          <cell r="A1400" t="str">
            <v>10</v>
          </cell>
          <cell r="B1400" t="str">
            <v>10</v>
          </cell>
          <cell r="C1400">
            <v>50546</v>
          </cell>
          <cell r="D1400">
            <v>1</v>
          </cell>
          <cell r="E1400" t="str">
            <v>100100</v>
          </cell>
          <cell r="F1400" t="str">
            <v>103</v>
          </cell>
          <cell r="G1400" t="str">
            <v>06</v>
          </cell>
          <cell r="H1400" t="str">
            <v>00</v>
          </cell>
          <cell r="I1400">
            <v>1903</v>
          </cell>
          <cell r="J1400" t="str">
            <v>APAGUEÐO IPUSHIMA BELISARIO</v>
          </cell>
          <cell r="K1400" t="str">
            <v>PSJE. ANITA</v>
          </cell>
          <cell r="L1400">
            <v>6</v>
          </cell>
          <cell r="M1400" t="str">
            <v>04</v>
          </cell>
          <cell r="N1400">
            <v>52</v>
          </cell>
          <cell r="O1400">
            <v>54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8.83</v>
          </cell>
          <cell r="U1400" t="str">
            <v>0</v>
          </cell>
          <cell r="V1400" t="str">
            <v>1030686001155</v>
          </cell>
        </row>
        <row r="1401">
          <cell r="A1401" t="str">
            <v>10</v>
          </cell>
          <cell r="B1401" t="str">
            <v>10</v>
          </cell>
          <cell r="C1401">
            <v>16418</v>
          </cell>
          <cell r="D1401">
            <v>6</v>
          </cell>
          <cell r="E1401" t="str">
            <v>100100</v>
          </cell>
          <cell r="F1401" t="str">
            <v>103</v>
          </cell>
          <cell r="G1401" t="str">
            <v>06</v>
          </cell>
          <cell r="H1401" t="str">
            <v>00</v>
          </cell>
          <cell r="I1401">
            <v>1915</v>
          </cell>
          <cell r="J1401" t="str">
            <v>NESTOR LOMAS TEJADA</v>
          </cell>
          <cell r="K1401" t="str">
            <v>PSJE IQUITOS</v>
          </cell>
          <cell r="L1401">
            <v>0</v>
          </cell>
          <cell r="M1401" t="str">
            <v>04</v>
          </cell>
          <cell r="N1401">
            <v>0</v>
          </cell>
          <cell r="O1401">
            <v>10</v>
          </cell>
          <cell r="P1401">
            <v>2</v>
          </cell>
          <cell r="Q1401">
            <v>4</v>
          </cell>
          <cell r="R1401">
            <v>4</v>
          </cell>
          <cell r="S1401">
            <v>4</v>
          </cell>
          <cell r="T1401">
            <v>3.08</v>
          </cell>
          <cell r="U1401" t="str">
            <v>0</v>
          </cell>
          <cell r="V1401" t="str">
            <v>1030684001150</v>
          </cell>
        </row>
        <row r="1402">
          <cell r="A1402" t="str">
            <v>10</v>
          </cell>
          <cell r="B1402" t="str">
            <v>10</v>
          </cell>
          <cell r="C1402">
            <v>16419</v>
          </cell>
          <cell r="D1402">
            <v>4</v>
          </cell>
          <cell r="E1402" t="str">
            <v>100100</v>
          </cell>
          <cell r="F1402" t="str">
            <v>103</v>
          </cell>
          <cell r="G1402" t="str">
            <v>06</v>
          </cell>
          <cell r="H1402" t="str">
            <v>00</v>
          </cell>
          <cell r="I1402">
            <v>1916</v>
          </cell>
          <cell r="J1402" t="str">
            <v>CONSUELO LOMAS T.</v>
          </cell>
          <cell r="K1402" t="str">
            <v>PROLG.IQUITOS</v>
          </cell>
          <cell r="L1402">
            <v>0</v>
          </cell>
          <cell r="M1402" t="str">
            <v>04</v>
          </cell>
          <cell r="N1402">
            <v>0</v>
          </cell>
          <cell r="O1402">
            <v>6</v>
          </cell>
          <cell r="P1402">
            <v>8</v>
          </cell>
          <cell r="Q1402">
            <v>10</v>
          </cell>
          <cell r="R1402">
            <v>10</v>
          </cell>
          <cell r="S1402">
            <v>11</v>
          </cell>
          <cell r="T1402">
            <v>6.42</v>
          </cell>
          <cell r="U1402" t="str">
            <v>0</v>
          </cell>
          <cell r="V1402" t="str">
            <v>1030684001160</v>
          </cell>
        </row>
        <row r="1403">
          <cell r="A1403" t="str">
            <v>10</v>
          </cell>
          <cell r="B1403" t="str">
            <v>10</v>
          </cell>
          <cell r="C1403">
            <v>16428</v>
          </cell>
          <cell r="D1403">
            <v>5</v>
          </cell>
          <cell r="E1403" t="str">
            <v>100100</v>
          </cell>
          <cell r="F1403" t="str">
            <v>103</v>
          </cell>
          <cell r="G1403" t="str">
            <v>06</v>
          </cell>
          <cell r="H1403" t="str">
            <v>00</v>
          </cell>
          <cell r="I1403">
            <v>1925</v>
          </cell>
          <cell r="J1403" t="str">
            <v>REGNER MONTEJO HERNANDEZ</v>
          </cell>
          <cell r="K1403" t="str">
            <v>PSJE 6 DE AGOSTO</v>
          </cell>
          <cell r="L1403">
            <v>0</v>
          </cell>
          <cell r="M1403" t="str">
            <v>04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4.58</v>
          </cell>
          <cell r="U1403" t="str">
            <v>0</v>
          </cell>
          <cell r="V1403" t="str">
            <v>1030685000150</v>
          </cell>
        </row>
        <row r="1404">
          <cell r="A1404" t="str">
            <v>10</v>
          </cell>
          <cell r="B1404" t="str">
            <v>10</v>
          </cell>
          <cell r="C1404">
            <v>16432</v>
          </cell>
          <cell r="D1404">
            <v>7</v>
          </cell>
          <cell r="E1404" t="str">
            <v>100100</v>
          </cell>
          <cell r="F1404" t="str">
            <v>103</v>
          </cell>
          <cell r="G1404" t="str">
            <v>06</v>
          </cell>
          <cell r="H1404" t="str">
            <v>00</v>
          </cell>
          <cell r="I1404">
            <v>1929</v>
          </cell>
          <cell r="J1404" t="str">
            <v>CALAMPA ROMERO HERNAN</v>
          </cell>
          <cell r="K1404" t="str">
            <v>PJE 6 DE AGOSTO 124 IQUIT</v>
          </cell>
          <cell r="L1404">
            <v>0</v>
          </cell>
          <cell r="M1404" t="str">
            <v>04</v>
          </cell>
          <cell r="N1404">
            <v>0</v>
          </cell>
          <cell r="O1404">
            <v>30</v>
          </cell>
          <cell r="P1404">
            <v>32</v>
          </cell>
          <cell r="Q1404">
            <v>23</v>
          </cell>
          <cell r="R1404">
            <v>21</v>
          </cell>
          <cell r="S1404">
            <v>20</v>
          </cell>
          <cell r="T1404">
            <v>17.920000000000002</v>
          </cell>
          <cell r="U1404" t="str">
            <v>0</v>
          </cell>
          <cell r="V1404" t="str">
            <v>1030685001207</v>
          </cell>
        </row>
        <row r="1405">
          <cell r="A1405" t="str">
            <v>10</v>
          </cell>
          <cell r="B1405" t="str">
            <v>10</v>
          </cell>
          <cell r="C1405">
            <v>16451</v>
          </cell>
          <cell r="D1405">
            <v>7</v>
          </cell>
          <cell r="E1405" t="str">
            <v>100100</v>
          </cell>
          <cell r="F1405" t="str">
            <v>103</v>
          </cell>
          <cell r="G1405" t="str">
            <v>06</v>
          </cell>
          <cell r="H1405" t="str">
            <v>00</v>
          </cell>
          <cell r="I1405">
            <v>1949</v>
          </cell>
          <cell r="J1405" t="str">
            <v>LUZ SANCHEZ M.</v>
          </cell>
          <cell r="K1405" t="str">
            <v>12 DE OCTUBRE</v>
          </cell>
          <cell r="L1405">
            <v>0</v>
          </cell>
          <cell r="M1405" t="str">
            <v>04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2</v>
          </cell>
          <cell r="S1405">
            <v>11</v>
          </cell>
          <cell r="T1405">
            <v>11.92</v>
          </cell>
          <cell r="U1405" t="str">
            <v>0</v>
          </cell>
          <cell r="V1405" t="str">
            <v>1030689000020</v>
          </cell>
        </row>
        <row r="1406">
          <cell r="A1406" t="str">
            <v>10</v>
          </cell>
          <cell r="B1406" t="str">
            <v>10</v>
          </cell>
          <cell r="C1406">
            <v>49971</v>
          </cell>
          <cell r="D1406">
            <v>5</v>
          </cell>
          <cell r="E1406" t="str">
            <v>100100</v>
          </cell>
          <cell r="F1406" t="str">
            <v>103</v>
          </cell>
          <cell r="G1406" t="str">
            <v>06</v>
          </cell>
          <cell r="H1406" t="str">
            <v>00</v>
          </cell>
          <cell r="I1406">
            <v>1974</v>
          </cell>
          <cell r="J1406" t="str">
            <v>CORDOVA CURITIMA ENITH</v>
          </cell>
          <cell r="K1406" t="str">
            <v>PJE.12 DE OCT.</v>
          </cell>
          <cell r="L1406">
            <v>14</v>
          </cell>
          <cell r="M1406" t="str">
            <v>04</v>
          </cell>
          <cell r="N1406">
            <v>0</v>
          </cell>
          <cell r="O1406">
            <v>50</v>
          </cell>
          <cell r="P1406">
            <v>20</v>
          </cell>
          <cell r="Q1406">
            <v>80</v>
          </cell>
          <cell r="R1406">
            <v>0</v>
          </cell>
          <cell r="S1406">
            <v>0</v>
          </cell>
          <cell r="T1406">
            <v>12.5</v>
          </cell>
          <cell r="U1406" t="str">
            <v>0</v>
          </cell>
          <cell r="V1406" t="str">
            <v>1030689000410</v>
          </cell>
        </row>
        <row r="1407">
          <cell r="A1407" t="str">
            <v>10</v>
          </cell>
          <cell r="B1407" t="str">
            <v>10</v>
          </cell>
          <cell r="C1407">
            <v>49972</v>
          </cell>
          <cell r="D1407">
            <v>3</v>
          </cell>
          <cell r="E1407" t="str">
            <v>100100</v>
          </cell>
          <cell r="F1407" t="str">
            <v>103</v>
          </cell>
          <cell r="G1407" t="str">
            <v>06</v>
          </cell>
          <cell r="H1407" t="str">
            <v>00</v>
          </cell>
          <cell r="I1407">
            <v>1981</v>
          </cell>
          <cell r="J1407" t="str">
            <v>GARCIA SHAPIAMA JOSE A.</v>
          </cell>
          <cell r="K1407" t="str">
            <v>AHM.S.BOLIVAR</v>
          </cell>
          <cell r="L1407">
            <v>230</v>
          </cell>
          <cell r="M1407" t="str">
            <v>04</v>
          </cell>
          <cell r="N1407">
            <v>0</v>
          </cell>
          <cell r="O1407">
            <v>28</v>
          </cell>
          <cell r="P1407">
            <v>20</v>
          </cell>
          <cell r="Q1407">
            <v>16</v>
          </cell>
          <cell r="R1407">
            <v>51</v>
          </cell>
          <cell r="S1407">
            <v>0</v>
          </cell>
          <cell r="T1407">
            <v>9.58</v>
          </cell>
          <cell r="U1407" t="str">
            <v>0</v>
          </cell>
          <cell r="V1407" t="str">
            <v>1030689000985</v>
          </cell>
        </row>
        <row r="1408">
          <cell r="A1408" t="str">
            <v>10</v>
          </cell>
          <cell r="B1408" t="str">
            <v>10</v>
          </cell>
          <cell r="C1408">
            <v>16477</v>
          </cell>
          <cell r="D1408">
            <v>2</v>
          </cell>
          <cell r="E1408" t="str">
            <v>100100</v>
          </cell>
          <cell r="F1408" t="str">
            <v>103</v>
          </cell>
          <cell r="G1408" t="str">
            <v>06</v>
          </cell>
          <cell r="H1408" t="str">
            <v>00</v>
          </cell>
          <cell r="I1408">
            <v>1982</v>
          </cell>
          <cell r="J1408" t="str">
            <v>MIRIAN ACUY RAMIREZ</v>
          </cell>
          <cell r="K1408" t="str">
            <v>12 DE OCTUBRE MZ. A-5</v>
          </cell>
          <cell r="L1408">
            <v>0</v>
          </cell>
          <cell r="M1408" t="str">
            <v>04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1.83</v>
          </cell>
          <cell r="U1408" t="str">
            <v>0</v>
          </cell>
          <cell r="V1408" t="str">
            <v>1030689000990</v>
          </cell>
        </row>
        <row r="1409">
          <cell r="A1409" t="str">
            <v>10</v>
          </cell>
          <cell r="B1409" t="str">
            <v>10</v>
          </cell>
          <cell r="C1409">
            <v>16478</v>
          </cell>
          <cell r="D1409">
            <v>0</v>
          </cell>
          <cell r="E1409" t="str">
            <v>100100</v>
          </cell>
          <cell r="F1409" t="str">
            <v>103</v>
          </cell>
          <cell r="G1409" t="str">
            <v>06</v>
          </cell>
          <cell r="H1409" t="str">
            <v>00</v>
          </cell>
          <cell r="I1409">
            <v>1984</v>
          </cell>
          <cell r="J1409" t="str">
            <v>MARCELO DIAZ G.</v>
          </cell>
          <cell r="K1409" t="str">
            <v>PSJE 12 DE OCTUBRE</v>
          </cell>
          <cell r="L1409">
            <v>0</v>
          </cell>
          <cell r="M1409" t="str">
            <v>04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2.17</v>
          </cell>
          <cell r="U1409" t="str">
            <v>0</v>
          </cell>
          <cell r="V1409" t="str">
            <v>1030689001010</v>
          </cell>
        </row>
        <row r="1410">
          <cell r="A1410" t="str">
            <v>10</v>
          </cell>
          <cell r="B1410" t="str">
            <v>10</v>
          </cell>
          <cell r="C1410">
            <v>16479</v>
          </cell>
          <cell r="D1410">
            <v>8</v>
          </cell>
          <cell r="E1410" t="str">
            <v>100100</v>
          </cell>
          <cell r="F1410" t="str">
            <v>103</v>
          </cell>
          <cell r="G1410" t="str">
            <v>06</v>
          </cell>
          <cell r="H1410" t="str">
            <v>00</v>
          </cell>
          <cell r="I1410">
            <v>1985</v>
          </cell>
          <cell r="J1410" t="str">
            <v>MARCOS CURICHIMBA</v>
          </cell>
          <cell r="K1410" t="str">
            <v>12 DE OCTUBRE</v>
          </cell>
          <cell r="L1410">
            <v>0</v>
          </cell>
          <cell r="M1410" t="str">
            <v>04</v>
          </cell>
          <cell r="N1410">
            <v>0</v>
          </cell>
          <cell r="O1410">
            <v>16</v>
          </cell>
          <cell r="P1410">
            <v>9</v>
          </cell>
          <cell r="Q1410">
            <v>7</v>
          </cell>
          <cell r="R1410">
            <v>7</v>
          </cell>
          <cell r="S1410">
            <v>12</v>
          </cell>
          <cell r="T1410">
            <v>8.08</v>
          </cell>
          <cell r="U1410" t="str">
            <v>0</v>
          </cell>
          <cell r="V1410" t="str">
            <v>1030689001030</v>
          </cell>
        </row>
        <row r="1411">
          <cell r="A1411" t="str">
            <v>10</v>
          </cell>
          <cell r="B1411" t="str">
            <v>10</v>
          </cell>
          <cell r="C1411">
            <v>16483</v>
          </cell>
          <cell r="D1411">
            <v>0</v>
          </cell>
          <cell r="E1411" t="str">
            <v>100100</v>
          </cell>
          <cell r="F1411" t="str">
            <v>103</v>
          </cell>
          <cell r="G1411" t="str">
            <v>06</v>
          </cell>
          <cell r="H1411" t="str">
            <v>00</v>
          </cell>
          <cell r="I1411">
            <v>1990</v>
          </cell>
          <cell r="J1411" t="str">
            <v>GUZMAN HUAYLLAHUA WALTER</v>
          </cell>
          <cell r="K1411" t="str">
            <v>SIMON BOLIVAR</v>
          </cell>
          <cell r="L1411">
            <v>0</v>
          </cell>
          <cell r="M1411" t="str">
            <v>04</v>
          </cell>
          <cell r="N1411">
            <v>0</v>
          </cell>
          <cell r="O1411">
            <v>17</v>
          </cell>
          <cell r="P1411">
            <v>14</v>
          </cell>
          <cell r="Q1411">
            <v>7</v>
          </cell>
          <cell r="R1411">
            <v>12</v>
          </cell>
          <cell r="S1411">
            <v>11</v>
          </cell>
          <cell r="T1411">
            <v>10.17</v>
          </cell>
          <cell r="U1411" t="str">
            <v>0</v>
          </cell>
          <cell r="V1411" t="str">
            <v>1030689001120</v>
          </cell>
        </row>
        <row r="1412">
          <cell r="A1412" t="str">
            <v>10</v>
          </cell>
          <cell r="B1412" t="str">
            <v>10</v>
          </cell>
          <cell r="C1412">
            <v>16487</v>
          </cell>
          <cell r="D1412">
            <v>1</v>
          </cell>
          <cell r="E1412" t="str">
            <v>100100</v>
          </cell>
          <cell r="F1412" t="str">
            <v>103</v>
          </cell>
          <cell r="G1412" t="str">
            <v>06</v>
          </cell>
          <cell r="H1412" t="str">
            <v>00</v>
          </cell>
          <cell r="I1412">
            <v>1994</v>
          </cell>
          <cell r="J1412" t="str">
            <v>ANTENOR OCHOA L.</v>
          </cell>
          <cell r="K1412" t="str">
            <v>12 DE OCTUBRE L-9</v>
          </cell>
          <cell r="L1412">
            <v>0</v>
          </cell>
          <cell r="M1412" t="str">
            <v>04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13.33</v>
          </cell>
          <cell r="U1412" t="str">
            <v>0</v>
          </cell>
          <cell r="V1412" t="str">
            <v>1030689001200</v>
          </cell>
        </row>
        <row r="1413">
          <cell r="A1413" t="str">
            <v>10</v>
          </cell>
          <cell r="B1413" t="str">
            <v>10</v>
          </cell>
          <cell r="C1413">
            <v>16489</v>
          </cell>
          <cell r="D1413">
            <v>7</v>
          </cell>
          <cell r="E1413" t="str">
            <v>100100</v>
          </cell>
          <cell r="F1413" t="str">
            <v>103</v>
          </cell>
          <cell r="G1413" t="str">
            <v>06</v>
          </cell>
          <cell r="H1413" t="str">
            <v>00</v>
          </cell>
          <cell r="I1413">
            <v>1996</v>
          </cell>
          <cell r="J1413" t="str">
            <v>AHUANARI ICOMEDA SANTIAGO</v>
          </cell>
          <cell r="K1413" t="str">
            <v>12 DE OCTUBRE MZ-B-9 IQUI</v>
          </cell>
          <cell r="L1413">
            <v>0</v>
          </cell>
          <cell r="M1413" t="str">
            <v>04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158</v>
          </cell>
          <cell r="S1413">
            <v>179</v>
          </cell>
          <cell r="T1413">
            <v>92.25</v>
          </cell>
          <cell r="U1413" t="str">
            <v>0</v>
          </cell>
          <cell r="V1413" t="str">
            <v>1030689001215</v>
          </cell>
        </row>
        <row r="1414">
          <cell r="A1414" t="str">
            <v>10</v>
          </cell>
          <cell r="B1414" t="str">
            <v>10</v>
          </cell>
          <cell r="C1414">
            <v>50364</v>
          </cell>
          <cell r="D1414">
            <v>9</v>
          </cell>
          <cell r="E1414" t="str">
            <v>100100</v>
          </cell>
          <cell r="F1414" t="str">
            <v>103</v>
          </cell>
          <cell r="G1414" t="str">
            <v>06</v>
          </cell>
          <cell r="H1414" t="str">
            <v>00</v>
          </cell>
          <cell r="I1414">
            <v>1999</v>
          </cell>
          <cell r="J1414" t="str">
            <v>NAVARRO QUIROZ MARIA ELENA</v>
          </cell>
          <cell r="K1414" t="str">
            <v>PJE.12 DE OCT.</v>
          </cell>
          <cell r="L1414">
            <v>14</v>
          </cell>
          <cell r="M1414" t="str">
            <v>04</v>
          </cell>
          <cell r="N1414">
            <v>4</v>
          </cell>
          <cell r="O1414">
            <v>5</v>
          </cell>
          <cell r="P1414">
            <v>7</v>
          </cell>
          <cell r="Q1414">
            <v>0</v>
          </cell>
          <cell r="R1414">
            <v>0</v>
          </cell>
          <cell r="S1414">
            <v>0</v>
          </cell>
          <cell r="T1414">
            <v>1.33</v>
          </cell>
          <cell r="U1414" t="str">
            <v>0</v>
          </cell>
          <cell r="V1414" t="str">
            <v>1030689001245</v>
          </cell>
        </row>
        <row r="1415">
          <cell r="A1415" t="str">
            <v>10</v>
          </cell>
          <cell r="B1415" t="str">
            <v>10</v>
          </cell>
          <cell r="C1415">
            <v>16504</v>
          </cell>
          <cell r="D1415">
            <v>3</v>
          </cell>
          <cell r="E1415" t="str">
            <v>100100</v>
          </cell>
          <cell r="F1415" t="str">
            <v>103</v>
          </cell>
          <cell r="G1415" t="str">
            <v>06</v>
          </cell>
          <cell r="H1415" t="str">
            <v>00</v>
          </cell>
          <cell r="I1415">
            <v>2014</v>
          </cell>
          <cell r="J1415" t="str">
            <v>RICHARD DAHUA M.</v>
          </cell>
          <cell r="K1415" t="str">
            <v>AHM.S.BOLIVAR-MAGNOL</v>
          </cell>
          <cell r="L1415">
            <v>0</v>
          </cell>
          <cell r="M1415" t="str">
            <v>04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31.5</v>
          </cell>
          <cell r="U1415" t="str">
            <v>0</v>
          </cell>
          <cell r="V1415" t="str">
            <v>1030690000140</v>
          </cell>
        </row>
        <row r="1416">
          <cell r="A1416" t="str">
            <v>10</v>
          </cell>
          <cell r="B1416" t="str">
            <v>10</v>
          </cell>
          <cell r="C1416">
            <v>16505</v>
          </cell>
          <cell r="D1416">
            <v>0</v>
          </cell>
          <cell r="E1416" t="str">
            <v>100100</v>
          </cell>
          <cell r="F1416" t="str">
            <v>103</v>
          </cell>
          <cell r="G1416" t="str">
            <v>06</v>
          </cell>
          <cell r="H1416" t="str">
            <v>00</v>
          </cell>
          <cell r="I1416">
            <v>2015</v>
          </cell>
          <cell r="J1416" t="str">
            <v>JUAN A.PACAYA H.</v>
          </cell>
          <cell r="K1416" t="str">
            <v>CALL LAS MAGNOLIAS M-B L-</v>
          </cell>
          <cell r="L1416">
            <v>0</v>
          </cell>
          <cell r="M1416" t="str">
            <v>04</v>
          </cell>
          <cell r="N1416">
            <v>0</v>
          </cell>
          <cell r="O1416">
            <v>0</v>
          </cell>
          <cell r="P1416">
            <v>32</v>
          </cell>
          <cell r="Q1416">
            <v>15</v>
          </cell>
          <cell r="R1416">
            <v>0</v>
          </cell>
          <cell r="S1416">
            <v>0</v>
          </cell>
          <cell r="T1416">
            <v>3.92</v>
          </cell>
          <cell r="U1416" t="str">
            <v>0</v>
          </cell>
          <cell r="V1416" t="str">
            <v>1030690000150</v>
          </cell>
        </row>
        <row r="1417">
          <cell r="A1417" t="str">
            <v>10</v>
          </cell>
          <cell r="B1417" t="str">
            <v>10</v>
          </cell>
          <cell r="C1417">
            <v>16509</v>
          </cell>
          <cell r="D1417">
            <v>2</v>
          </cell>
          <cell r="E1417" t="str">
            <v>100100</v>
          </cell>
          <cell r="F1417" t="str">
            <v>103</v>
          </cell>
          <cell r="G1417" t="str">
            <v>06</v>
          </cell>
          <cell r="H1417" t="str">
            <v>00</v>
          </cell>
          <cell r="I1417">
            <v>2019</v>
          </cell>
          <cell r="J1417" t="str">
            <v>DENIS VALDEZ T.</v>
          </cell>
          <cell r="K1417" t="str">
            <v>SUCRE</v>
          </cell>
          <cell r="L1417">
            <v>0</v>
          </cell>
          <cell r="M1417" t="str">
            <v>04</v>
          </cell>
          <cell r="N1417">
            <v>0</v>
          </cell>
          <cell r="O1417">
            <v>37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5.33</v>
          </cell>
          <cell r="U1417" t="str">
            <v>0</v>
          </cell>
          <cell r="V1417" t="str">
            <v>1030690000280</v>
          </cell>
        </row>
        <row r="1418">
          <cell r="A1418" t="str">
            <v>10</v>
          </cell>
          <cell r="B1418" t="str">
            <v>10</v>
          </cell>
          <cell r="C1418">
            <v>16511</v>
          </cell>
          <cell r="D1418">
            <v>8</v>
          </cell>
          <cell r="E1418" t="str">
            <v>100100</v>
          </cell>
          <cell r="F1418" t="str">
            <v>103</v>
          </cell>
          <cell r="G1418" t="str">
            <v>06</v>
          </cell>
          <cell r="H1418" t="str">
            <v>00</v>
          </cell>
          <cell r="I1418">
            <v>2021</v>
          </cell>
          <cell r="J1418" t="str">
            <v>JACK DEL CASTILLO</v>
          </cell>
          <cell r="K1418" t="str">
            <v>CALL LAS MAGNOLIAS</v>
          </cell>
          <cell r="L1418">
            <v>0</v>
          </cell>
          <cell r="M1418" t="str">
            <v>04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8.92</v>
          </cell>
          <cell r="U1418" t="str">
            <v>0</v>
          </cell>
          <cell r="V1418" t="str">
            <v>1030690000320</v>
          </cell>
        </row>
        <row r="1419">
          <cell r="A1419" t="str">
            <v>10</v>
          </cell>
          <cell r="B1419" t="str">
            <v>10</v>
          </cell>
          <cell r="C1419">
            <v>16512</v>
          </cell>
          <cell r="D1419">
            <v>6</v>
          </cell>
          <cell r="E1419" t="str">
            <v>100100</v>
          </cell>
          <cell r="F1419" t="str">
            <v>103</v>
          </cell>
          <cell r="G1419" t="str">
            <v>06</v>
          </cell>
          <cell r="H1419" t="str">
            <v>00</v>
          </cell>
          <cell r="I1419">
            <v>2022</v>
          </cell>
          <cell r="J1419" t="str">
            <v>FLOR MORCERA M.</v>
          </cell>
          <cell r="K1419" t="str">
            <v>LAS MAGNOLIAS</v>
          </cell>
          <cell r="L1419">
            <v>0</v>
          </cell>
          <cell r="M1419" t="str">
            <v>04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1.33</v>
          </cell>
          <cell r="U1419" t="str">
            <v>0</v>
          </cell>
          <cell r="V1419" t="str">
            <v>1030690000350</v>
          </cell>
        </row>
        <row r="1420">
          <cell r="A1420" t="str">
            <v>10</v>
          </cell>
          <cell r="B1420" t="str">
            <v>10</v>
          </cell>
          <cell r="C1420">
            <v>16517</v>
          </cell>
          <cell r="D1420">
            <v>5</v>
          </cell>
          <cell r="E1420" t="str">
            <v>100100</v>
          </cell>
          <cell r="F1420" t="str">
            <v>103</v>
          </cell>
          <cell r="G1420" t="str">
            <v>06</v>
          </cell>
          <cell r="H1420" t="str">
            <v>00</v>
          </cell>
          <cell r="I1420">
            <v>2027</v>
          </cell>
          <cell r="J1420" t="str">
            <v>J. PEREZ YUMBATO</v>
          </cell>
          <cell r="K1420" t="str">
            <v>LAS PALMERAS</v>
          </cell>
          <cell r="L1420">
            <v>0</v>
          </cell>
          <cell r="M1420" t="str">
            <v>04</v>
          </cell>
          <cell r="N1420">
            <v>0</v>
          </cell>
          <cell r="O1420">
            <v>70</v>
          </cell>
          <cell r="P1420">
            <v>47</v>
          </cell>
          <cell r="Q1420">
            <v>60</v>
          </cell>
          <cell r="R1420">
            <v>43</v>
          </cell>
          <cell r="S1420">
            <v>287</v>
          </cell>
          <cell r="T1420">
            <v>61.58</v>
          </cell>
          <cell r="U1420" t="str">
            <v>0</v>
          </cell>
          <cell r="V1420" t="str">
            <v>1030690000400</v>
          </cell>
        </row>
        <row r="1421">
          <cell r="A1421" t="str">
            <v>10</v>
          </cell>
          <cell r="B1421" t="str">
            <v>10</v>
          </cell>
          <cell r="C1421">
            <v>16518</v>
          </cell>
          <cell r="D1421">
            <v>3</v>
          </cell>
          <cell r="E1421" t="str">
            <v>100100</v>
          </cell>
          <cell r="F1421" t="str">
            <v>103</v>
          </cell>
          <cell r="G1421" t="str">
            <v>06</v>
          </cell>
          <cell r="H1421" t="str">
            <v>00</v>
          </cell>
          <cell r="I1421">
            <v>2028</v>
          </cell>
          <cell r="J1421" t="str">
            <v>M. BANEO VASQUEZ</v>
          </cell>
          <cell r="K1421" t="str">
            <v>LAS MAGNOLIAS M-B L-8</v>
          </cell>
          <cell r="L1421">
            <v>0</v>
          </cell>
          <cell r="M1421" t="str">
            <v>04</v>
          </cell>
          <cell r="N1421">
            <v>0</v>
          </cell>
          <cell r="O1421">
            <v>10</v>
          </cell>
          <cell r="P1421">
            <v>22</v>
          </cell>
          <cell r="Q1421">
            <v>19</v>
          </cell>
          <cell r="R1421">
            <v>21</v>
          </cell>
          <cell r="S1421">
            <v>27</v>
          </cell>
          <cell r="T1421">
            <v>18.920000000000002</v>
          </cell>
          <cell r="U1421" t="str">
            <v>0</v>
          </cell>
          <cell r="V1421" t="str">
            <v>1030690000410</v>
          </cell>
        </row>
        <row r="1422">
          <cell r="A1422" t="str">
            <v>10</v>
          </cell>
          <cell r="B1422" t="str">
            <v>10</v>
          </cell>
          <cell r="C1422">
            <v>16519</v>
          </cell>
          <cell r="D1422">
            <v>1</v>
          </cell>
          <cell r="E1422" t="str">
            <v>100100</v>
          </cell>
          <cell r="F1422" t="str">
            <v>103</v>
          </cell>
          <cell r="G1422" t="str">
            <v>06</v>
          </cell>
          <cell r="H1422" t="str">
            <v>00</v>
          </cell>
          <cell r="I1422">
            <v>2029</v>
          </cell>
          <cell r="J1422" t="str">
            <v>MARIA L.PEDROZA E.</v>
          </cell>
          <cell r="K1422" t="str">
            <v>LAS MAGNOLIAS</v>
          </cell>
          <cell r="L1422">
            <v>0</v>
          </cell>
          <cell r="M1422" t="str">
            <v>04</v>
          </cell>
          <cell r="N1422">
            <v>0</v>
          </cell>
          <cell r="O1422">
            <v>10</v>
          </cell>
          <cell r="P1422">
            <v>8</v>
          </cell>
          <cell r="Q1422">
            <v>26</v>
          </cell>
          <cell r="R1422">
            <v>26</v>
          </cell>
          <cell r="S1422">
            <v>24</v>
          </cell>
          <cell r="T1422">
            <v>17.079999999999998</v>
          </cell>
          <cell r="U1422" t="str">
            <v>0</v>
          </cell>
          <cell r="V1422" t="str">
            <v>1030690000420</v>
          </cell>
        </row>
        <row r="1423">
          <cell r="A1423" t="str">
            <v>10</v>
          </cell>
          <cell r="B1423" t="str">
            <v>10</v>
          </cell>
          <cell r="C1423">
            <v>16520</v>
          </cell>
          <cell r="D1423">
            <v>9</v>
          </cell>
          <cell r="E1423" t="str">
            <v>100100</v>
          </cell>
          <cell r="F1423" t="str">
            <v>103</v>
          </cell>
          <cell r="G1423" t="str">
            <v>06</v>
          </cell>
          <cell r="H1423" t="str">
            <v>00</v>
          </cell>
          <cell r="I1423">
            <v>2030</v>
          </cell>
          <cell r="J1423" t="str">
            <v>FIDEL ACHO A.</v>
          </cell>
          <cell r="K1423" t="str">
            <v>LAS MAGNOLIAS</v>
          </cell>
          <cell r="L1423">
            <v>0</v>
          </cell>
          <cell r="M1423" t="str">
            <v>04</v>
          </cell>
          <cell r="N1423">
            <v>0</v>
          </cell>
          <cell r="O1423">
            <v>52</v>
          </cell>
          <cell r="P1423">
            <v>49</v>
          </cell>
          <cell r="Q1423">
            <v>51</v>
          </cell>
          <cell r="R1423">
            <v>52</v>
          </cell>
          <cell r="S1423">
            <v>57</v>
          </cell>
          <cell r="T1423">
            <v>49.25</v>
          </cell>
          <cell r="U1423" t="str">
            <v>0</v>
          </cell>
          <cell r="V1423" t="str">
            <v>1030690000440</v>
          </cell>
        </row>
        <row r="1424">
          <cell r="A1424" t="str">
            <v>10</v>
          </cell>
          <cell r="B1424" t="str">
            <v>10</v>
          </cell>
          <cell r="C1424">
            <v>16538</v>
          </cell>
          <cell r="D1424">
            <v>1</v>
          </cell>
          <cell r="E1424" t="str">
            <v>100100</v>
          </cell>
          <cell r="F1424" t="str">
            <v>103</v>
          </cell>
          <cell r="G1424" t="str">
            <v>06</v>
          </cell>
          <cell r="H1424" t="str">
            <v>00</v>
          </cell>
          <cell r="I1424">
            <v>2048</v>
          </cell>
          <cell r="J1424" t="str">
            <v>VILMA PILCO G.</v>
          </cell>
          <cell r="K1424" t="str">
            <v>LAS MAGNOLIAS</v>
          </cell>
          <cell r="L1424">
            <v>0</v>
          </cell>
          <cell r="M1424" t="str">
            <v>04</v>
          </cell>
          <cell r="N1424">
            <v>0</v>
          </cell>
          <cell r="O1424">
            <v>5</v>
          </cell>
          <cell r="P1424">
            <v>3</v>
          </cell>
          <cell r="Q1424">
            <v>1</v>
          </cell>
          <cell r="R1424">
            <v>16</v>
          </cell>
          <cell r="S1424">
            <v>27</v>
          </cell>
          <cell r="T1424">
            <v>13.92</v>
          </cell>
          <cell r="U1424" t="str">
            <v>0</v>
          </cell>
          <cell r="V1424" t="str">
            <v>1030690001130</v>
          </cell>
        </row>
        <row r="1425">
          <cell r="A1425" t="str">
            <v>10</v>
          </cell>
          <cell r="B1425" t="str">
            <v>10</v>
          </cell>
          <cell r="C1425">
            <v>16544</v>
          </cell>
          <cell r="D1425">
            <v>9</v>
          </cell>
          <cell r="E1425" t="str">
            <v>100100</v>
          </cell>
          <cell r="F1425" t="str">
            <v>103</v>
          </cell>
          <cell r="G1425" t="str">
            <v>06</v>
          </cell>
          <cell r="H1425" t="str">
            <v>00</v>
          </cell>
          <cell r="I1425">
            <v>2054</v>
          </cell>
          <cell r="J1425" t="str">
            <v>GILBERT SILVA M.</v>
          </cell>
          <cell r="K1425" t="str">
            <v>CALL LAS MAGNOLIAS</v>
          </cell>
          <cell r="L1425">
            <v>0</v>
          </cell>
          <cell r="M1425" t="str">
            <v>04</v>
          </cell>
          <cell r="N1425">
            <v>51</v>
          </cell>
          <cell r="O1425">
            <v>92</v>
          </cell>
          <cell r="P1425">
            <v>21</v>
          </cell>
          <cell r="Q1425">
            <v>19</v>
          </cell>
          <cell r="R1425">
            <v>0</v>
          </cell>
          <cell r="S1425">
            <v>7</v>
          </cell>
          <cell r="T1425">
            <v>22.67</v>
          </cell>
          <cell r="U1425" t="str">
            <v>0</v>
          </cell>
          <cell r="V1425" t="str">
            <v>1030690001270</v>
          </cell>
        </row>
        <row r="1426">
          <cell r="A1426" t="str">
            <v>10</v>
          </cell>
          <cell r="B1426" t="str">
            <v>10</v>
          </cell>
          <cell r="C1426">
            <v>16550</v>
          </cell>
          <cell r="D1426">
            <v>6</v>
          </cell>
          <cell r="E1426" t="str">
            <v>100100</v>
          </cell>
          <cell r="F1426" t="str">
            <v>103</v>
          </cell>
          <cell r="G1426" t="str">
            <v>06</v>
          </cell>
          <cell r="H1426" t="str">
            <v>00</v>
          </cell>
          <cell r="I1426">
            <v>2060</v>
          </cell>
          <cell r="J1426" t="str">
            <v>L.NAPUCHE ARARAGON</v>
          </cell>
          <cell r="K1426" t="str">
            <v>CALL LAS MAGNOLIAS L-34</v>
          </cell>
          <cell r="L1426">
            <v>0</v>
          </cell>
          <cell r="M1426" t="str">
            <v>04</v>
          </cell>
          <cell r="N1426">
            <v>0</v>
          </cell>
          <cell r="O1426">
            <v>0</v>
          </cell>
          <cell r="P1426">
            <v>0</v>
          </cell>
          <cell r="Q1426">
            <v>11</v>
          </cell>
          <cell r="R1426">
            <v>70</v>
          </cell>
          <cell r="S1426">
            <v>110</v>
          </cell>
          <cell r="T1426">
            <v>53.17</v>
          </cell>
          <cell r="U1426" t="str">
            <v>0</v>
          </cell>
          <cell r="V1426" t="str">
            <v>1030690001340</v>
          </cell>
        </row>
        <row r="1427">
          <cell r="A1427" t="str">
            <v>10</v>
          </cell>
          <cell r="B1427" t="str">
            <v>10</v>
          </cell>
          <cell r="C1427">
            <v>16554</v>
          </cell>
          <cell r="D1427">
            <v>8</v>
          </cell>
          <cell r="E1427" t="str">
            <v>100100</v>
          </cell>
          <cell r="F1427" t="str">
            <v>103</v>
          </cell>
          <cell r="G1427" t="str">
            <v>06</v>
          </cell>
          <cell r="H1427" t="str">
            <v>00</v>
          </cell>
          <cell r="I1427">
            <v>2064</v>
          </cell>
          <cell r="J1427" t="str">
            <v>POZO ARTESIANO</v>
          </cell>
          <cell r="K1427" t="str">
            <v>LAS MAGNOLIAS  S/N.</v>
          </cell>
          <cell r="L1427">
            <v>0</v>
          </cell>
          <cell r="M1427" t="str">
            <v>04</v>
          </cell>
          <cell r="N1427">
            <v>0</v>
          </cell>
          <cell r="O1427">
            <v>25</v>
          </cell>
          <cell r="P1427">
            <v>44</v>
          </cell>
          <cell r="Q1427">
            <v>42</v>
          </cell>
          <cell r="R1427">
            <v>45</v>
          </cell>
          <cell r="S1427">
            <v>45</v>
          </cell>
          <cell r="T1427">
            <v>33.75</v>
          </cell>
          <cell r="U1427" t="str">
            <v>0</v>
          </cell>
          <cell r="V1427" t="str">
            <v>1030690001405</v>
          </cell>
        </row>
        <row r="1428">
          <cell r="A1428" t="str">
            <v>10</v>
          </cell>
          <cell r="B1428" t="str">
            <v>10</v>
          </cell>
          <cell r="C1428">
            <v>16558</v>
          </cell>
          <cell r="D1428">
            <v>9</v>
          </cell>
          <cell r="E1428" t="str">
            <v>100100</v>
          </cell>
          <cell r="F1428" t="str">
            <v>103</v>
          </cell>
          <cell r="G1428" t="str">
            <v>06</v>
          </cell>
          <cell r="H1428" t="str">
            <v>00</v>
          </cell>
          <cell r="I1428">
            <v>2069</v>
          </cell>
          <cell r="J1428" t="str">
            <v>OCLOCHO  MORI  JUAN</v>
          </cell>
          <cell r="K1428" t="str">
            <v>LAS  MAGNOLIAS  MZ. Ð-53</v>
          </cell>
          <cell r="L1428">
            <v>0</v>
          </cell>
          <cell r="M1428" t="str">
            <v>04</v>
          </cell>
          <cell r="N1428">
            <v>0</v>
          </cell>
          <cell r="O1428">
            <v>45</v>
          </cell>
          <cell r="P1428">
            <v>57</v>
          </cell>
          <cell r="Q1428">
            <v>40</v>
          </cell>
          <cell r="R1428">
            <v>43</v>
          </cell>
          <cell r="S1428">
            <v>56</v>
          </cell>
          <cell r="T1428">
            <v>37.33</v>
          </cell>
          <cell r="U1428" t="str">
            <v>0</v>
          </cell>
          <cell r="V1428" t="str">
            <v>1030690001491</v>
          </cell>
        </row>
        <row r="1429">
          <cell r="A1429" t="str">
            <v>10</v>
          </cell>
          <cell r="B1429" t="str">
            <v>10</v>
          </cell>
          <cell r="C1429">
            <v>16562</v>
          </cell>
          <cell r="D1429">
            <v>1</v>
          </cell>
          <cell r="E1429" t="str">
            <v>100100</v>
          </cell>
          <cell r="F1429" t="str">
            <v>103</v>
          </cell>
          <cell r="G1429" t="str">
            <v>06</v>
          </cell>
          <cell r="H1429" t="str">
            <v>00</v>
          </cell>
          <cell r="I1429">
            <v>2073</v>
          </cell>
          <cell r="J1429" t="str">
            <v>MARCO A.HUAINACARI</v>
          </cell>
          <cell r="K1429" t="str">
            <v>PSJE COLON 1-A</v>
          </cell>
          <cell r="L1429">
            <v>0</v>
          </cell>
          <cell r="M1429" t="str">
            <v>04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3</v>
          </cell>
          <cell r="U1429" t="str">
            <v>0</v>
          </cell>
          <cell r="V1429" t="str">
            <v>1030691000060</v>
          </cell>
        </row>
        <row r="1430">
          <cell r="A1430" t="str">
            <v>10</v>
          </cell>
          <cell r="B1430" t="str">
            <v>10</v>
          </cell>
          <cell r="C1430">
            <v>16565</v>
          </cell>
          <cell r="D1430">
            <v>4</v>
          </cell>
          <cell r="E1430" t="str">
            <v>100100</v>
          </cell>
          <cell r="F1430" t="str">
            <v>103</v>
          </cell>
          <cell r="G1430" t="str">
            <v>13</v>
          </cell>
          <cell r="H1430" t="str">
            <v>00</v>
          </cell>
          <cell r="I1430">
            <v>1</v>
          </cell>
          <cell r="J1430" t="str">
            <v>A.P.STA.ROSA</v>
          </cell>
          <cell r="K1430" t="str">
            <v>CALL C. DE ARAUJO/PUTUMAY</v>
          </cell>
          <cell r="L1430">
            <v>0</v>
          </cell>
          <cell r="M1430" t="str">
            <v>04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940.67</v>
          </cell>
          <cell r="U1430" t="str">
            <v>0</v>
          </cell>
          <cell r="V1430" t="str">
            <v>1031301000355</v>
          </cell>
        </row>
        <row r="1431">
          <cell r="A1431" t="str">
            <v>10</v>
          </cell>
          <cell r="B1431" t="str">
            <v>10</v>
          </cell>
          <cell r="C1431">
            <v>16574</v>
          </cell>
          <cell r="D1431">
            <v>6</v>
          </cell>
          <cell r="E1431" t="str">
            <v>100100</v>
          </cell>
          <cell r="F1431" t="str">
            <v>103</v>
          </cell>
          <cell r="G1431" t="str">
            <v>13</v>
          </cell>
          <cell r="H1431" t="str">
            <v>00</v>
          </cell>
          <cell r="I1431">
            <v>10</v>
          </cell>
          <cell r="J1431" t="str">
            <v>A.P. SOLIDARIDAD</v>
          </cell>
          <cell r="K1431" t="str">
            <v>MUNICH</v>
          </cell>
          <cell r="L1431">
            <v>0</v>
          </cell>
          <cell r="M1431" t="str">
            <v>04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 t="str">
            <v>1</v>
          </cell>
          <cell r="V1431" t="str">
            <v>1031301003190</v>
          </cell>
        </row>
        <row r="1432">
          <cell r="A1432" t="str">
            <v>10</v>
          </cell>
          <cell r="B1432" t="str">
            <v>10</v>
          </cell>
          <cell r="C1432">
            <v>16582</v>
          </cell>
          <cell r="D1432">
            <v>9</v>
          </cell>
          <cell r="E1432" t="str">
            <v>100100</v>
          </cell>
          <cell r="F1432" t="str">
            <v>104</v>
          </cell>
          <cell r="G1432" t="str">
            <v>01</v>
          </cell>
          <cell r="H1432" t="str">
            <v>00</v>
          </cell>
          <cell r="I1432">
            <v>9</v>
          </cell>
          <cell r="J1432" t="str">
            <v>NOEMI AHUITE CUEVA</v>
          </cell>
          <cell r="K1432" t="str">
            <v>PTO.R. PALMA N.37</v>
          </cell>
          <cell r="L1432">
            <v>0</v>
          </cell>
          <cell r="M1432" t="str">
            <v>04</v>
          </cell>
          <cell r="N1432">
            <v>100</v>
          </cell>
          <cell r="O1432">
            <v>148</v>
          </cell>
          <cell r="P1432">
            <v>0</v>
          </cell>
          <cell r="Q1432">
            <v>13</v>
          </cell>
          <cell r="R1432">
            <v>10</v>
          </cell>
          <cell r="S1432">
            <v>13</v>
          </cell>
          <cell r="T1432">
            <v>31.42</v>
          </cell>
          <cell r="U1432" t="str">
            <v>0</v>
          </cell>
          <cell r="V1432" t="str">
            <v>1040108000065</v>
          </cell>
        </row>
        <row r="1433">
          <cell r="A1433" t="str">
            <v>10</v>
          </cell>
          <cell r="B1433" t="str">
            <v>10</v>
          </cell>
          <cell r="C1433">
            <v>16584</v>
          </cell>
          <cell r="D1433">
            <v>5</v>
          </cell>
          <cell r="E1433" t="str">
            <v>100100</v>
          </cell>
          <cell r="F1433" t="str">
            <v>104</v>
          </cell>
          <cell r="G1433" t="str">
            <v>01</v>
          </cell>
          <cell r="H1433" t="str">
            <v>00</v>
          </cell>
          <cell r="I1433">
            <v>11</v>
          </cell>
          <cell r="J1433" t="str">
            <v>ARTURO DIAZ A.</v>
          </cell>
          <cell r="K1433" t="str">
            <v>PJE.SALAVERRY   27</v>
          </cell>
          <cell r="L1433">
            <v>0</v>
          </cell>
          <cell r="M1433" t="str">
            <v>04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11.5</v>
          </cell>
          <cell r="U1433" t="str">
            <v>0</v>
          </cell>
          <cell r="V1433" t="str">
            <v>1040108000316</v>
          </cell>
        </row>
        <row r="1434">
          <cell r="A1434" t="str">
            <v>10</v>
          </cell>
          <cell r="B1434" t="str">
            <v>10</v>
          </cell>
          <cell r="C1434">
            <v>16586</v>
          </cell>
          <cell r="D1434">
            <v>0</v>
          </cell>
          <cell r="E1434" t="str">
            <v>100100</v>
          </cell>
          <cell r="F1434" t="str">
            <v>104</v>
          </cell>
          <cell r="G1434" t="str">
            <v>04</v>
          </cell>
          <cell r="H1434" t="str">
            <v>00</v>
          </cell>
          <cell r="I1434">
            <v>2</v>
          </cell>
          <cell r="J1434" t="str">
            <v>PRIMITIVA DEL POZO</v>
          </cell>
          <cell r="K1434" t="str">
            <v>JR. NAPO 145</v>
          </cell>
          <cell r="L1434">
            <v>0</v>
          </cell>
          <cell r="M1434" t="str">
            <v>04</v>
          </cell>
          <cell r="N1434">
            <v>0</v>
          </cell>
          <cell r="O1434">
            <v>0</v>
          </cell>
          <cell r="P1434">
            <v>0</v>
          </cell>
          <cell r="Q1434">
            <v>16</v>
          </cell>
          <cell r="R1434">
            <v>0</v>
          </cell>
          <cell r="S1434">
            <v>177</v>
          </cell>
          <cell r="T1434">
            <v>136.41999999999999</v>
          </cell>
          <cell r="U1434" t="str">
            <v>0</v>
          </cell>
          <cell r="V1434" t="str">
            <v>1040448002120</v>
          </cell>
        </row>
        <row r="1435">
          <cell r="A1435" t="str">
            <v>10</v>
          </cell>
          <cell r="B1435" t="str">
            <v>10</v>
          </cell>
          <cell r="C1435">
            <v>16598</v>
          </cell>
          <cell r="D1435">
            <v>5</v>
          </cell>
          <cell r="E1435" t="str">
            <v>100100</v>
          </cell>
          <cell r="F1435" t="str">
            <v>104</v>
          </cell>
          <cell r="G1435" t="str">
            <v>04</v>
          </cell>
          <cell r="H1435" t="str">
            <v>00</v>
          </cell>
          <cell r="I1435">
            <v>14</v>
          </cell>
          <cell r="J1435" t="str">
            <v>BANCO C. DE RESERVA</v>
          </cell>
          <cell r="K1435" t="str">
            <v>NAPO 365</v>
          </cell>
          <cell r="L1435">
            <v>0</v>
          </cell>
          <cell r="M1435" t="str">
            <v>04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 t="str">
            <v>0</v>
          </cell>
          <cell r="V1435" t="str">
            <v>1040448002270</v>
          </cell>
        </row>
        <row r="1436">
          <cell r="A1436" t="str">
            <v>10</v>
          </cell>
          <cell r="B1436" t="str">
            <v>10</v>
          </cell>
          <cell r="C1436">
            <v>16600</v>
          </cell>
          <cell r="D1436">
            <v>9</v>
          </cell>
          <cell r="E1436" t="str">
            <v>100100</v>
          </cell>
          <cell r="F1436" t="str">
            <v>104</v>
          </cell>
          <cell r="G1436" t="str">
            <v>04</v>
          </cell>
          <cell r="H1436" t="str">
            <v>00</v>
          </cell>
          <cell r="I1436">
            <v>16</v>
          </cell>
          <cell r="J1436" t="str">
            <v>CARLOS ZUMAETA</v>
          </cell>
          <cell r="K1436" t="str">
            <v>NAPO 385</v>
          </cell>
          <cell r="L1436">
            <v>0</v>
          </cell>
          <cell r="M1436" t="str">
            <v>04</v>
          </cell>
          <cell r="N1436">
            <v>0</v>
          </cell>
          <cell r="O1436">
            <v>0</v>
          </cell>
          <cell r="P1436">
            <v>0</v>
          </cell>
          <cell r="Q1436">
            <v>127</v>
          </cell>
          <cell r="R1436">
            <v>547</v>
          </cell>
          <cell r="S1436">
            <v>643</v>
          </cell>
          <cell r="T1436">
            <v>448.33</v>
          </cell>
          <cell r="U1436" t="str">
            <v>0</v>
          </cell>
          <cell r="V1436" t="str">
            <v>1040448002290</v>
          </cell>
        </row>
        <row r="1437">
          <cell r="A1437" t="str">
            <v>10</v>
          </cell>
          <cell r="B1437" t="str">
            <v>10</v>
          </cell>
          <cell r="C1437">
            <v>16605</v>
          </cell>
          <cell r="D1437">
            <v>8</v>
          </cell>
          <cell r="E1437" t="str">
            <v>100100</v>
          </cell>
          <cell r="F1437" t="str">
            <v>104</v>
          </cell>
          <cell r="G1437" t="str">
            <v>04</v>
          </cell>
          <cell r="H1437" t="str">
            <v>00</v>
          </cell>
          <cell r="I1437">
            <v>21</v>
          </cell>
          <cell r="J1437" t="str">
            <v>DELGADO ALVARADO L.</v>
          </cell>
          <cell r="K1437" t="str">
            <v>NAPO 425 ALTOS</v>
          </cell>
          <cell r="L1437">
            <v>0</v>
          </cell>
          <cell r="M1437" t="str">
            <v>04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1</v>
          </cell>
          <cell r="S1437">
            <v>42</v>
          </cell>
          <cell r="T1437">
            <v>4.33</v>
          </cell>
          <cell r="U1437" t="str">
            <v>0</v>
          </cell>
          <cell r="V1437" t="str">
            <v>1040448002350</v>
          </cell>
        </row>
        <row r="1438">
          <cell r="A1438" t="str">
            <v>10</v>
          </cell>
          <cell r="B1438" t="str">
            <v>10</v>
          </cell>
          <cell r="C1438">
            <v>16622</v>
          </cell>
          <cell r="D1438">
            <v>3</v>
          </cell>
          <cell r="E1438" t="str">
            <v>100100</v>
          </cell>
          <cell r="F1438" t="str">
            <v>104</v>
          </cell>
          <cell r="G1438" t="str">
            <v>07</v>
          </cell>
          <cell r="H1438" t="str">
            <v>00</v>
          </cell>
          <cell r="I1438">
            <v>3</v>
          </cell>
          <cell r="J1438" t="str">
            <v>VIVIANA TUESTA MURRIETA</v>
          </cell>
          <cell r="K1438" t="str">
            <v>CALLE 2 U-2</v>
          </cell>
          <cell r="L1438">
            <v>0</v>
          </cell>
          <cell r="M1438" t="str">
            <v>04</v>
          </cell>
          <cell r="N1438">
            <v>0</v>
          </cell>
          <cell r="O1438">
            <v>0</v>
          </cell>
          <cell r="P1438">
            <v>269</v>
          </cell>
          <cell r="Q1438">
            <v>141</v>
          </cell>
          <cell r="R1438">
            <v>4</v>
          </cell>
          <cell r="S1438">
            <v>65</v>
          </cell>
          <cell r="T1438">
            <v>63</v>
          </cell>
          <cell r="U1438" t="str">
            <v>0</v>
          </cell>
          <cell r="V1438" t="str">
            <v>1040706000110</v>
          </cell>
        </row>
        <row r="1439">
          <cell r="A1439" t="str">
            <v>10</v>
          </cell>
          <cell r="B1439" t="str">
            <v>10</v>
          </cell>
          <cell r="C1439">
            <v>16626</v>
          </cell>
          <cell r="D1439">
            <v>4</v>
          </cell>
          <cell r="E1439" t="str">
            <v>100100</v>
          </cell>
          <cell r="F1439" t="str">
            <v>104</v>
          </cell>
          <cell r="G1439" t="str">
            <v>07</v>
          </cell>
          <cell r="H1439" t="str">
            <v>00</v>
          </cell>
          <cell r="I1439">
            <v>7</v>
          </cell>
          <cell r="J1439" t="str">
            <v>GARCIA NEMESIO</v>
          </cell>
          <cell r="K1439" t="str">
            <v>CALLE 2 U-6A</v>
          </cell>
          <cell r="L1439">
            <v>0</v>
          </cell>
          <cell r="M1439" t="str">
            <v>04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83</v>
          </cell>
          <cell r="T1439">
            <v>13.42</v>
          </cell>
          <cell r="U1439" t="str">
            <v>0</v>
          </cell>
          <cell r="V1439" t="str">
            <v>1040706000150</v>
          </cell>
        </row>
        <row r="1440">
          <cell r="A1440" t="str">
            <v>10</v>
          </cell>
          <cell r="B1440" t="str">
            <v>10</v>
          </cell>
          <cell r="C1440">
            <v>16630</v>
          </cell>
          <cell r="D1440">
            <v>6</v>
          </cell>
          <cell r="E1440" t="str">
            <v>100100</v>
          </cell>
          <cell r="F1440" t="str">
            <v>104</v>
          </cell>
          <cell r="G1440" t="str">
            <v>07</v>
          </cell>
          <cell r="H1440" t="str">
            <v>00</v>
          </cell>
          <cell r="I1440">
            <v>11</v>
          </cell>
          <cell r="J1440" t="str">
            <v>LADISLAO REATEGUI S.</v>
          </cell>
          <cell r="K1440" t="str">
            <v>SAN JOSE # 2</v>
          </cell>
          <cell r="L1440">
            <v>0</v>
          </cell>
          <cell r="M1440" t="str">
            <v>04</v>
          </cell>
          <cell r="N1440">
            <v>0</v>
          </cell>
          <cell r="O1440">
            <v>38</v>
          </cell>
          <cell r="P1440">
            <v>55</v>
          </cell>
          <cell r="Q1440">
            <v>0</v>
          </cell>
          <cell r="R1440">
            <v>0</v>
          </cell>
          <cell r="S1440">
            <v>0</v>
          </cell>
          <cell r="T1440">
            <v>23.25</v>
          </cell>
          <cell r="U1440" t="str">
            <v>0</v>
          </cell>
          <cell r="V1440" t="str">
            <v>1040706001070</v>
          </cell>
        </row>
        <row r="1441">
          <cell r="A1441" t="str">
            <v>10</v>
          </cell>
          <cell r="B1441" t="str">
            <v>10</v>
          </cell>
          <cell r="C1441">
            <v>16637</v>
          </cell>
          <cell r="D1441">
            <v>1</v>
          </cell>
          <cell r="E1441" t="str">
            <v>100100</v>
          </cell>
          <cell r="F1441" t="str">
            <v>104</v>
          </cell>
          <cell r="G1441" t="str">
            <v>07</v>
          </cell>
          <cell r="H1441" t="str">
            <v>00</v>
          </cell>
          <cell r="I1441">
            <v>20</v>
          </cell>
          <cell r="J1441" t="str">
            <v>RICARDO RUIZ</v>
          </cell>
          <cell r="K1441" t="str">
            <v>CALLE 3 # 175</v>
          </cell>
          <cell r="L1441">
            <v>0</v>
          </cell>
          <cell r="M1441" t="str">
            <v>04</v>
          </cell>
          <cell r="N1441">
            <v>403</v>
          </cell>
          <cell r="O1441">
            <v>435</v>
          </cell>
          <cell r="P1441">
            <v>220</v>
          </cell>
          <cell r="Q1441">
            <v>79</v>
          </cell>
          <cell r="R1441">
            <v>86</v>
          </cell>
          <cell r="S1441">
            <v>5</v>
          </cell>
          <cell r="T1441">
            <v>121.42</v>
          </cell>
          <cell r="U1441" t="str">
            <v>0</v>
          </cell>
          <cell r="V1441" t="str">
            <v>1040707000160</v>
          </cell>
        </row>
        <row r="1442">
          <cell r="A1442" t="str">
            <v>10</v>
          </cell>
          <cell r="B1442" t="str">
            <v>10</v>
          </cell>
          <cell r="C1442">
            <v>16665</v>
          </cell>
          <cell r="D1442">
            <v>2</v>
          </cell>
          <cell r="E1442" t="str">
            <v>100100</v>
          </cell>
          <cell r="F1442" t="str">
            <v>104</v>
          </cell>
          <cell r="G1442" t="str">
            <v>07</v>
          </cell>
          <cell r="H1442" t="str">
            <v>00</v>
          </cell>
          <cell r="I1442">
            <v>48</v>
          </cell>
          <cell r="J1442" t="str">
            <v>PAULINA RAMIREZ  J.</v>
          </cell>
          <cell r="K1442" t="str">
            <v>CALLE 4 # 22</v>
          </cell>
          <cell r="L1442">
            <v>0</v>
          </cell>
          <cell r="M1442" t="str">
            <v>04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1</v>
          </cell>
          <cell r="S1442">
            <v>1</v>
          </cell>
          <cell r="T1442">
            <v>0.33</v>
          </cell>
          <cell r="U1442" t="str">
            <v>0</v>
          </cell>
          <cell r="V1442" t="str">
            <v>1040708000110</v>
          </cell>
        </row>
        <row r="1443">
          <cell r="A1443" t="str">
            <v>10</v>
          </cell>
          <cell r="B1443" t="str">
            <v>10</v>
          </cell>
          <cell r="C1443">
            <v>16667</v>
          </cell>
          <cell r="D1443">
            <v>8</v>
          </cell>
          <cell r="E1443" t="str">
            <v>100100</v>
          </cell>
          <cell r="F1443" t="str">
            <v>104</v>
          </cell>
          <cell r="G1443" t="str">
            <v>07</v>
          </cell>
          <cell r="H1443" t="str">
            <v>00</v>
          </cell>
          <cell r="I1443">
            <v>50</v>
          </cell>
          <cell r="J1443" t="str">
            <v>C. SILVA IGLESIAS</v>
          </cell>
          <cell r="K1443" t="str">
            <v>CALLE 4 # 26</v>
          </cell>
          <cell r="L1443">
            <v>0</v>
          </cell>
          <cell r="M1443" t="str">
            <v>04</v>
          </cell>
          <cell r="N1443">
            <v>0</v>
          </cell>
          <cell r="O1443">
            <v>25</v>
          </cell>
          <cell r="P1443">
            <v>91</v>
          </cell>
          <cell r="Q1443">
            <v>0</v>
          </cell>
          <cell r="R1443">
            <v>101</v>
          </cell>
          <cell r="S1443">
            <v>4</v>
          </cell>
          <cell r="T1443">
            <v>46</v>
          </cell>
          <cell r="U1443" t="str">
            <v>0</v>
          </cell>
          <cell r="V1443" t="str">
            <v>1040708000130</v>
          </cell>
        </row>
        <row r="1444">
          <cell r="A1444" t="str">
            <v>10</v>
          </cell>
          <cell r="B1444" t="str">
            <v>10</v>
          </cell>
          <cell r="C1444">
            <v>16700</v>
          </cell>
          <cell r="D1444">
            <v>7</v>
          </cell>
          <cell r="E1444" t="str">
            <v>100100</v>
          </cell>
          <cell r="F1444" t="str">
            <v>104</v>
          </cell>
          <cell r="G1444" t="str">
            <v>07</v>
          </cell>
          <cell r="H1444" t="str">
            <v>00</v>
          </cell>
          <cell r="I1444">
            <v>84</v>
          </cell>
          <cell r="J1444" t="str">
            <v>BERNABE MONCADA G.</v>
          </cell>
          <cell r="K1444" t="str">
            <v>CALLE 5 N-2</v>
          </cell>
          <cell r="L1444">
            <v>0</v>
          </cell>
          <cell r="M1444" t="str">
            <v>04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 t="str">
            <v>0</v>
          </cell>
          <cell r="V1444" t="str">
            <v>1040709000180</v>
          </cell>
        </row>
        <row r="1445">
          <cell r="A1445" t="str">
            <v>10</v>
          </cell>
          <cell r="B1445" t="str">
            <v>10</v>
          </cell>
          <cell r="C1445">
            <v>16703</v>
          </cell>
          <cell r="D1445">
            <v>1</v>
          </cell>
          <cell r="E1445" t="str">
            <v>100100</v>
          </cell>
          <cell r="F1445" t="str">
            <v>104</v>
          </cell>
          <cell r="G1445" t="str">
            <v>07</v>
          </cell>
          <cell r="H1445" t="str">
            <v>00</v>
          </cell>
          <cell r="I1445">
            <v>88</v>
          </cell>
          <cell r="J1445" t="str">
            <v>MARIA RUIZ REATEGUI</v>
          </cell>
          <cell r="K1445" t="str">
            <v>CALLE 5 # 37</v>
          </cell>
          <cell r="L1445">
            <v>0</v>
          </cell>
          <cell r="M1445" t="str">
            <v>04</v>
          </cell>
          <cell r="N1445">
            <v>19</v>
          </cell>
          <cell r="O1445">
            <v>21</v>
          </cell>
          <cell r="P1445">
            <v>16</v>
          </cell>
          <cell r="Q1445">
            <v>19</v>
          </cell>
          <cell r="R1445">
            <v>20</v>
          </cell>
          <cell r="S1445">
            <v>2</v>
          </cell>
          <cell r="T1445">
            <v>9.08</v>
          </cell>
          <cell r="U1445" t="str">
            <v>0</v>
          </cell>
          <cell r="V1445" t="str">
            <v>1040709001230</v>
          </cell>
        </row>
        <row r="1446">
          <cell r="A1446" t="str">
            <v>10</v>
          </cell>
          <cell r="B1446" t="str">
            <v>10</v>
          </cell>
          <cell r="C1446">
            <v>16710</v>
          </cell>
          <cell r="D1446">
            <v>6</v>
          </cell>
          <cell r="E1446" t="str">
            <v>100100</v>
          </cell>
          <cell r="F1446" t="str">
            <v>104</v>
          </cell>
          <cell r="G1446" t="str">
            <v>07</v>
          </cell>
          <cell r="H1446" t="str">
            <v>00</v>
          </cell>
          <cell r="I1446">
            <v>96</v>
          </cell>
          <cell r="J1446" t="str">
            <v>FRANCISCO MIDEIROS</v>
          </cell>
          <cell r="K1446" t="str">
            <v>CALLE 5 O-23</v>
          </cell>
          <cell r="L1446">
            <v>0</v>
          </cell>
          <cell r="M1446" t="str">
            <v>04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3</v>
          </cell>
          <cell r="T1446">
            <v>16.25</v>
          </cell>
          <cell r="U1446" t="str">
            <v>0</v>
          </cell>
          <cell r="V1446" t="str">
            <v>1040709001290</v>
          </cell>
        </row>
        <row r="1447">
          <cell r="A1447" t="str">
            <v>10</v>
          </cell>
          <cell r="B1447" t="str">
            <v>10</v>
          </cell>
          <cell r="C1447">
            <v>16731</v>
          </cell>
          <cell r="D1447">
            <v>2</v>
          </cell>
          <cell r="E1447" t="str">
            <v>100100</v>
          </cell>
          <cell r="F1447" t="str">
            <v>104</v>
          </cell>
          <cell r="G1447" t="str">
            <v>07</v>
          </cell>
          <cell r="H1447" t="str">
            <v>00</v>
          </cell>
          <cell r="I1447">
            <v>117</v>
          </cell>
          <cell r="J1447" t="str">
            <v>HELMENEGILDO MELENDE</v>
          </cell>
          <cell r="K1447" t="str">
            <v>CALLE 6 M-8</v>
          </cell>
          <cell r="L1447">
            <v>0</v>
          </cell>
          <cell r="M1447" t="str">
            <v>04</v>
          </cell>
          <cell r="N1447">
            <v>690</v>
          </cell>
          <cell r="O1447">
            <v>900</v>
          </cell>
          <cell r="P1447">
            <v>130</v>
          </cell>
          <cell r="Q1447">
            <v>100</v>
          </cell>
          <cell r="R1447">
            <v>110</v>
          </cell>
          <cell r="S1447">
            <v>100</v>
          </cell>
          <cell r="T1447">
            <v>229.25</v>
          </cell>
          <cell r="U1447" t="str">
            <v>0</v>
          </cell>
          <cell r="V1447" t="str">
            <v>1040710000250</v>
          </cell>
        </row>
        <row r="1448">
          <cell r="A1448" t="str">
            <v>10</v>
          </cell>
          <cell r="B1448" t="str">
            <v>10</v>
          </cell>
          <cell r="C1448">
            <v>16734</v>
          </cell>
          <cell r="D1448">
            <v>6</v>
          </cell>
          <cell r="E1448" t="str">
            <v>100100</v>
          </cell>
          <cell r="F1448" t="str">
            <v>104</v>
          </cell>
          <cell r="G1448" t="str">
            <v>07</v>
          </cell>
          <cell r="H1448" t="str">
            <v>00</v>
          </cell>
          <cell r="I1448">
            <v>120</v>
          </cell>
          <cell r="J1448" t="str">
            <v>BERNARDO FERREIRA R.</v>
          </cell>
          <cell r="K1448" t="str">
            <v>CALLE 6 # 30</v>
          </cell>
          <cell r="L1448">
            <v>0</v>
          </cell>
          <cell r="M1448" t="str">
            <v>04</v>
          </cell>
          <cell r="N1448">
            <v>0</v>
          </cell>
          <cell r="O1448">
            <v>0</v>
          </cell>
          <cell r="P1448">
            <v>0</v>
          </cell>
          <cell r="Q1448">
            <v>13</v>
          </cell>
          <cell r="R1448">
            <v>0</v>
          </cell>
          <cell r="S1448">
            <v>0</v>
          </cell>
          <cell r="T1448">
            <v>2213.42</v>
          </cell>
          <cell r="U1448" t="str">
            <v>0</v>
          </cell>
          <cell r="V1448" t="str">
            <v>1040710000285</v>
          </cell>
        </row>
        <row r="1449">
          <cell r="A1449" t="str">
            <v>10</v>
          </cell>
          <cell r="B1449" t="str">
            <v>10</v>
          </cell>
          <cell r="C1449">
            <v>50643</v>
          </cell>
          <cell r="D1449">
            <v>6</v>
          </cell>
          <cell r="E1449" t="str">
            <v>100100</v>
          </cell>
          <cell r="F1449" t="str">
            <v>104</v>
          </cell>
          <cell r="G1449" t="str">
            <v>07</v>
          </cell>
          <cell r="H1449" t="str">
            <v>00</v>
          </cell>
          <cell r="I1449">
            <v>124</v>
          </cell>
          <cell r="J1449" t="str">
            <v>FLORES GARCIA ZORAIDA</v>
          </cell>
          <cell r="K1449" t="str">
            <v>CALLE  6</v>
          </cell>
          <cell r="L1449">
            <v>140</v>
          </cell>
          <cell r="M1449" t="str">
            <v>04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 t="str">
            <v>0</v>
          </cell>
          <cell r="V1449" t="str">
            <v>1040710000320</v>
          </cell>
        </row>
        <row r="1450">
          <cell r="A1450" t="str">
            <v>10</v>
          </cell>
          <cell r="B1450" t="str">
            <v>10</v>
          </cell>
          <cell r="C1450">
            <v>16741</v>
          </cell>
          <cell r="D1450">
            <v>1</v>
          </cell>
          <cell r="E1450" t="str">
            <v>100100</v>
          </cell>
          <cell r="F1450" t="str">
            <v>104</v>
          </cell>
          <cell r="G1450" t="str">
            <v>07</v>
          </cell>
          <cell r="H1450" t="str">
            <v>00</v>
          </cell>
          <cell r="I1450">
            <v>128</v>
          </cell>
          <cell r="J1450" t="str">
            <v>INTERBANK</v>
          </cell>
          <cell r="K1450" t="str">
            <v>CALLE 6 N-35</v>
          </cell>
          <cell r="L1450">
            <v>0</v>
          </cell>
          <cell r="M1450" t="str">
            <v>04</v>
          </cell>
          <cell r="N1450">
            <v>0</v>
          </cell>
          <cell r="O1450">
            <v>163</v>
          </cell>
          <cell r="P1450">
            <v>86</v>
          </cell>
          <cell r="Q1450">
            <v>163</v>
          </cell>
          <cell r="R1450">
            <v>52</v>
          </cell>
          <cell r="S1450">
            <v>62</v>
          </cell>
          <cell r="T1450">
            <v>76.17</v>
          </cell>
          <cell r="U1450" t="str">
            <v>0</v>
          </cell>
          <cell r="V1450" t="str">
            <v>1040710001340</v>
          </cell>
        </row>
        <row r="1451">
          <cell r="A1451" t="str">
            <v>10</v>
          </cell>
          <cell r="B1451" t="str">
            <v>10</v>
          </cell>
          <cell r="C1451">
            <v>16752</v>
          </cell>
          <cell r="D1451">
            <v>8</v>
          </cell>
          <cell r="E1451" t="str">
            <v>100100</v>
          </cell>
          <cell r="F1451" t="str">
            <v>104</v>
          </cell>
          <cell r="G1451" t="str">
            <v>07</v>
          </cell>
          <cell r="H1451" t="str">
            <v>00</v>
          </cell>
          <cell r="I1451">
            <v>139</v>
          </cell>
          <cell r="J1451" t="str">
            <v>BENIGNO RIOS MORI</v>
          </cell>
          <cell r="K1451" t="str">
            <v>CALLE 6 # 9</v>
          </cell>
          <cell r="L1451">
            <v>0</v>
          </cell>
          <cell r="M1451" t="str">
            <v>04</v>
          </cell>
          <cell r="N1451">
            <v>0</v>
          </cell>
          <cell r="O1451">
            <v>24</v>
          </cell>
          <cell r="P1451">
            <v>0</v>
          </cell>
          <cell r="Q1451">
            <v>24</v>
          </cell>
          <cell r="R1451">
            <v>30</v>
          </cell>
          <cell r="S1451">
            <v>24</v>
          </cell>
          <cell r="T1451">
            <v>13.58</v>
          </cell>
          <cell r="U1451" t="str">
            <v>0</v>
          </cell>
          <cell r="V1451" t="str">
            <v>1040710001460</v>
          </cell>
        </row>
        <row r="1452">
          <cell r="A1452" t="str">
            <v>10</v>
          </cell>
          <cell r="B1452" t="str">
            <v>10</v>
          </cell>
          <cell r="C1452">
            <v>16756</v>
          </cell>
          <cell r="D1452">
            <v>9</v>
          </cell>
          <cell r="E1452" t="str">
            <v>100100</v>
          </cell>
          <cell r="F1452" t="str">
            <v>104</v>
          </cell>
          <cell r="G1452" t="str">
            <v>07</v>
          </cell>
          <cell r="H1452" t="str">
            <v>00</v>
          </cell>
          <cell r="I1452">
            <v>143</v>
          </cell>
          <cell r="J1452" t="str">
            <v>PEDRO MARINA C.</v>
          </cell>
          <cell r="K1452" t="str">
            <v>CALLE 7 # 4</v>
          </cell>
          <cell r="L1452">
            <v>0</v>
          </cell>
          <cell r="M1452" t="str">
            <v>04</v>
          </cell>
          <cell r="N1452">
            <v>0</v>
          </cell>
          <cell r="O1452">
            <v>160</v>
          </cell>
          <cell r="P1452">
            <v>438</v>
          </cell>
          <cell r="Q1452">
            <v>475</v>
          </cell>
          <cell r="R1452">
            <v>512</v>
          </cell>
          <cell r="S1452">
            <v>176</v>
          </cell>
          <cell r="T1452">
            <v>190.5</v>
          </cell>
          <cell r="U1452" t="str">
            <v>0</v>
          </cell>
          <cell r="V1452" t="str">
            <v>1040711000060</v>
          </cell>
        </row>
        <row r="1453">
          <cell r="A1453" t="str">
            <v>10</v>
          </cell>
          <cell r="B1453" t="str">
            <v>10</v>
          </cell>
          <cell r="C1453">
            <v>16777</v>
          </cell>
          <cell r="D1453">
            <v>5</v>
          </cell>
          <cell r="E1453" t="str">
            <v>100100</v>
          </cell>
          <cell r="F1453" t="str">
            <v>104</v>
          </cell>
          <cell r="G1453" t="str">
            <v>07</v>
          </cell>
          <cell r="H1453" t="str">
            <v>00</v>
          </cell>
          <cell r="I1453">
            <v>164</v>
          </cell>
          <cell r="J1453" t="str">
            <v>JUANA TUESTA M.</v>
          </cell>
          <cell r="K1453" t="str">
            <v>CALLE 7 # 100</v>
          </cell>
          <cell r="L1453">
            <v>0</v>
          </cell>
          <cell r="M1453" t="str">
            <v>04</v>
          </cell>
          <cell r="N1453">
            <v>0</v>
          </cell>
          <cell r="O1453">
            <v>32</v>
          </cell>
          <cell r="P1453">
            <v>175</v>
          </cell>
          <cell r="Q1453">
            <v>226</v>
          </cell>
          <cell r="R1453">
            <v>238</v>
          </cell>
          <cell r="S1453">
            <v>70</v>
          </cell>
          <cell r="T1453">
            <v>102.67</v>
          </cell>
          <cell r="U1453" t="str">
            <v>0</v>
          </cell>
          <cell r="V1453" t="str">
            <v>1040711001320</v>
          </cell>
        </row>
        <row r="1454">
          <cell r="A1454" t="str">
            <v>10</v>
          </cell>
          <cell r="B1454" t="str">
            <v>10</v>
          </cell>
          <cell r="C1454">
            <v>16792</v>
          </cell>
          <cell r="D1454">
            <v>4</v>
          </cell>
          <cell r="E1454" t="str">
            <v>100100</v>
          </cell>
          <cell r="F1454" t="str">
            <v>104</v>
          </cell>
          <cell r="G1454" t="str">
            <v>07</v>
          </cell>
          <cell r="H1454" t="str">
            <v>00</v>
          </cell>
          <cell r="I1454">
            <v>180</v>
          </cell>
          <cell r="J1454" t="str">
            <v>VICTOR MERMAO</v>
          </cell>
          <cell r="K1454" t="str">
            <v>JOSE GALVEZ # 13</v>
          </cell>
          <cell r="L1454">
            <v>0</v>
          </cell>
          <cell r="M1454" t="str">
            <v>04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161</v>
          </cell>
          <cell r="S1454">
            <v>111</v>
          </cell>
          <cell r="T1454">
            <v>84.58</v>
          </cell>
          <cell r="U1454" t="str">
            <v>0</v>
          </cell>
          <cell r="V1454" t="str">
            <v>1040712001190</v>
          </cell>
        </row>
        <row r="1455">
          <cell r="A1455" t="str">
            <v>10</v>
          </cell>
          <cell r="B1455" t="str">
            <v>10</v>
          </cell>
          <cell r="C1455">
            <v>16794</v>
          </cell>
          <cell r="D1455">
            <v>0</v>
          </cell>
          <cell r="E1455" t="str">
            <v>100100</v>
          </cell>
          <cell r="F1455" t="str">
            <v>104</v>
          </cell>
          <cell r="G1455" t="str">
            <v>07</v>
          </cell>
          <cell r="H1455" t="str">
            <v>00</v>
          </cell>
          <cell r="I1455">
            <v>182</v>
          </cell>
          <cell r="J1455" t="str">
            <v>PIZANGO RAMIREZ CUARTO</v>
          </cell>
          <cell r="K1455" t="str">
            <v>ATAHUALPA # 50 IQUITOS</v>
          </cell>
          <cell r="L1455">
            <v>0</v>
          </cell>
          <cell r="M1455" t="str">
            <v>04</v>
          </cell>
          <cell r="N1455">
            <v>0</v>
          </cell>
          <cell r="O1455">
            <v>54</v>
          </cell>
          <cell r="P1455">
            <v>52</v>
          </cell>
          <cell r="Q1455">
            <v>49</v>
          </cell>
          <cell r="R1455">
            <v>55</v>
          </cell>
          <cell r="S1455">
            <v>46</v>
          </cell>
          <cell r="T1455">
            <v>35.33</v>
          </cell>
          <cell r="U1455" t="str">
            <v>0</v>
          </cell>
          <cell r="V1455" t="str">
            <v>1040713000006</v>
          </cell>
        </row>
        <row r="1456">
          <cell r="A1456" t="str">
            <v>10</v>
          </cell>
          <cell r="B1456" t="str">
            <v>10</v>
          </cell>
          <cell r="C1456">
            <v>16795</v>
          </cell>
          <cell r="D1456">
            <v>7</v>
          </cell>
          <cell r="E1456" t="str">
            <v>100100</v>
          </cell>
          <cell r="F1456" t="str">
            <v>104</v>
          </cell>
          <cell r="G1456" t="str">
            <v>07</v>
          </cell>
          <cell r="H1456" t="str">
            <v>00</v>
          </cell>
          <cell r="I1456">
            <v>183</v>
          </cell>
          <cell r="J1456" t="str">
            <v>ALINA RAMIREZ PINCHI</v>
          </cell>
          <cell r="K1456" t="str">
            <v>ATAHUALPA # 20</v>
          </cell>
          <cell r="L1456">
            <v>0</v>
          </cell>
          <cell r="M1456" t="str">
            <v>04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26</v>
          </cell>
          <cell r="T1456">
            <v>19.25</v>
          </cell>
          <cell r="U1456" t="str">
            <v>0</v>
          </cell>
          <cell r="V1456" t="str">
            <v>1040713000010</v>
          </cell>
        </row>
        <row r="1457">
          <cell r="A1457" t="str">
            <v>10</v>
          </cell>
          <cell r="B1457" t="str">
            <v>10</v>
          </cell>
          <cell r="C1457">
            <v>16805</v>
          </cell>
          <cell r="D1457">
            <v>4</v>
          </cell>
          <cell r="E1457" t="str">
            <v>100100</v>
          </cell>
          <cell r="F1457" t="str">
            <v>104</v>
          </cell>
          <cell r="G1457" t="str">
            <v>07</v>
          </cell>
          <cell r="H1457" t="str">
            <v>00</v>
          </cell>
          <cell r="I1457">
            <v>193</v>
          </cell>
          <cell r="J1457" t="str">
            <v>J.PEÑA VDA.SANDOVAL</v>
          </cell>
          <cell r="K1457" t="str">
            <v>ATAHUALPA E-15</v>
          </cell>
          <cell r="L1457">
            <v>0</v>
          </cell>
          <cell r="M1457" t="str">
            <v>04</v>
          </cell>
          <cell r="N1457">
            <v>0</v>
          </cell>
          <cell r="O1457">
            <v>103</v>
          </cell>
          <cell r="P1457">
            <v>141</v>
          </cell>
          <cell r="Q1457">
            <v>180</v>
          </cell>
          <cell r="R1457">
            <v>227</v>
          </cell>
          <cell r="S1457">
            <v>160</v>
          </cell>
          <cell r="T1457">
            <v>82.08</v>
          </cell>
          <cell r="U1457" t="str">
            <v>0</v>
          </cell>
          <cell r="V1457" t="str">
            <v>1040713000140</v>
          </cell>
        </row>
        <row r="1458">
          <cell r="A1458" t="str">
            <v>10</v>
          </cell>
          <cell r="B1458" t="str">
            <v>10</v>
          </cell>
          <cell r="C1458">
            <v>16813</v>
          </cell>
          <cell r="D1458">
            <v>8</v>
          </cell>
          <cell r="E1458" t="str">
            <v>100100</v>
          </cell>
          <cell r="F1458" t="str">
            <v>104</v>
          </cell>
          <cell r="G1458" t="str">
            <v>07</v>
          </cell>
          <cell r="H1458" t="str">
            <v>00</v>
          </cell>
          <cell r="I1458">
            <v>201</v>
          </cell>
          <cell r="J1458" t="str">
            <v>RUPERTO ROJAS</v>
          </cell>
          <cell r="K1458" t="str">
            <v>ATAHUALPA # 36</v>
          </cell>
          <cell r="L1458">
            <v>0</v>
          </cell>
          <cell r="M1458" t="str">
            <v>04</v>
          </cell>
          <cell r="N1458">
            <v>61</v>
          </cell>
          <cell r="O1458">
            <v>76</v>
          </cell>
          <cell r="P1458">
            <v>63</v>
          </cell>
          <cell r="Q1458">
            <v>31</v>
          </cell>
          <cell r="R1458">
            <v>29</v>
          </cell>
          <cell r="S1458">
            <v>26</v>
          </cell>
          <cell r="T1458">
            <v>27.5</v>
          </cell>
          <cell r="U1458" t="str">
            <v>0</v>
          </cell>
          <cell r="V1458" t="str">
            <v>1040713001250</v>
          </cell>
        </row>
        <row r="1459">
          <cell r="A1459" t="str">
            <v>10</v>
          </cell>
          <cell r="B1459" t="str">
            <v>10</v>
          </cell>
          <cell r="C1459">
            <v>50215</v>
          </cell>
          <cell r="D1459">
            <v>3</v>
          </cell>
          <cell r="E1459" t="str">
            <v>100100</v>
          </cell>
          <cell r="F1459" t="str">
            <v>104</v>
          </cell>
          <cell r="G1459" t="str">
            <v>07</v>
          </cell>
          <cell r="H1459" t="str">
            <v>00</v>
          </cell>
          <cell r="I1459">
            <v>218</v>
          </cell>
          <cell r="J1459" t="str">
            <v>GARCIA RIOS MARGARITA</v>
          </cell>
          <cell r="K1459" t="str">
            <v>16 DE JULIO</v>
          </cell>
          <cell r="L1459">
            <v>298</v>
          </cell>
          <cell r="M1459" t="str">
            <v>04</v>
          </cell>
          <cell r="N1459">
            <v>192</v>
          </cell>
          <cell r="O1459">
            <v>204</v>
          </cell>
          <cell r="P1459">
            <v>396</v>
          </cell>
          <cell r="Q1459">
            <v>0</v>
          </cell>
          <cell r="R1459">
            <v>0</v>
          </cell>
          <cell r="S1459">
            <v>0</v>
          </cell>
          <cell r="T1459">
            <v>66</v>
          </cell>
          <cell r="U1459" t="str">
            <v>0</v>
          </cell>
          <cell r="V1459" t="str">
            <v>1040714000076</v>
          </cell>
        </row>
        <row r="1460">
          <cell r="A1460" t="str">
            <v>10</v>
          </cell>
          <cell r="B1460" t="str">
            <v>10</v>
          </cell>
          <cell r="C1460">
            <v>50249</v>
          </cell>
          <cell r="D1460">
            <v>2</v>
          </cell>
          <cell r="E1460" t="str">
            <v>100100</v>
          </cell>
          <cell r="F1460" t="str">
            <v>104</v>
          </cell>
          <cell r="G1460" t="str">
            <v>07</v>
          </cell>
          <cell r="H1460" t="str">
            <v>00</v>
          </cell>
          <cell r="I1460">
            <v>242</v>
          </cell>
          <cell r="J1460" t="str">
            <v>GUERRA SHAPIAMA GLENDYS</v>
          </cell>
          <cell r="K1460" t="str">
            <v>16 DE JULI</v>
          </cell>
          <cell r="L1460">
            <v>2500</v>
          </cell>
          <cell r="M1460" t="str">
            <v>04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 t="str">
            <v>0</v>
          </cell>
          <cell r="V1460" t="str">
            <v>1040714000319</v>
          </cell>
        </row>
        <row r="1461">
          <cell r="A1461" t="str">
            <v>10</v>
          </cell>
          <cell r="B1461" t="str">
            <v>10</v>
          </cell>
          <cell r="C1461">
            <v>16852</v>
          </cell>
          <cell r="D1461">
            <v>6</v>
          </cell>
          <cell r="E1461" t="str">
            <v>100100</v>
          </cell>
          <cell r="F1461" t="str">
            <v>104</v>
          </cell>
          <cell r="G1461" t="str">
            <v>07</v>
          </cell>
          <cell r="H1461" t="str">
            <v>00</v>
          </cell>
          <cell r="I1461">
            <v>244</v>
          </cell>
          <cell r="J1461" t="str">
            <v>EDUARDO SILVA</v>
          </cell>
          <cell r="K1461" t="str">
            <v>16 DE JULIO # 582</v>
          </cell>
          <cell r="L1461">
            <v>0</v>
          </cell>
          <cell r="M1461" t="str">
            <v>04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41.92</v>
          </cell>
          <cell r="U1461" t="str">
            <v>0</v>
          </cell>
          <cell r="V1461" t="str">
            <v>1040714000330</v>
          </cell>
        </row>
        <row r="1462">
          <cell r="A1462" t="str">
            <v>10</v>
          </cell>
          <cell r="B1462" t="str">
            <v>10</v>
          </cell>
          <cell r="C1462">
            <v>16854</v>
          </cell>
          <cell r="D1462">
            <v>2</v>
          </cell>
          <cell r="E1462" t="str">
            <v>100100</v>
          </cell>
          <cell r="F1462" t="str">
            <v>104</v>
          </cell>
          <cell r="G1462" t="str">
            <v>07</v>
          </cell>
          <cell r="H1462" t="str">
            <v>00</v>
          </cell>
          <cell r="I1462">
            <v>246</v>
          </cell>
          <cell r="J1462" t="str">
            <v>C.E.O.E.IQUITOS</v>
          </cell>
          <cell r="K1462" t="str">
            <v>16 DE JULIO # 600</v>
          </cell>
          <cell r="L1462">
            <v>0</v>
          </cell>
          <cell r="M1462" t="str">
            <v>04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 t="str">
            <v>0</v>
          </cell>
          <cell r="V1462" t="str">
            <v>1040714000340</v>
          </cell>
        </row>
        <row r="1463">
          <cell r="A1463" t="str">
            <v>10</v>
          </cell>
          <cell r="B1463" t="str">
            <v>10</v>
          </cell>
          <cell r="C1463">
            <v>16865</v>
          </cell>
          <cell r="D1463">
            <v>8</v>
          </cell>
          <cell r="E1463" t="str">
            <v>100100</v>
          </cell>
          <cell r="F1463" t="str">
            <v>104</v>
          </cell>
          <cell r="G1463" t="str">
            <v>07</v>
          </cell>
          <cell r="H1463" t="str">
            <v>00</v>
          </cell>
          <cell r="I1463">
            <v>257</v>
          </cell>
          <cell r="J1463" t="str">
            <v>A. ADRIEL HUAYMACARI</v>
          </cell>
          <cell r="K1463" t="str">
            <v>16 DE JULIO</v>
          </cell>
          <cell r="L1463">
            <v>0</v>
          </cell>
          <cell r="M1463" t="str">
            <v>04</v>
          </cell>
          <cell r="N1463">
            <v>0</v>
          </cell>
          <cell r="O1463">
            <v>0</v>
          </cell>
          <cell r="P1463">
            <v>15</v>
          </cell>
          <cell r="Q1463">
            <v>0</v>
          </cell>
          <cell r="R1463">
            <v>0</v>
          </cell>
          <cell r="S1463">
            <v>0</v>
          </cell>
          <cell r="T1463">
            <v>3</v>
          </cell>
          <cell r="U1463" t="str">
            <v>0</v>
          </cell>
          <cell r="V1463" t="str">
            <v>1040714001412</v>
          </cell>
        </row>
        <row r="1464">
          <cell r="A1464" t="str">
            <v>10</v>
          </cell>
          <cell r="B1464" t="str">
            <v>10</v>
          </cell>
          <cell r="C1464">
            <v>50563</v>
          </cell>
          <cell r="D1464">
            <v>6</v>
          </cell>
          <cell r="E1464" t="str">
            <v>100100</v>
          </cell>
          <cell r="F1464" t="str">
            <v>104</v>
          </cell>
          <cell r="G1464" t="str">
            <v>07</v>
          </cell>
          <cell r="H1464" t="str">
            <v>00</v>
          </cell>
          <cell r="I1464">
            <v>269</v>
          </cell>
          <cell r="J1464" t="str">
            <v>BARDALES HUAYTA CLEOFE</v>
          </cell>
          <cell r="K1464" t="str">
            <v>16 DE JULIO</v>
          </cell>
          <cell r="L1464">
            <v>201</v>
          </cell>
          <cell r="M1464" t="str">
            <v>04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 t="str">
            <v>0</v>
          </cell>
          <cell r="V1464" t="str">
            <v>1040714001586</v>
          </cell>
        </row>
        <row r="1465">
          <cell r="A1465" t="str">
            <v>10</v>
          </cell>
          <cell r="B1465" t="str">
            <v>10</v>
          </cell>
          <cell r="C1465">
            <v>16879</v>
          </cell>
          <cell r="D1465">
            <v>9</v>
          </cell>
          <cell r="E1465" t="str">
            <v>100100</v>
          </cell>
          <cell r="F1465" t="str">
            <v>104</v>
          </cell>
          <cell r="G1465" t="str">
            <v>07</v>
          </cell>
          <cell r="H1465" t="str">
            <v>00</v>
          </cell>
          <cell r="I1465">
            <v>271</v>
          </cell>
          <cell r="J1465" t="str">
            <v>LIZNARDA TELLO</v>
          </cell>
          <cell r="K1465" t="str">
            <v>CALL 16 DE JULIO</v>
          </cell>
          <cell r="L1465">
            <v>0</v>
          </cell>
          <cell r="M1465" t="str">
            <v>04</v>
          </cell>
          <cell r="N1465">
            <v>0</v>
          </cell>
          <cell r="O1465">
            <v>0</v>
          </cell>
          <cell r="P1465">
            <v>30</v>
          </cell>
          <cell r="Q1465">
            <v>0</v>
          </cell>
          <cell r="R1465">
            <v>0</v>
          </cell>
          <cell r="S1465">
            <v>29</v>
          </cell>
          <cell r="T1465">
            <v>25</v>
          </cell>
          <cell r="U1465" t="str">
            <v>0</v>
          </cell>
          <cell r="V1465" t="str">
            <v>1040714001535</v>
          </cell>
        </row>
        <row r="1466">
          <cell r="A1466" t="str">
            <v>10</v>
          </cell>
          <cell r="B1466" t="str">
            <v>10</v>
          </cell>
          <cell r="C1466">
            <v>50193</v>
          </cell>
          <cell r="D1466">
            <v>2</v>
          </cell>
          <cell r="E1466" t="str">
            <v>100100</v>
          </cell>
          <cell r="F1466" t="str">
            <v>104</v>
          </cell>
          <cell r="G1466" t="str">
            <v>07</v>
          </cell>
          <cell r="H1466" t="str">
            <v>00</v>
          </cell>
          <cell r="I1466">
            <v>272</v>
          </cell>
          <cell r="J1466" t="str">
            <v>ALVARADO RUBIÐOZ HUGO GENARO</v>
          </cell>
          <cell r="K1466" t="str">
            <v>16 DE JULIO</v>
          </cell>
          <cell r="L1466">
            <v>405</v>
          </cell>
          <cell r="M1466" t="str">
            <v>04</v>
          </cell>
          <cell r="N1466">
            <v>256</v>
          </cell>
          <cell r="O1466">
            <v>429</v>
          </cell>
          <cell r="P1466">
            <v>200</v>
          </cell>
          <cell r="Q1466">
            <v>265</v>
          </cell>
          <cell r="R1466">
            <v>0</v>
          </cell>
          <cell r="S1466">
            <v>0</v>
          </cell>
          <cell r="T1466">
            <v>95.83</v>
          </cell>
          <cell r="U1466" t="str">
            <v>0</v>
          </cell>
          <cell r="V1466" t="str">
            <v>1040714001536</v>
          </cell>
        </row>
        <row r="1467">
          <cell r="A1467" t="str">
            <v>10</v>
          </cell>
          <cell r="B1467" t="str">
            <v>10</v>
          </cell>
          <cell r="C1467">
            <v>16918</v>
          </cell>
          <cell r="D1467">
            <v>5</v>
          </cell>
          <cell r="E1467" t="str">
            <v>100100</v>
          </cell>
          <cell r="F1467" t="str">
            <v>104</v>
          </cell>
          <cell r="G1467" t="str">
            <v>07</v>
          </cell>
          <cell r="H1467" t="str">
            <v>00</v>
          </cell>
          <cell r="I1467">
            <v>311</v>
          </cell>
          <cell r="J1467" t="str">
            <v>PABLO RENGIFO ROJAS</v>
          </cell>
          <cell r="K1467" t="str">
            <v>CALLE 13 I-30</v>
          </cell>
          <cell r="L1467">
            <v>0</v>
          </cell>
          <cell r="M1467" t="str">
            <v>04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1</v>
          </cell>
          <cell r="T1467">
            <v>4.25</v>
          </cell>
          <cell r="U1467" t="str">
            <v>0</v>
          </cell>
          <cell r="V1467" t="str">
            <v>1040715000100</v>
          </cell>
        </row>
        <row r="1468">
          <cell r="A1468" t="str">
            <v>10</v>
          </cell>
          <cell r="B1468" t="str">
            <v>10</v>
          </cell>
          <cell r="C1468">
            <v>16925</v>
          </cell>
          <cell r="D1468">
            <v>0</v>
          </cell>
          <cell r="E1468" t="str">
            <v>100100</v>
          </cell>
          <cell r="F1468" t="str">
            <v>104</v>
          </cell>
          <cell r="G1468" t="str">
            <v>07</v>
          </cell>
          <cell r="H1468" t="str">
            <v>00</v>
          </cell>
          <cell r="I1468">
            <v>318</v>
          </cell>
          <cell r="J1468" t="str">
            <v>J.TUISIMA MANIHUARI</v>
          </cell>
          <cell r="K1468" t="str">
            <v>CALLE 13 131</v>
          </cell>
          <cell r="L1468">
            <v>0</v>
          </cell>
          <cell r="M1468" t="str">
            <v>04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 t="str">
            <v>0</v>
          </cell>
          <cell r="V1468" t="str">
            <v>1040715000155</v>
          </cell>
        </row>
        <row r="1469">
          <cell r="A1469" t="str">
            <v>10</v>
          </cell>
          <cell r="B1469" t="str">
            <v>10</v>
          </cell>
          <cell r="C1469">
            <v>16935</v>
          </cell>
          <cell r="D1469">
            <v>9</v>
          </cell>
          <cell r="E1469" t="str">
            <v>100100</v>
          </cell>
          <cell r="F1469" t="str">
            <v>104</v>
          </cell>
          <cell r="G1469" t="str">
            <v>07</v>
          </cell>
          <cell r="H1469" t="str">
            <v>00</v>
          </cell>
          <cell r="I1469">
            <v>328</v>
          </cell>
          <cell r="J1469" t="str">
            <v>ROJAS ROMULO</v>
          </cell>
          <cell r="K1469" t="str">
            <v>CALLE 13 K-4</v>
          </cell>
          <cell r="L1469">
            <v>0</v>
          </cell>
          <cell r="M1469" t="str">
            <v>04</v>
          </cell>
          <cell r="N1469">
            <v>0</v>
          </cell>
          <cell r="O1469">
            <v>0</v>
          </cell>
          <cell r="P1469">
            <v>55</v>
          </cell>
          <cell r="Q1469">
            <v>45</v>
          </cell>
          <cell r="R1469">
            <v>48</v>
          </cell>
          <cell r="S1469">
            <v>14</v>
          </cell>
          <cell r="T1469">
            <v>41.92</v>
          </cell>
          <cell r="U1469" t="str">
            <v>0</v>
          </cell>
          <cell r="V1469" t="str">
            <v>1040715001280</v>
          </cell>
        </row>
        <row r="1470">
          <cell r="A1470" t="str">
            <v>10</v>
          </cell>
          <cell r="B1470" t="str">
            <v>10</v>
          </cell>
          <cell r="C1470">
            <v>16942</v>
          </cell>
          <cell r="D1470">
            <v>5</v>
          </cell>
          <cell r="E1470" t="str">
            <v>100100</v>
          </cell>
          <cell r="F1470" t="str">
            <v>104</v>
          </cell>
          <cell r="G1470" t="str">
            <v>07</v>
          </cell>
          <cell r="H1470" t="str">
            <v>00</v>
          </cell>
          <cell r="I1470">
            <v>336</v>
          </cell>
          <cell r="J1470" t="str">
            <v>H. GUEVARA OROCHE</v>
          </cell>
          <cell r="K1470" t="str">
            <v>PENJAMO -35- BELEN</v>
          </cell>
          <cell r="L1470">
            <v>0</v>
          </cell>
          <cell r="M1470" t="str">
            <v>04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 t="str">
            <v>0</v>
          </cell>
          <cell r="V1470" t="str">
            <v>1040716000070</v>
          </cell>
        </row>
        <row r="1471">
          <cell r="A1471" t="str">
            <v>10</v>
          </cell>
          <cell r="B1471" t="str">
            <v>10</v>
          </cell>
          <cell r="C1471">
            <v>16952</v>
          </cell>
          <cell r="D1471">
            <v>4</v>
          </cell>
          <cell r="E1471" t="str">
            <v>100100</v>
          </cell>
          <cell r="F1471" t="str">
            <v>104</v>
          </cell>
          <cell r="G1471" t="str">
            <v>07</v>
          </cell>
          <cell r="H1471" t="str">
            <v>00</v>
          </cell>
          <cell r="I1471">
            <v>346</v>
          </cell>
          <cell r="J1471" t="str">
            <v>EDUARDO PAMO H.</v>
          </cell>
          <cell r="K1471" t="str">
            <v>PENJAMO 12</v>
          </cell>
          <cell r="L1471">
            <v>0</v>
          </cell>
          <cell r="M1471" t="str">
            <v>04</v>
          </cell>
          <cell r="N1471">
            <v>0</v>
          </cell>
          <cell r="O1471">
            <v>0</v>
          </cell>
          <cell r="P1471">
            <v>4</v>
          </cell>
          <cell r="Q1471">
            <v>0</v>
          </cell>
          <cell r="R1471">
            <v>5</v>
          </cell>
          <cell r="S1471">
            <v>51</v>
          </cell>
          <cell r="T1471">
            <v>5</v>
          </cell>
          <cell r="U1471" t="str">
            <v>0</v>
          </cell>
          <cell r="V1471" t="str">
            <v>1040716000230</v>
          </cell>
        </row>
        <row r="1472">
          <cell r="A1472" t="str">
            <v>10</v>
          </cell>
          <cell r="B1472" t="str">
            <v>10</v>
          </cell>
          <cell r="C1472">
            <v>50377</v>
          </cell>
          <cell r="D1472">
            <v>1</v>
          </cell>
          <cell r="E1472" t="str">
            <v>100100</v>
          </cell>
          <cell r="F1472" t="str">
            <v>104</v>
          </cell>
          <cell r="G1472" t="str">
            <v>07</v>
          </cell>
          <cell r="H1472" t="str">
            <v>00</v>
          </cell>
          <cell r="I1472">
            <v>349</v>
          </cell>
          <cell r="J1472" t="str">
            <v>GRANDEZ GONZALES NORMA</v>
          </cell>
          <cell r="K1472" t="str">
            <v>16 DE JULIO</v>
          </cell>
          <cell r="L1472">
            <v>35</v>
          </cell>
          <cell r="M1472" t="str">
            <v>04</v>
          </cell>
          <cell r="N1472">
            <v>12</v>
          </cell>
          <cell r="O1472">
            <v>39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4.25</v>
          </cell>
          <cell r="U1472" t="str">
            <v>0</v>
          </cell>
          <cell r="V1472" t="str">
            <v>1040716000265</v>
          </cell>
        </row>
        <row r="1473">
          <cell r="A1473" t="str">
            <v>10</v>
          </cell>
          <cell r="B1473" t="str">
            <v>10</v>
          </cell>
          <cell r="C1473">
            <v>49804</v>
          </cell>
          <cell r="D1473">
            <v>8</v>
          </cell>
          <cell r="E1473" t="str">
            <v>100100</v>
          </cell>
          <cell r="F1473" t="str">
            <v>104</v>
          </cell>
          <cell r="G1473" t="str">
            <v>07</v>
          </cell>
          <cell r="H1473" t="str">
            <v>00</v>
          </cell>
          <cell r="I1473">
            <v>367</v>
          </cell>
          <cell r="J1473" t="str">
            <v>ZAMBRANO PINEDO CARLOS A.</v>
          </cell>
          <cell r="K1473" t="str">
            <v>PENJAMO</v>
          </cell>
          <cell r="L1473">
            <v>90</v>
          </cell>
          <cell r="M1473" t="str">
            <v>04</v>
          </cell>
          <cell r="N1473">
            <v>61</v>
          </cell>
          <cell r="O1473">
            <v>62</v>
          </cell>
          <cell r="P1473">
            <v>28</v>
          </cell>
          <cell r="Q1473">
            <v>48</v>
          </cell>
          <cell r="R1473">
            <v>52</v>
          </cell>
          <cell r="S1473">
            <v>29</v>
          </cell>
          <cell r="T1473">
            <v>23.33</v>
          </cell>
          <cell r="U1473" t="str">
            <v>0</v>
          </cell>
          <cell r="V1473" t="str">
            <v>1040716001425</v>
          </cell>
        </row>
        <row r="1474">
          <cell r="A1474" t="str">
            <v>10</v>
          </cell>
          <cell r="B1474" t="str">
            <v>10</v>
          </cell>
          <cell r="C1474">
            <v>16977</v>
          </cell>
          <cell r="D1474">
            <v>1</v>
          </cell>
          <cell r="E1474" t="str">
            <v>100100</v>
          </cell>
          <cell r="F1474" t="str">
            <v>104</v>
          </cell>
          <cell r="G1474" t="str">
            <v>07</v>
          </cell>
          <cell r="H1474" t="str">
            <v>00</v>
          </cell>
          <cell r="I1474">
            <v>374</v>
          </cell>
          <cell r="J1474" t="str">
            <v>MERY DIAZ GOMEZ</v>
          </cell>
          <cell r="K1474" t="str">
            <v>PENJAMO           28</v>
          </cell>
          <cell r="L1474">
            <v>0</v>
          </cell>
          <cell r="M1474" t="str">
            <v>04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21.75</v>
          </cell>
          <cell r="U1474" t="str">
            <v>0</v>
          </cell>
          <cell r="V1474" t="str">
            <v>1040716001490</v>
          </cell>
        </row>
        <row r="1475">
          <cell r="A1475" t="str">
            <v>10</v>
          </cell>
          <cell r="B1475" t="str">
            <v>10</v>
          </cell>
          <cell r="C1475">
            <v>50381</v>
          </cell>
          <cell r="D1475">
            <v>3</v>
          </cell>
          <cell r="E1475" t="str">
            <v>100100</v>
          </cell>
          <cell r="F1475" t="str">
            <v>104</v>
          </cell>
          <cell r="G1475" t="str">
            <v>07</v>
          </cell>
          <cell r="H1475" t="str">
            <v>00</v>
          </cell>
          <cell r="I1475">
            <v>382</v>
          </cell>
          <cell r="J1475" t="str">
            <v>RODRIGUEZ SALAZAR CORINA</v>
          </cell>
          <cell r="K1475" t="str">
            <v>PJE BESUBIO</v>
          </cell>
          <cell r="L1475">
            <v>398</v>
          </cell>
          <cell r="M1475" t="str">
            <v>04</v>
          </cell>
          <cell r="N1475">
            <v>0</v>
          </cell>
          <cell r="O1475">
            <v>61</v>
          </cell>
          <cell r="P1475">
            <v>60</v>
          </cell>
          <cell r="Q1475">
            <v>61</v>
          </cell>
          <cell r="R1475">
            <v>0</v>
          </cell>
          <cell r="S1475">
            <v>0</v>
          </cell>
          <cell r="T1475">
            <v>15.17</v>
          </cell>
          <cell r="U1475" t="str">
            <v>0</v>
          </cell>
          <cell r="V1475" t="str">
            <v>1040717000015</v>
          </cell>
        </row>
        <row r="1476">
          <cell r="A1476" t="str">
            <v>10</v>
          </cell>
          <cell r="B1476" t="str">
            <v>10</v>
          </cell>
          <cell r="C1476">
            <v>16995</v>
          </cell>
          <cell r="D1476">
            <v>3</v>
          </cell>
          <cell r="E1476" t="str">
            <v>100100</v>
          </cell>
          <cell r="F1476" t="str">
            <v>104</v>
          </cell>
          <cell r="G1476" t="str">
            <v>07</v>
          </cell>
          <cell r="H1476" t="str">
            <v>00</v>
          </cell>
          <cell r="I1476">
            <v>398</v>
          </cell>
          <cell r="J1476" t="str">
            <v>INES LABAJOS PEZO</v>
          </cell>
          <cell r="K1476" t="str">
            <v>CALLE 6-SACHAC. F-19</v>
          </cell>
          <cell r="L1476">
            <v>0</v>
          </cell>
          <cell r="M1476" t="str">
            <v>04</v>
          </cell>
          <cell r="N1476">
            <v>167</v>
          </cell>
          <cell r="O1476">
            <v>183</v>
          </cell>
          <cell r="P1476">
            <v>163</v>
          </cell>
          <cell r="Q1476">
            <v>140</v>
          </cell>
          <cell r="R1476">
            <v>256</v>
          </cell>
          <cell r="S1476">
            <v>0</v>
          </cell>
          <cell r="T1476">
            <v>75.75</v>
          </cell>
          <cell r="U1476" t="str">
            <v>0</v>
          </cell>
          <cell r="V1476" t="str">
            <v>1040719000010</v>
          </cell>
        </row>
        <row r="1477">
          <cell r="A1477" t="str">
            <v>10</v>
          </cell>
          <cell r="B1477" t="str">
            <v>10</v>
          </cell>
          <cell r="C1477">
            <v>16997</v>
          </cell>
          <cell r="D1477">
            <v>9</v>
          </cell>
          <cell r="E1477" t="str">
            <v>100100</v>
          </cell>
          <cell r="F1477" t="str">
            <v>104</v>
          </cell>
          <cell r="G1477" t="str">
            <v>07</v>
          </cell>
          <cell r="H1477" t="str">
            <v>00</v>
          </cell>
          <cell r="I1477">
            <v>400</v>
          </cell>
          <cell r="J1477" t="str">
            <v>CRUSELI.GUEVARA DE M</v>
          </cell>
          <cell r="K1477" t="str">
            <v>CALLE 6-SACHAC.F-16</v>
          </cell>
          <cell r="L1477">
            <v>0</v>
          </cell>
          <cell r="M1477" t="str">
            <v>04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54</v>
          </cell>
          <cell r="T1477">
            <v>41.58</v>
          </cell>
          <cell r="U1477" t="str">
            <v>0</v>
          </cell>
          <cell r="V1477" t="str">
            <v>1040719000040</v>
          </cell>
        </row>
        <row r="1478">
          <cell r="A1478" t="str">
            <v>10</v>
          </cell>
          <cell r="B1478" t="str">
            <v>10</v>
          </cell>
          <cell r="C1478">
            <v>50034</v>
          </cell>
          <cell r="D1478">
            <v>8</v>
          </cell>
          <cell r="E1478" t="str">
            <v>100100</v>
          </cell>
          <cell r="F1478" t="str">
            <v>104</v>
          </cell>
          <cell r="G1478" t="str">
            <v>07</v>
          </cell>
          <cell r="H1478" t="str">
            <v>00</v>
          </cell>
          <cell r="I1478">
            <v>410</v>
          </cell>
          <cell r="J1478" t="str">
            <v>CHAVEZ AHUANARI MILTON</v>
          </cell>
          <cell r="K1478" t="str">
            <v>VICTORIA</v>
          </cell>
          <cell r="L1478">
            <v>11</v>
          </cell>
          <cell r="M1478" t="str">
            <v>04</v>
          </cell>
          <cell r="N1478">
            <v>0</v>
          </cell>
          <cell r="O1478">
            <v>55</v>
          </cell>
          <cell r="P1478">
            <v>64</v>
          </cell>
          <cell r="Q1478">
            <v>76</v>
          </cell>
          <cell r="R1478">
            <v>74</v>
          </cell>
          <cell r="S1478">
            <v>0</v>
          </cell>
          <cell r="T1478">
            <v>22.42</v>
          </cell>
          <cell r="U1478" t="str">
            <v>0</v>
          </cell>
          <cell r="V1478" t="str">
            <v>1040720001140</v>
          </cell>
        </row>
        <row r="1479">
          <cell r="A1479" t="str">
            <v>10</v>
          </cell>
          <cell r="B1479" t="str">
            <v>10</v>
          </cell>
          <cell r="C1479">
            <v>17016</v>
          </cell>
          <cell r="D1479">
            <v>7</v>
          </cell>
          <cell r="E1479" t="str">
            <v>100100</v>
          </cell>
          <cell r="F1479" t="str">
            <v>104</v>
          </cell>
          <cell r="G1479" t="str">
            <v>07</v>
          </cell>
          <cell r="H1479" t="str">
            <v>00</v>
          </cell>
          <cell r="I1479">
            <v>423</v>
          </cell>
          <cell r="J1479" t="str">
            <v>FRANCISCA MANUYAMA</v>
          </cell>
          <cell r="K1479" t="str">
            <v>PSJE. VENECIA  W-2</v>
          </cell>
          <cell r="L1479">
            <v>0</v>
          </cell>
          <cell r="M1479" t="str">
            <v>04</v>
          </cell>
          <cell r="N1479">
            <v>0</v>
          </cell>
          <cell r="O1479">
            <v>2</v>
          </cell>
          <cell r="P1479">
            <v>10</v>
          </cell>
          <cell r="Q1479">
            <v>10</v>
          </cell>
          <cell r="R1479">
            <v>10</v>
          </cell>
          <cell r="S1479">
            <v>0</v>
          </cell>
          <cell r="T1479">
            <v>8.42</v>
          </cell>
          <cell r="U1479" t="str">
            <v>0</v>
          </cell>
          <cell r="V1479" t="str">
            <v>1040722000050</v>
          </cell>
        </row>
        <row r="1480">
          <cell r="A1480" t="str">
            <v>10</v>
          </cell>
          <cell r="B1480" t="str">
            <v>10</v>
          </cell>
          <cell r="C1480">
            <v>17018</v>
          </cell>
          <cell r="D1480">
            <v>3</v>
          </cell>
          <cell r="E1480" t="str">
            <v>100100</v>
          </cell>
          <cell r="F1480" t="str">
            <v>104</v>
          </cell>
          <cell r="G1480" t="str">
            <v>07</v>
          </cell>
          <cell r="H1480" t="str">
            <v>00</v>
          </cell>
          <cell r="I1480">
            <v>425</v>
          </cell>
          <cell r="J1480" t="str">
            <v>JULIA LUQUE MOLANO</v>
          </cell>
          <cell r="K1480" t="str">
            <v>PJE. VENECIA    S-20</v>
          </cell>
          <cell r="L1480">
            <v>0</v>
          </cell>
          <cell r="M1480" t="str">
            <v>04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17.829999999999998</v>
          </cell>
          <cell r="U1480" t="str">
            <v>0</v>
          </cell>
          <cell r="V1480" t="str">
            <v>1040722001080</v>
          </cell>
        </row>
        <row r="1481">
          <cell r="A1481" t="str">
            <v>10</v>
          </cell>
          <cell r="B1481" t="str">
            <v>10</v>
          </cell>
          <cell r="C1481">
            <v>17019</v>
          </cell>
          <cell r="D1481">
            <v>1</v>
          </cell>
          <cell r="E1481" t="str">
            <v>100100</v>
          </cell>
          <cell r="F1481" t="str">
            <v>104</v>
          </cell>
          <cell r="G1481" t="str">
            <v>07</v>
          </cell>
          <cell r="H1481" t="str">
            <v>00</v>
          </cell>
          <cell r="I1481">
            <v>426</v>
          </cell>
          <cell r="J1481" t="str">
            <v>JOSE VELA VILCHEZ</v>
          </cell>
          <cell r="K1481" t="str">
            <v>PJE.VENECIA   -S-21</v>
          </cell>
          <cell r="L1481">
            <v>0</v>
          </cell>
          <cell r="M1481" t="str">
            <v>04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24.42</v>
          </cell>
          <cell r="U1481" t="str">
            <v>0</v>
          </cell>
          <cell r="V1481" t="str">
            <v>1040722001090</v>
          </cell>
        </row>
        <row r="1482">
          <cell r="A1482" t="str">
            <v>10</v>
          </cell>
          <cell r="B1482" t="str">
            <v>10</v>
          </cell>
          <cell r="C1482">
            <v>50124</v>
          </cell>
          <cell r="D1482">
            <v>7</v>
          </cell>
          <cell r="E1482" t="str">
            <v>100100</v>
          </cell>
          <cell r="F1482" t="str">
            <v>104</v>
          </cell>
          <cell r="G1482" t="str">
            <v>07</v>
          </cell>
          <cell r="H1482" t="str">
            <v>00</v>
          </cell>
          <cell r="I1482">
            <v>428</v>
          </cell>
          <cell r="J1482" t="str">
            <v>CHOTA MANIZALES ISIDORO</v>
          </cell>
          <cell r="K1482" t="str">
            <v>BESUBIO</v>
          </cell>
          <cell r="L1482">
            <v>1200</v>
          </cell>
          <cell r="M1482" t="str">
            <v>04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 t="str">
            <v>0</v>
          </cell>
          <cell r="V1482" t="str">
            <v>1040723000004</v>
          </cell>
        </row>
        <row r="1483">
          <cell r="A1483" t="str">
            <v>10</v>
          </cell>
          <cell r="B1483" t="str">
            <v>10</v>
          </cell>
          <cell r="C1483">
            <v>17021</v>
          </cell>
          <cell r="D1483">
            <v>7</v>
          </cell>
          <cell r="E1483" t="str">
            <v>100100</v>
          </cell>
          <cell r="F1483" t="str">
            <v>104</v>
          </cell>
          <cell r="G1483" t="str">
            <v>07</v>
          </cell>
          <cell r="H1483" t="str">
            <v>00</v>
          </cell>
          <cell r="I1483">
            <v>430</v>
          </cell>
          <cell r="J1483" t="str">
            <v>ALEJANDRO DOSSANTOS</v>
          </cell>
          <cell r="K1483" t="str">
            <v>BESUBIO        O-3</v>
          </cell>
          <cell r="L1483">
            <v>0</v>
          </cell>
          <cell r="M1483" t="str">
            <v>04</v>
          </cell>
          <cell r="N1483">
            <v>0</v>
          </cell>
          <cell r="O1483">
            <v>28</v>
          </cell>
          <cell r="P1483">
            <v>30</v>
          </cell>
          <cell r="Q1483">
            <v>28</v>
          </cell>
          <cell r="R1483">
            <v>50</v>
          </cell>
          <cell r="S1483">
            <v>31</v>
          </cell>
          <cell r="T1483">
            <v>23.58</v>
          </cell>
          <cell r="U1483" t="str">
            <v>0</v>
          </cell>
          <cell r="V1483" t="str">
            <v>1040723000030</v>
          </cell>
        </row>
        <row r="1484">
          <cell r="A1484" t="str">
            <v>10</v>
          </cell>
          <cell r="B1484" t="str">
            <v>10</v>
          </cell>
          <cell r="C1484">
            <v>49988</v>
          </cell>
          <cell r="D1484">
            <v>9</v>
          </cell>
          <cell r="E1484" t="str">
            <v>100100</v>
          </cell>
          <cell r="F1484" t="str">
            <v>104</v>
          </cell>
          <cell r="G1484" t="str">
            <v>07</v>
          </cell>
          <cell r="H1484" t="str">
            <v>00</v>
          </cell>
          <cell r="I1484">
            <v>431</v>
          </cell>
          <cell r="J1484" t="str">
            <v>LOPEZ VASQUEZ MARINA</v>
          </cell>
          <cell r="K1484" t="str">
            <v>BESUBIO</v>
          </cell>
          <cell r="L1484">
            <v>165</v>
          </cell>
          <cell r="M1484" t="str">
            <v>04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 t="str">
            <v>0</v>
          </cell>
          <cell r="V1484" t="str">
            <v>1040723000035</v>
          </cell>
        </row>
        <row r="1485">
          <cell r="A1485" t="str">
            <v>10</v>
          </cell>
          <cell r="B1485" t="str">
            <v>10</v>
          </cell>
          <cell r="C1485">
            <v>17023</v>
          </cell>
          <cell r="D1485">
            <v>3</v>
          </cell>
          <cell r="E1485" t="str">
            <v>100100</v>
          </cell>
          <cell r="F1485" t="str">
            <v>104</v>
          </cell>
          <cell r="G1485" t="str">
            <v>07</v>
          </cell>
          <cell r="H1485" t="str">
            <v>00</v>
          </cell>
          <cell r="I1485">
            <v>436</v>
          </cell>
          <cell r="J1485" t="str">
            <v>ZENDY NAVARRO GOMEZ</v>
          </cell>
          <cell r="K1485" t="str">
            <v>BESUBIO  S/N.</v>
          </cell>
          <cell r="L1485">
            <v>0</v>
          </cell>
          <cell r="M1485" t="str">
            <v>04</v>
          </cell>
          <cell r="N1485">
            <v>0</v>
          </cell>
          <cell r="O1485">
            <v>50</v>
          </cell>
          <cell r="P1485">
            <v>50</v>
          </cell>
          <cell r="Q1485">
            <v>50</v>
          </cell>
          <cell r="R1485">
            <v>50</v>
          </cell>
          <cell r="S1485">
            <v>30</v>
          </cell>
          <cell r="T1485">
            <v>36.83</v>
          </cell>
          <cell r="U1485" t="str">
            <v>0</v>
          </cell>
          <cell r="V1485" t="str">
            <v>1040723000062</v>
          </cell>
        </row>
        <row r="1486">
          <cell r="A1486" t="str">
            <v>10</v>
          </cell>
          <cell r="B1486" t="str">
            <v>10</v>
          </cell>
          <cell r="C1486">
            <v>17024</v>
          </cell>
          <cell r="D1486">
            <v>1</v>
          </cell>
          <cell r="E1486" t="str">
            <v>100100</v>
          </cell>
          <cell r="F1486" t="str">
            <v>104</v>
          </cell>
          <cell r="G1486" t="str">
            <v>07</v>
          </cell>
          <cell r="H1486" t="str">
            <v>00</v>
          </cell>
          <cell r="I1486">
            <v>437</v>
          </cell>
          <cell r="J1486" t="str">
            <v>NEMECIO ARIMUYA</v>
          </cell>
          <cell r="K1486" t="str">
            <v>BESUBIO          120</v>
          </cell>
          <cell r="L1486">
            <v>0</v>
          </cell>
          <cell r="M1486" t="str">
            <v>04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 t="str">
            <v>0</v>
          </cell>
          <cell r="V1486" t="str">
            <v>1040723000085</v>
          </cell>
        </row>
        <row r="1487">
          <cell r="A1487" t="str">
            <v>10</v>
          </cell>
          <cell r="B1487" t="str">
            <v>10</v>
          </cell>
          <cell r="C1487">
            <v>17025</v>
          </cell>
          <cell r="D1487">
            <v>8</v>
          </cell>
          <cell r="E1487" t="str">
            <v>100100</v>
          </cell>
          <cell r="F1487" t="str">
            <v>104</v>
          </cell>
          <cell r="G1487" t="str">
            <v>07</v>
          </cell>
          <cell r="H1487" t="str">
            <v>00</v>
          </cell>
          <cell r="I1487">
            <v>438</v>
          </cell>
          <cell r="J1487" t="str">
            <v>FRANCISCO CIMARRA</v>
          </cell>
          <cell r="K1487" t="str">
            <v>BESUBIO      R-9</v>
          </cell>
          <cell r="L1487">
            <v>0</v>
          </cell>
          <cell r="M1487" t="str">
            <v>04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 t="str">
            <v>0</v>
          </cell>
          <cell r="V1487" t="str">
            <v>1040723000090</v>
          </cell>
        </row>
        <row r="1488">
          <cell r="A1488" t="str">
            <v>10</v>
          </cell>
          <cell r="B1488" t="str">
            <v>10</v>
          </cell>
          <cell r="C1488">
            <v>50030</v>
          </cell>
          <cell r="D1488">
            <v>6</v>
          </cell>
          <cell r="E1488" t="str">
            <v>100100</v>
          </cell>
          <cell r="F1488" t="str">
            <v>104</v>
          </cell>
          <cell r="G1488" t="str">
            <v>07</v>
          </cell>
          <cell r="H1488" t="str">
            <v>00</v>
          </cell>
          <cell r="I1488">
            <v>440</v>
          </cell>
          <cell r="J1488" t="str">
            <v>DOSANTOS TAMANI NELFIA</v>
          </cell>
          <cell r="K1488" t="str">
            <v>BESUBIO</v>
          </cell>
          <cell r="L1488">
            <v>20</v>
          </cell>
          <cell r="M1488" t="str">
            <v>04</v>
          </cell>
          <cell r="N1488">
            <v>11</v>
          </cell>
          <cell r="O1488">
            <v>12</v>
          </cell>
          <cell r="P1488">
            <v>12</v>
          </cell>
          <cell r="Q1488">
            <v>12</v>
          </cell>
          <cell r="R1488">
            <v>16</v>
          </cell>
          <cell r="S1488">
            <v>0</v>
          </cell>
          <cell r="T1488">
            <v>5.25</v>
          </cell>
          <cell r="U1488" t="str">
            <v>0</v>
          </cell>
          <cell r="V1488" t="str">
            <v>1040723000097</v>
          </cell>
        </row>
        <row r="1489">
          <cell r="A1489" t="str">
            <v>10</v>
          </cell>
          <cell r="B1489" t="str">
            <v>10</v>
          </cell>
          <cell r="C1489">
            <v>50020</v>
          </cell>
          <cell r="D1489">
            <v>7</v>
          </cell>
          <cell r="E1489" t="str">
            <v>100100</v>
          </cell>
          <cell r="F1489" t="str">
            <v>104</v>
          </cell>
          <cell r="G1489" t="str">
            <v>07</v>
          </cell>
          <cell r="H1489" t="str">
            <v>00</v>
          </cell>
          <cell r="I1489">
            <v>442</v>
          </cell>
          <cell r="J1489" t="str">
            <v>TAMANI HUAYMACARI ROSA</v>
          </cell>
          <cell r="K1489" t="str">
            <v>PJE BESUBIO</v>
          </cell>
          <cell r="L1489">
            <v>399</v>
          </cell>
          <cell r="M1489" t="str">
            <v>04</v>
          </cell>
          <cell r="N1489">
            <v>30</v>
          </cell>
          <cell r="O1489">
            <v>52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6.83</v>
          </cell>
          <cell r="U1489" t="str">
            <v>0</v>
          </cell>
          <cell r="V1489" t="str">
            <v>1040723000099</v>
          </cell>
        </row>
        <row r="1490">
          <cell r="A1490" t="str">
            <v>10</v>
          </cell>
          <cell r="B1490" t="str">
            <v>10</v>
          </cell>
          <cell r="C1490">
            <v>17030</v>
          </cell>
          <cell r="D1490">
            <v>8</v>
          </cell>
          <cell r="E1490" t="str">
            <v>100100</v>
          </cell>
          <cell r="F1490" t="str">
            <v>104</v>
          </cell>
          <cell r="G1490" t="str">
            <v>07</v>
          </cell>
          <cell r="H1490" t="str">
            <v>00</v>
          </cell>
          <cell r="I1490">
            <v>446</v>
          </cell>
          <cell r="J1490" t="str">
            <v>BENITO MAGIN</v>
          </cell>
          <cell r="K1490" t="str">
            <v>BESUBIO          S/N</v>
          </cell>
          <cell r="L1490">
            <v>0</v>
          </cell>
          <cell r="M1490" t="str">
            <v>04</v>
          </cell>
          <cell r="N1490">
            <v>0</v>
          </cell>
          <cell r="O1490">
            <v>0</v>
          </cell>
          <cell r="P1490">
            <v>34</v>
          </cell>
          <cell r="Q1490">
            <v>0</v>
          </cell>
          <cell r="R1490">
            <v>0</v>
          </cell>
          <cell r="S1490">
            <v>12</v>
          </cell>
          <cell r="T1490">
            <v>6.75</v>
          </cell>
          <cell r="U1490" t="str">
            <v>0</v>
          </cell>
          <cell r="V1490" t="str">
            <v>1040723000115</v>
          </cell>
        </row>
        <row r="1491">
          <cell r="A1491" t="str">
            <v>10</v>
          </cell>
          <cell r="B1491" t="str">
            <v>10</v>
          </cell>
          <cell r="C1491">
            <v>49928</v>
          </cell>
          <cell r="D1491">
            <v>5</v>
          </cell>
          <cell r="E1491" t="str">
            <v>100100</v>
          </cell>
          <cell r="F1491" t="str">
            <v>104</v>
          </cell>
          <cell r="G1491" t="str">
            <v>07</v>
          </cell>
          <cell r="H1491" t="str">
            <v>00</v>
          </cell>
          <cell r="I1491">
            <v>452</v>
          </cell>
          <cell r="J1491" t="str">
            <v>GONZALES PINEDO MENZI</v>
          </cell>
          <cell r="K1491" t="str">
            <v>BESUBIO</v>
          </cell>
          <cell r="L1491">
            <v>21</v>
          </cell>
          <cell r="M1491" t="str">
            <v>04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 t="str">
            <v>0</v>
          </cell>
          <cell r="V1491" t="str">
            <v>1040723000198</v>
          </cell>
        </row>
        <row r="1492">
          <cell r="A1492" t="str">
            <v>10</v>
          </cell>
          <cell r="B1492" t="str">
            <v>10</v>
          </cell>
          <cell r="C1492">
            <v>17043</v>
          </cell>
          <cell r="D1492">
            <v>1</v>
          </cell>
          <cell r="E1492" t="str">
            <v>100100</v>
          </cell>
          <cell r="F1492" t="str">
            <v>104</v>
          </cell>
          <cell r="G1492" t="str">
            <v>07</v>
          </cell>
          <cell r="H1492" t="str">
            <v>00</v>
          </cell>
          <cell r="I1492">
            <v>466</v>
          </cell>
          <cell r="J1492" t="str">
            <v>AMAYA HERRERA ARGUIMEDEZ</v>
          </cell>
          <cell r="K1492" t="str">
            <v>BELLAVISTA SACHACHO. 21 I</v>
          </cell>
          <cell r="L1492">
            <v>0</v>
          </cell>
          <cell r="M1492" t="str">
            <v>04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3.92</v>
          </cell>
          <cell r="U1492" t="str">
            <v>0</v>
          </cell>
          <cell r="V1492" t="str">
            <v>1040724001116</v>
          </cell>
        </row>
        <row r="1493">
          <cell r="A1493" t="str">
            <v>10</v>
          </cell>
          <cell r="B1493" t="str">
            <v>10</v>
          </cell>
          <cell r="C1493">
            <v>17045</v>
          </cell>
          <cell r="D1493">
            <v>6</v>
          </cell>
          <cell r="E1493" t="str">
            <v>100100</v>
          </cell>
          <cell r="F1493" t="str">
            <v>104</v>
          </cell>
          <cell r="G1493" t="str">
            <v>07</v>
          </cell>
          <cell r="H1493" t="str">
            <v>00</v>
          </cell>
          <cell r="I1493">
            <v>468</v>
          </cell>
          <cell r="J1493" t="str">
            <v>LUIS SALAS PASHANASI</v>
          </cell>
          <cell r="K1493" t="str">
            <v>BELLAVISTA     M-5</v>
          </cell>
          <cell r="L1493">
            <v>0</v>
          </cell>
          <cell r="M1493" t="str">
            <v>04</v>
          </cell>
          <cell r="N1493">
            <v>0</v>
          </cell>
          <cell r="O1493">
            <v>11</v>
          </cell>
          <cell r="P1493">
            <v>83</v>
          </cell>
          <cell r="Q1493">
            <v>0</v>
          </cell>
          <cell r="R1493">
            <v>0</v>
          </cell>
          <cell r="S1493">
            <v>0</v>
          </cell>
          <cell r="T1493">
            <v>18.25</v>
          </cell>
          <cell r="U1493" t="str">
            <v>0</v>
          </cell>
          <cell r="V1493" t="str">
            <v>1040724001160</v>
          </cell>
        </row>
        <row r="1494">
          <cell r="A1494" t="str">
            <v>10</v>
          </cell>
          <cell r="B1494" t="str">
            <v>10</v>
          </cell>
          <cell r="C1494">
            <v>17046</v>
          </cell>
          <cell r="D1494">
            <v>4</v>
          </cell>
          <cell r="E1494" t="str">
            <v>100100</v>
          </cell>
          <cell r="F1494" t="str">
            <v>104</v>
          </cell>
          <cell r="G1494" t="str">
            <v>07</v>
          </cell>
          <cell r="H1494" t="str">
            <v>00</v>
          </cell>
          <cell r="I1494">
            <v>469</v>
          </cell>
          <cell r="J1494" t="str">
            <v>JUANA RAMIREZ SABOYA</v>
          </cell>
          <cell r="K1494" t="str">
            <v>MIRAMAR # 27</v>
          </cell>
          <cell r="L1494">
            <v>0</v>
          </cell>
          <cell r="M1494" t="str">
            <v>04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11.33</v>
          </cell>
          <cell r="U1494" t="str">
            <v>0</v>
          </cell>
          <cell r="V1494" t="str">
            <v>1040724002110</v>
          </cell>
        </row>
        <row r="1495">
          <cell r="A1495" t="str">
            <v>10</v>
          </cell>
          <cell r="B1495" t="str">
            <v>10</v>
          </cell>
          <cell r="C1495">
            <v>17047</v>
          </cell>
          <cell r="D1495">
            <v>2</v>
          </cell>
          <cell r="E1495" t="str">
            <v>100100</v>
          </cell>
          <cell r="F1495" t="str">
            <v>104</v>
          </cell>
          <cell r="G1495" t="str">
            <v>07</v>
          </cell>
          <cell r="H1495" t="str">
            <v>00</v>
          </cell>
          <cell r="I1495">
            <v>470</v>
          </cell>
          <cell r="J1495" t="str">
            <v>VICTOR MACA D.</v>
          </cell>
          <cell r="K1495" t="str">
            <v>PENJAMO/AMERICA</v>
          </cell>
          <cell r="L1495">
            <v>0</v>
          </cell>
          <cell r="M1495" t="str">
            <v>04</v>
          </cell>
          <cell r="N1495">
            <v>0</v>
          </cell>
          <cell r="O1495">
            <v>40</v>
          </cell>
          <cell r="P1495">
            <v>0</v>
          </cell>
          <cell r="Q1495">
            <v>200</v>
          </cell>
          <cell r="R1495">
            <v>231</v>
          </cell>
          <cell r="S1495">
            <v>143</v>
          </cell>
          <cell r="T1495">
            <v>66.17</v>
          </cell>
          <cell r="U1495" t="str">
            <v>0</v>
          </cell>
          <cell r="V1495" t="str">
            <v>1040725000030</v>
          </cell>
        </row>
        <row r="1496">
          <cell r="A1496" t="str">
            <v>10</v>
          </cell>
          <cell r="B1496" t="str">
            <v>10</v>
          </cell>
          <cell r="C1496">
            <v>50008</v>
          </cell>
          <cell r="D1496">
            <v>2</v>
          </cell>
          <cell r="E1496" t="str">
            <v>100100</v>
          </cell>
          <cell r="F1496" t="str">
            <v>104</v>
          </cell>
          <cell r="G1496" t="str">
            <v>07</v>
          </cell>
          <cell r="H1496" t="str">
            <v>00</v>
          </cell>
          <cell r="I1496">
            <v>477</v>
          </cell>
          <cell r="J1496" t="str">
            <v>PICON COBOS ALINA</v>
          </cell>
          <cell r="K1496" t="str">
            <v>AMERICA</v>
          </cell>
          <cell r="L1496">
            <v>369</v>
          </cell>
          <cell r="M1496" t="str">
            <v>04</v>
          </cell>
          <cell r="N1496">
            <v>0</v>
          </cell>
          <cell r="O1496">
            <v>32</v>
          </cell>
          <cell r="P1496">
            <v>170</v>
          </cell>
          <cell r="Q1496">
            <v>32</v>
          </cell>
          <cell r="R1496">
            <v>103</v>
          </cell>
          <cell r="S1496">
            <v>0</v>
          </cell>
          <cell r="T1496">
            <v>28.08</v>
          </cell>
          <cell r="U1496" t="str">
            <v>0</v>
          </cell>
          <cell r="V1496" t="str">
            <v>1040725000100</v>
          </cell>
        </row>
        <row r="1497">
          <cell r="A1497" t="str">
            <v>10</v>
          </cell>
          <cell r="B1497" t="str">
            <v>10</v>
          </cell>
          <cell r="C1497">
            <v>50039</v>
          </cell>
          <cell r="D1497">
            <v>7</v>
          </cell>
          <cell r="E1497" t="str">
            <v>100100</v>
          </cell>
          <cell r="F1497" t="str">
            <v>104</v>
          </cell>
          <cell r="G1497" t="str">
            <v>07</v>
          </cell>
          <cell r="H1497" t="str">
            <v>00</v>
          </cell>
          <cell r="I1497">
            <v>492</v>
          </cell>
          <cell r="J1497" t="str">
            <v>RIOJA COBOS JUDITH</v>
          </cell>
          <cell r="K1497" t="str">
            <v>AMERICA</v>
          </cell>
          <cell r="L1497">
            <v>2500</v>
          </cell>
          <cell r="M1497" t="str">
            <v>04</v>
          </cell>
          <cell r="N1497">
            <v>38</v>
          </cell>
          <cell r="O1497">
            <v>48</v>
          </cell>
          <cell r="P1497">
            <v>33</v>
          </cell>
          <cell r="Q1497">
            <v>39</v>
          </cell>
          <cell r="R1497">
            <v>33</v>
          </cell>
          <cell r="S1497">
            <v>0</v>
          </cell>
          <cell r="T1497">
            <v>15.92</v>
          </cell>
          <cell r="U1497" t="str">
            <v>0</v>
          </cell>
          <cell r="V1497" t="str">
            <v>1040725001310</v>
          </cell>
        </row>
        <row r="1498">
          <cell r="A1498" t="str">
            <v>10</v>
          </cell>
          <cell r="B1498" t="str">
            <v>10</v>
          </cell>
          <cell r="C1498">
            <v>17062</v>
          </cell>
          <cell r="D1498">
            <v>1</v>
          </cell>
          <cell r="E1498" t="str">
            <v>100100</v>
          </cell>
          <cell r="F1498" t="str">
            <v>104</v>
          </cell>
          <cell r="G1498" t="str">
            <v>07</v>
          </cell>
          <cell r="H1498" t="str">
            <v>00</v>
          </cell>
          <cell r="I1498">
            <v>493</v>
          </cell>
          <cell r="J1498" t="str">
            <v>MARUJA ROMAINA CHA</v>
          </cell>
          <cell r="K1498" t="str">
            <v>AMERICA          P.N</v>
          </cell>
          <cell r="L1498">
            <v>0</v>
          </cell>
          <cell r="M1498" t="str">
            <v>04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26.08</v>
          </cell>
          <cell r="U1498" t="str">
            <v>0</v>
          </cell>
          <cell r="V1498" t="str">
            <v>1040725001325</v>
          </cell>
        </row>
        <row r="1499">
          <cell r="A1499" t="str">
            <v>10</v>
          </cell>
          <cell r="B1499" t="str">
            <v>10</v>
          </cell>
          <cell r="C1499">
            <v>49985</v>
          </cell>
          <cell r="D1499">
            <v>5</v>
          </cell>
          <cell r="E1499" t="str">
            <v>100100</v>
          </cell>
          <cell r="F1499" t="str">
            <v>104</v>
          </cell>
          <cell r="G1499" t="str">
            <v>07</v>
          </cell>
          <cell r="H1499" t="str">
            <v>00</v>
          </cell>
          <cell r="I1499">
            <v>495</v>
          </cell>
          <cell r="J1499" t="str">
            <v>DEL CASTILLO FLORES LADY</v>
          </cell>
          <cell r="K1499" t="str">
            <v>AMERICA</v>
          </cell>
          <cell r="L1499">
            <v>32</v>
          </cell>
          <cell r="M1499" t="str">
            <v>04</v>
          </cell>
          <cell r="N1499">
            <v>40</v>
          </cell>
          <cell r="O1499">
            <v>46</v>
          </cell>
          <cell r="P1499">
            <v>15</v>
          </cell>
          <cell r="Q1499">
            <v>46</v>
          </cell>
          <cell r="R1499">
            <v>44</v>
          </cell>
          <cell r="S1499">
            <v>0</v>
          </cell>
          <cell r="T1499">
            <v>15.92</v>
          </cell>
          <cell r="U1499" t="str">
            <v>0</v>
          </cell>
          <cell r="V1499" t="str">
            <v>1040725001335</v>
          </cell>
        </row>
        <row r="1500">
          <cell r="A1500" t="str">
            <v>10</v>
          </cell>
          <cell r="B1500" t="str">
            <v>10</v>
          </cell>
          <cell r="C1500">
            <v>50010</v>
          </cell>
          <cell r="D1500">
            <v>8</v>
          </cell>
          <cell r="E1500" t="str">
            <v>100100</v>
          </cell>
          <cell r="F1500" t="str">
            <v>104</v>
          </cell>
          <cell r="G1500" t="str">
            <v>07</v>
          </cell>
          <cell r="H1500" t="str">
            <v>00</v>
          </cell>
          <cell r="I1500">
            <v>519</v>
          </cell>
          <cell r="J1500" t="str">
            <v>CORDERO CATASHUNGA ROSA</v>
          </cell>
          <cell r="K1500" t="str">
            <v>ATAHUALLPA</v>
          </cell>
          <cell r="L1500">
            <v>160</v>
          </cell>
          <cell r="M1500" t="str">
            <v>04</v>
          </cell>
          <cell r="N1500">
            <v>0</v>
          </cell>
          <cell r="O1500">
            <v>55</v>
          </cell>
          <cell r="P1500">
            <v>53</v>
          </cell>
          <cell r="Q1500">
            <v>69</v>
          </cell>
          <cell r="R1500">
            <v>132</v>
          </cell>
          <cell r="S1500">
            <v>0</v>
          </cell>
          <cell r="T1500">
            <v>25.75</v>
          </cell>
          <cell r="U1500" t="str">
            <v>0</v>
          </cell>
          <cell r="V1500" t="str">
            <v>1040726001240</v>
          </cell>
        </row>
        <row r="1501">
          <cell r="A1501" t="str">
            <v>10</v>
          </cell>
          <cell r="B1501" t="str">
            <v>10</v>
          </cell>
          <cell r="C1501">
            <v>50214</v>
          </cell>
          <cell r="D1501">
            <v>6</v>
          </cell>
          <cell r="E1501" t="str">
            <v>100100</v>
          </cell>
          <cell r="F1501" t="str">
            <v>104</v>
          </cell>
          <cell r="G1501" t="str">
            <v>07</v>
          </cell>
          <cell r="H1501" t="str">
            <v>00</v>
          </cell>
          <cell r="I1501">
            <v>526</v>
          </cell>
          <cell r="J1501" t="str">
            <v>MELENDEZ CELIS ROSARIO</v>
          </cell>
          <cell r="K1501" t="str">
            <v>JOSE GALVEZ</v>
          </cell>
          <cell r="L1501">
            <v>5</v>
          </cell>
          <cell r="M1501" t="str">
            <v>04</v>
          </cell>
          <cell r="N1501">
            <v>15</v>
          </cell>
          <cell r="O1501">
            <v>37</v>
          </cell>
          <cell r="P1501">
            <v>13</v>
          </cell>
          <cell r="Q1501">
            <v>13</v>
          </cell>
          <cell r="R1501">
            <v>0</v>
          </cell>
          <cell r="S1501">
            <v>0</v>
          </cell>
          <cell r="T1501">
            <v>6.5</v>
          </cell>
          <cell r="U1501" t="str">
            <v>0</v>
          </cell>
          <cell r="V1501" t="str">
            <v>1040727000055</v>
          </cell>
        </row>
        <row r="1502">
          <cell r="A1502" t="str">
            <v>10</v>
          </cell>
          <cell r="B1502" t="str">
            <v>10</v>
          </cell>
          <cell r="C1502">
            <v>50588</v>
          </cell>
          <cell r="D1502">
            <v>3</v>
          </cell>
          <cell r="E1502" t="str">
            <v>100100</v>
          </cell>
          <cell r="F1502" t="str">
            <v>104</v>
          </cell>
          <cell r="G1502" t="str">
            <v>07</v>
          </cell>
          <cell r="H1502" t="str">
            <v>00</v>
          </cell>
          <cell r="I1502">
            <v>531</v>
          </cell>
          <cell r="J1502" t="str">
            <v>CELIS MOZOMBITE AIDE</v>
          </cell>
          <cell r="K1502" t="str">
            <v>VICTORIA</v>
          </cell>
          <cell r="L1502">
            <v>37</v>
          </cell>
          <cell r="M1502" t="str">
            <v>04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 t="str">
            <v>0</v>
          </cell>
          <cell r="V1502" t="str">
            <v>1040729000005</v>
          </cell>
        </row>
        <row r="1503">
          <cell r="A1503" t="str">
            <v>10</v>
          </cell>
          <cell r="B1503" t="str">
            <v>10</v>
          </cell>
          <cell r="C1503">
            <v>17102</v>
          </cell>
          <cell r="D1503">
            <v>5</v>
          </cell>
          <cell r="E1503" t="str">
            <v>100100</v>
          </cell>
          <cell r="F1503" t="str">
            <v>104</v>
          </cell>
          <cell r="G1503" t="str">
            <v>07</v>
          </cell>
          <cell r="H1503" t="str">
            <v>00</v>
          </cell>
          <cell r="I1503">
            <v>544</v>
          </cell>
          <cell r="J1503" t="str">
            <v>R. RODRIGUEZ TELLO</v>
          </cell>
          <cell r="K1503" t="str">
            <v>CALLE  7       F-8</v>
          </cell>
          <cell r="L1503">
            <v>0</v>
          </cell>
          <cell r="M1503" t="str">
            <v>04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26</v>
          </cell>
          <cell r="S1503">
            <v>84</v>
          </cell>
          <cell r="T1503">
            <v>28</v>
          </cell>
          <cell r="U1503" t="str">
            <v>0</v>
          </cell>
          <cell r="V1503" t="str">
            <v>1040728000080</v>
          </cell>
        </row>
        <row r="1504">
          <cell r="A1504" t="str">
            <v>10</v>
          </cell>
          <cell r="B1504" t="str">
            <v>10</v>
          </cell>
          <cell r="C1504">
            <v>17105</v>
          </cell>
          <cell r="D1504">
            <v>8</v>
          </cell>
          <cell r="E1504" t="str">
            <v>100100</v>
          </cell>
          <cell r="F1504" t="str">
            <v>104</v>
          </cell>
          <cell r="G1504" t="str">
            <v>07</v>
          </cell>
          <cell r="H1504" t="str">
            <v>00</v>
          </cell>
          <cell r="I1504">
            <v>547</v>
          </cell>
          <cell r="J1504" t="str">
            <v>GUERRA   PEDRO</v>
          </cell>
          <cell r="K1504" t="str">
            <v>CALLE  7       G-17</v>
          </cell>
          <cell r="L1504">
            <v>0</v>
          </cell>
          <cell r="M1504" t="str">
            <v>04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47</v>
          </cell>
          <cell r="T1504">
            <v>18.75</v>
          </cell>
          <cell r="U1504" t="str">
            <v>0</v>
          </cell>
          <cell r="V1504" t="str">
            <v>1040728001140</v>
          </cell>
        </row>
        <row r="1505">
          <cell r="A1505" t="str">
            <v>10</v>
          </cell>
          <cell r="B1505" t="str">
            <v>10</v>
          </cell>
          <cell r="C1505">
            <v>17107</v>
          </cell>
          <cell r="D1505">
            <v>4</v>
          </cell>
          <cell r="E1505" t="str">
            <v>100100</v>
          </cell>
          <cell r="F1505" t="str">
            <v>104</v>
          </cell>
          <cell r="G1505" t="str">
            <v>07</v>
          </cell>
          <cell r="H1505" t="str">
            <v>00</v>
          </cell>
          <cell r="I1505">
            <v>549</v>
          </cell>
          <cell r="J1505" t="str">
            <v>ANA PEREYRA DE TUESTA</v>
          </cell>
          <cell r="K1505" t="str">
            <v>CALLE  7 # 7</v>
          </cell>
          <cell r="L1505">
            <v>0</v>
          </cell>
          <cell r="M1505" t="str">
            <v>04</v>
          </cell>
          <cell r="N1505">
            <v>135</v>
          </cell>
          <cell r="O1505">
            <v>182</v>
          </cell>
          <cell r="P1505">
            <v>100</v>
          </cell>
          <cell r="Q1505">
            <v>2</v>
          </cell>
          <cell r="R1505">
            <v>59</v>
          </cell>
          <cell r="S1505">
            <v>31</v>
          </cell>
          <cell r="T1505">
            <v>63</v>
          </cell>
          <cell r="U1505" t="str">
            <v>0</v>
          </cell>
          <cell r="V1505" t="str">
            <v>1040728001155</v>
          </cell>
        </row>
        <row r="1506">
          <cell r="A1506" t="str">
            <v>10</v>
          </cell>
          <cell r="B1506" t="str">
            <v>10</v>
          </cell>
          <cell r="C1506">
            <v>49975</v>
          </cell>
          <cell r="D1506">
            <v>6</v>
          </cell>
          <cell r="E1506" t="str">
            <v>100100</v>
          </cell>
          <cell r="F1506" t="str">
            <v>104</v>
          </cell>
          <cell r="G1506" t="str">
            <v>07</v>
          </cell>
          <cell r="H1506" t="str">
            <v>00</v>
          </cell>
          <cell r="I1506">
            <v>576</v>
          </cell>
          <cell r="J1506" t="str">
            <v>CAHUAZA VASQUEZ TERESA</v>
          </cell>
          <cell r="K1506" t="str">
            <v>VENECIA</v>
          </cell>
          <cell r="L1506">
            <v>20</v>
          </cell>
          <cell r="M1506" t="str">
            <v>04</v>
          </cell>
          <cell r="N1506">
            <v>0</v>
          </cell>
          <cell r="O1506">
            <v>100</v>
          </cell>
          <cell r="P1506">
            <v>100</v>
          </cell>
          <cell r="Q1506">
            <v>100</v>
          </cell>
          <cell r="R1506">
            <v>101</v>
          </cell>
          <cell r="S1506">
            <v>0</v>
          </cell>
          <cell r="T1506">
            <v>33.42</v>
          </cell>
          <cell r="U1506" t="str">
            <v>0</v>
          </cell>
          <cell r="V1506" t="str">
            <v>1040730000045</v>
          </cell>
        </row>
        <row r="1507">
          <cell r="A1507" t="str">
            <v>10</v>
          </cell>
          <cell r="B1507" t="str">
            <v>10</v>
          </cell>
          <cell r="C1507">
            <v>17126</v>
          </cell>
          <cell r="D1507">
            <v>4</v>
          </cell>
          <cell r="E1507" t="str">
            <v>100100</v>
          </cell>
          <cell r="F1507" t="str">
            <v>104</v>
          </cell>
          <cell r="G1507" t="str">
            <v>07</v>
          </cell>
          <cell r="H1507" t="str">
            <v>00</v>
          </cell>
          <cell r="I1507">
            <v>578</v>
          </cell>
          <cell r="J1507" t="str">
            <v>ASPAJO CAHUAZA MARISA</v>
          </cell>
          <cell r="K1507" t="str">
            <v>VENECIA 18 MZ.I-4 IQUITOS</v>
          </cell>
          <cell r="L1507">
            <v>0</v>
          </cell>
          <cell r="M1507" t="str">
            <v>04</v>
          </cell>
          <cell r="N1507">
            <v>0</v>
          </cell>
          <cell r="O1507">
            <v>325</v>
          </cell>
          <cell r="P1507">
            <v>325</v>
          </cell>
          <cell r="Q1507">
            <v>325</v>
          </cell>
          <cell r="R1507">
            <v>344</v>
          </cell>
          <cell r="S1507">
            <v>0</v>
          </cell>
          <cell r="T1507">
            <v>109.92</v>
          </cell>
          <cell r="U1507" t="str">
            <v>0</v>
          </cell>
          <cell r="V1507" t="str">
            <v>1040730000055</v>
          </cell>
        </row>
        <row r="1508">
          <cell r="A1508" t="str">
            <v>10</v>
          </cell>
          <cell r="B1508" t="str">
            <v>10</v>
          </cell>
          <cell r="C1508">
            <v>17131</v>
          </cell>
          <cell r="D1508">
            <v>4</v>
          </cell>
          <cell r="E1508" t="str">
            <v>100100</v>
          </cell>
          <cell r="F1508" t="str">
            <v>104</v>
          </cell>
          <cell r="G1508" t="str">
            <v>07</v>
          </cell>
          <cell r="H1508" t="str">
            <v>00</v>
          </cell>
          <cell r="I1508">
            <v>584</v>
          </cell>
          <cell r="J1508" t="str">
            <v>O. LLERENA AYAMBO</v>
          </cell>
          <cell r="K1508" t="str">
            <v>VENECIA         T-11</v>
          </cell>
          <cell r="L1508">
            <v>0</v>
          </cell>
          <cell r="M1508" t="str">
            <v>04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32.58</v>
          </cell>
          <cell r="U1508" t="str">
            <v>0</v>
          </cell>
          <cell r="V1508" t="str">
            <v>1040730000110</v>
          </cell>
        </row>
        <row r="1509">
          <cell r="A1509" t="str">
            <v>10</v>
          </cell>
          <cell r="B1509" t="str">
            <v>10</v>
          </cell>
          <cell r="C1509">
            <v>17144</v>
          </cell>
          <cell r="D1509">
            <v>7</v>
          </cell>
          <cell r="E1509" t="str">
            <v>100100</v>
          </cell>
          <cell r="F1509" t="str">
            <v>104</v>
          </cell>
          <cell r="G1509" t="str">
            <v>07</v>
          </cell>
          <cell r="H1509" t="str">
            <v>00</v>
          </cell>
          <cell r="I1509">
            <v>597</v>
          </cell>
          <cell r="J1509" t="str">
            <v>NORMA SIFUENTES</v>
          </cell>
          <cell r="K1509" t="str">
            <v>VENECIA         T-31</v>
          </cell>
          <cell r="L1509">
            <v>0</v>
          </cell>
          <cell r="M1509" t="str">
            <v>04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4.75</v>
          </cell>
          <cell r="U1509" t="str">
            <v>0</v>
          </cell>
          <cell r="V1509" t="str">
            <v>1040730000310</v>
          </cell>
        </row>
        <row r="1510">
          <cell r="A1510" t="str">
            <v>10</v>
          </cell>
          <cell r="B1510" t="str">
            <v>10</v>
          </cell>
          <cell r="C1510">
            <v>17150</v>
          </cell>
          <cell r="D1510">
            <v>4</v>
          </cell>
          <cell r="E1510" t="str">
            <v>100100</v>
          </cell>
          <cell r="F1510" t="str">
            <v>104</v>
          </cell>
          <cell r="G1510" t="str">
            <v>07</v>
          </cell>
          <cell r="H1510" t="str">
            <v>00</v>
          </cell>
          <cell r="I1510">
            <v>603</v>
          </cell>
          <cell r="J1510" t="str">
            <v>LUIS FERNANDO ORTIZ VASQUEZ</v>
          </cell>
          <cell r="K1510" t="str">
            <v>VENECIA         T-36</v>
          </cell>
          <cell r="L1510">
            <v>0</v>
          </cell>
          <cell r="M1510" t="str">
            <v>04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38</v>
          </cell>
          <cell r="T1510">
            <v>14.25</v>
          </cell>
          <cell r="U1510" t="str">
            <v>0</v>
          </cell>
          <cell r="V1510" t="str">
            <v>1040730000360</v>
          </cell>
        </row>
        <row r="1511">
          <cell r="A1511" t="str">
            <v>10</v>
          </cell>
          <cell r="B1511" t="str">
            <v>10</v>
          </cell>
          <cell r="C1511">
            <v>17151</v>
          </cell>
          <cell r="D1511">
            <v>2</v>
          </cell>
          <cell r="E1511" t="str">
            <v>100100</v>
          </cell>
          <cell r="F1511" t="str">
            <v>104</v>
          </cell>
          <cell r="G1511" t="str">
            <v>07</v>
          </cell>
          <cell r="H1511" t="str">
            <v>00</v>
          </cell>
          <cell r="I1511">
            <v>604</v>
          </cell>
          <cell r="J1511" t="str">
            <v>ARQUIMEDES USHINAHUA</v>
          </cell>
          <cell r="K1511" t="str">
            <v>VENECIA         W-07</v>
          </cell>
          <cell r="L1511">
            <v>0</v>
          </cell>
          <cell r="M1511" t="str">
            <v>04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110</v>
          </cell>
          <cell r="T1511">
            <v>33.5</v>
          </cell>
          <cell r="U1511" t="str">
            <v>0</v>
          </cell>
          <cell r="V1511" t="str">
            <v>1040730001380</v>
          </cell>
        </row>
        <row r="1512">
          <cell r="A1512" t="str">
            <v>10</v>
          </cell>
          <cell r="B1512" t="str">
            <v>10</v>
          </cell>
          <cell r="C1512">
            <v>49958</v>
          </cell>
          <cell r="D1512">
            <v>2</v>
          </cell>
          <cell r="E1512" t="str">
            <v>100100</v>
          </cell>
          <cell r="F1512" t="str">
            <v>104</v>
          </cell>
          <cell r="G1512" t="str">
            <v>07</v>
          </cell>
          <cell r="H1512" t="str">
            <v>00</v>
          </cell>
          <cell r="I1512">
            <v>626</v>
          </cell>
          <cell r="J1512" t="str">
            <v>CARIHUA CURICO FRANCISCO W.</v>
          </cell>
          <cell r="K1512" t="str">
            <v>JR. ITAYA</v>
          </cell>
          <cell r="L1512">
            <v>4</v>
          </cell>
          <cell r="M1512" t="str">
            <v>04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 t="str">
            <v>0</v>
          </cell>
          <cell r="V1512" t="str">
            <v>1040731000003</v>
          </cell>
        </row>
        <row r="1513">
          <cell r="A1513" t="str">
            <v>10</v>
          </cell>
          <cell r="B1513" t="str">
            <v>10</v>
          </cell>
          <cell r="C1513">
            <v>17170</v>
          </cell>
          <cell r="D1513">
            <v>2</v>
          </cell>
          <cell r="E1513" t="str">
            <v>100100</v>
          </cell>
          <cell r="F1513" t="str">
            <v>104</v>
          </cell>
          <cell r="G1513" t="str">
            <v>07</v>
          </cell>
          <cell r="H1513" t="str">
            <v>00</v>
          </cell>
          <cell r="I1513">
            <v>629</v>
          </cell>
          <cell r="J1513" t="str">
            <v>MARIN SANDOVAL LUIS</v>
          </cell>
          <cell r="K1513" t="str">
            <v>BALSA IZQ.RIO ITAYA S/N I</v>
          </cell>
          <cell r="L1513">
            <v>0</v>
          </cell>
          <cell r="M1513" t="str">
            <v>04</v>
          </cell>
          <cell r="N1513">
            <v>0</v>
          </cell>
          <cell r="O1513">
            <v>130</v>
          </cell>
          <cell r="P1513">
            <v>130</v>
          </cell>
          <cell r="Q1513">
            <v>130</v>
          </cell>
          <cell r="R1513">
            <v>135</v>
          </cell>
          <cell r="S1513">
            <v>133</v>
          </cell>
          <cell r="T1513">
            <v>95.83</v>
          </cell>
          <cell r="U1513" t="str">
            <v>0</v>
          </cell>
          <cell r="V1513" t="str">
            <v>1040731000011</v>
          </cell>
        </row>
        <row r="1514">
          <cell r="A1514" t="str">
            <v>10</v>
          </cell>
          <cell r="B1514" t="str">
            <v>10</v>
          </cell>
          <cell r="C1514">
            <v>17177</v>
          </cell>
          <cell r="D1514">
            <v>7</v>
          </cell>
          <cell r="E1514" t="str">
            <v>100100</v>
          </cell>
          <cell r="F1514" t="str">
            <v>104</v>
          </cell>
          <cell r="G1514" t="str">
            <v>07</v>
          </cell>
          <cell r="H1514" t="str">
            <v>00</v>
          </cell>
          <cell r="I1514">
            <v>636</v>
          </cell>
          <cell r="J1514" t="str">
            <v>JESUS ROJAS AHUANARI</v>
          </cell>
          <cell r="K1514" t="str">
            <v>ITAYA          U-6</v>
          </cell>
          <cell r="L1514">
            <v>0</v>
          </cell>
          <cell r="M1514" t="str">
            <v>04</v>
          </cell>
          <cell r="N1514">
            <v>0</v>
          </cell>
          <cell r="O1514">
            <v>50</v>
          </cell>
          <cell r="P1514">
            <v>9</v>
          </cell>
          <cell r="Q1514">
            <v>50</v>
          </cell>
          <cell r="R1514">
            <v>50</v>
          </cell>
          <cell r="S1514">
            <v>38</v>
          </cell>
          <cell r="T1514">
            <v>44.17</v>
          </cell>
          <cell r="U1514" t="str">
            <v>0</v>
          </cell>
          <cell r="V1514" t="str">
            <v>1040731000060</v>
          </cell>
        </row>
        <row r="1515">
          <cell r="A1515" t="str">
            <v>10</v>
          </cell>
          <cell r="B1515" t="str">
            <v>10</v>
          </cell>
          <cell r="C1515">
            <v>50803</v>
          </cell>
          <cell r="D1515">
            <v>6</v>
          </cell>
          <cell r="E1515" t="str">
            <v>100100</v>
          </cell>
          <cell r="F1515" t="str">
            <v>104</v>
          </cell>
          <cell r="G1515" t="str">
            <v>07</v>
          </cell>
          <cell r="H1515" t="str">
            <v>00</v>
          </cell>
          <cell r="I1515">
            <v>638</v>
          </cell>
          <cell r="J1515" t="str">
            <v>SABOYA AHUANARI JULIO</v>
          </cell>
          <cell r="K1515" t="str">
            <v>JR. ITAYA</v>
          </cell>
          <cell r="L1515">
            <v>34</v>
          </cell>
          <cell r="M1515" t="str">
            <v>04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 t="str">
            <v>0</v>
          </cell>
          <cell r="V1515" t="str">
            <v>1040731000085</v>
          </cell>
        </row>
        <row r="1516">
          <cell r="A1516" t="str">
            <v>10</v>
          </cell>
          <cell r="B1516" t="str">
            <v>10</v>
          </cell>
          <cell r="C1516">
            <v>17184</v>
          </cell>
          <cell r="D1516">
            <v>3</v>
          </cell>
          <cell r="E1516" t="str">
            <v>100100</v>
          </cell>
          <cell r="F1516" t="str">
            <v>104</v>
          </cell>
          <cell r="G1516" t="str">
            <v>07</v>
          </cell>
          <cell r="H1516" t="str">
            <v>00</v>
          </cell>
          <cell r="I1516">
            <v>643</v>
          </cell>
          <cell r="J1516" t="str">
            <v>M. ISUIZA GARCIA</v>
          </cell>
          <cell r="K1516" t="str">
            <v>ITAYA          U-20</v>
          </cell>
          <cell r="L1516">
            <v>0</v>
          </cell>
          <cell r="M1516" t="str">
            <v>04</v>
          </cell>
          <cell r="N1516">
            <v>0</v>
          </cell>
          <cell r="O1516">
            <v>129</v>
          </cell>
          <cell r="P1516">
            <v>103</v>
          </cell>
          <cell r="Q1516">
            <v>129</v>
          </cell>
          <cell r="R1516">
            <v>129</v>
          </cell>
          <cell r="S1516">
            <v>100</v>
          </cell>
          <cell r="T1516">
            <v>94.67</v>
          </cell>
          <cell r="U1516" t="str">
            <v>0</v>
          </cell>
          <cell r="V1516" t="str">
            <v>1040731000200</v>
          </cell>
        </row>
        <row r="1517">
          <cell r="A1517" t="str">
            <v>10</v>
          </cell>
          <cell r="B1517" t="str">
            <v>10</v>
          </cell>
          <cell r="C1517">
            <v>17196</v>
          </cell>
          <cell r="D1517">
            <v>7</v>
          </cell>
          <cell r="E1517" t="str">
            <v>100100</v>
          </cell>
          <cell r="F1517" t="str">
            <v>104</v>
          </cell>
          <cell r="G1517" t="str">
            <v>07</v>
          </cell>
          <cell r="H1517" t="str">
            <v>00</v>
          </cell>
          <cell r="I1517">
            <v>655</v>
          </cell>
          <cell r="J1517" t="str">
            <v>HERMINIO TANGOA</v>
          </cell>
          <cell r="K1517" t="str">
            <v>ITAYA           E-40</v>
          </cell>
          <cell r="L1517">
            <v>0</v>
          </cell>
          <cell r="M1517" t="str">
            <v>04</v>
          </cell>
          <cell r="N1517">
            <v>0</v>
          </cell>
          <cell r="O1517">
            <v>20</v>
          </cell>
          <cell r="P1517">
            <v>0</v>
          </cell>
          <cell r="Q1517">
            <v>20</v>
          </cell>
          <cell r="R1517">
            <v>20</v>
          </cell>
          <cell r="S1517">
            <v>37</v>
          </cell>
          <cell r="T1517">
            <v>24.83</v>
          </cell>
          <cell r="U1517" t="str">
            <v>0</v>
          </cell>
          <cell r="V1517" t="str">
            <v>1040731000400</v>
          </cell>
        </row>
        <row r="1518">
          <cell r="A1518" t="str">
            <v>10</v>
          </cell>
          <cell r="B1518" t="str">
            <v>10</v>
          </cell>
          <cell r="C1518">
            <v>17207</v>
          </cell>
          <cell r="D1518">
            <v>2</v>
          </cell>
          <cell r="E1518" t="str">
            <v>100100</v>
          </cell>
          <cell r="F1518" t="str">
            <v>104</v>
          </cell>
          <cell r="G1518" t="str">
            <v>07</v>
          </cell>
          <cell r="H1518" t="str">
            <v>00</v>
          </cell>
          <cell r="I1518">
            <v>669</v>
          </cell>
          <cell r="J1518" t="str">
            <v>LEONILA PEZO GARCIA</v>
          </cell>
          <cell r="K1518" t="str">
            <v>ITAYA           B-02</v>
          </cell>
          <cell r="L1518">
            <v>0</v>
          </cell>
          <cell r="M1518" t="str">
            <v>04</v>
          </cell>
          <cell r="N1518">
            <v>0</v>
          </cell>
          <cell r="O1518">
            <v>80</v>
          </cell>
          <cell r="P1518">
            <v>0</v>
          </cell>
          <cell r="Q1518">
            <v>80</v>
          </cell>
          <cell r="R1518">
            <v>80</v>
          </cell>
          <cell r="S1518">
            <v>78</v>
          </cell>
          <cell r="T1518">
            <v>51.5</v>
          </cell>
          <cell r="U1518" t="str">
            <v>0</v>
          </cell>
          <cell r="V1518" t="str">
            <v>1040731001470</v>
          </cell>
        </row>
        <row r="1519">
          <cell r="A1519" t="str">
            <v>10</v>
          </cell>
          <cell r="B1519" t="str">
            <v>10</v>
          </cell>
          <cell r="C1519">
            <v>50078</v>
          </cell>
          <cell r="D1519">
            <v>5</v>
          </cell>
          <cell r="E1519" t="str">
            <v>100100</v>
          </cell>
          <cell r="F1519" t="str">
            <v>104</v>
          </cell>
          <cell r="G1519" t="str">
            <v>07</v>
          </cell>
          <cell r="H1519" t="str">
            <v>00</v>
          </cell>
          <cell r="I1519">
            <v>671</v>
          </cell>
          <cell r="J1519" t="str">
            <v>RENGIFO PINCHI GABRIEL</v>
          </cell>
          <cell r="K1519" t="str">
            <v>11 DE OCTUBRE</v>
          </cell>
          <cell r="L1519">
            <v>5</v>
          </cell>
          <cell r="M1519" t="str">
            <v>04</v>
          </cell>
          <cell r="N1519">
            <v>53</v>
          </cell>
          <cell r="O1519">
            <v>63</v>
          </cell>
          <cell r="P1519">
            <v>68</v>
          </cell>
          <cell r="Q1519">
            <v>38</v>
          </cell>
          <cell r="R1519">
            <v>31</v>
          </cell>
          <cell r="S1519">
            <v>0</v>
          </cell>
          <cell r="T1519">
            <v>21.08</v>
          </cell>
          <cell r="U1519" t="str">
            <v>0</v>
          </cell>
          <cell r="V1519" t="str">
            <v>1040731001495</v>
          </cell>
        </row>
        <row r="1520">
          <cell r="A1520" t="str">
            <v>10</v>
          </cell>
          <cell r="B1520" t="str">
            <v>10</v>
          </cell>
          <cell r="C1520">
            <v>17210</v>
          </cell>
          <cell r="D1520">
            <v>6</v>
          </cell>
          <cell r="E1520" t="str">
            <v>100100</v>
          </cell>
          <cell r="F1520" t="str">
            <v>104</v>
          </cell>
          <cell r="G1520" t="str">
            <v>07</v>
          </cell>
          <cell r="H1520" t="str">
            <v>00</v>
          </cell>
          <cell r="I1520">
            <v>673</v>
          </cell>
          <cell r="J1520" t="str">
            <v>EDILBERTO MIRANDA E.</v>
          </cell>
          <cell r="K1520" t="str">
            <v>ITAYA          C-4</v>
          </cell>
          <cell r="L1520">
            <v>0</v>
          </cell>
          <cell r="M1520" t="str">
            <v>04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24.67</v>
          </cell>
          <cell r="U1520" t="str">
            <v>0</v>
          </cell>
          <cell r="V1520" t="str">
            <v>1040731001510</v>
          </cell>
        </row>
        <row r="1521">
          <cell r="A1521" t="str">
            <v>10</v>
          </cell>
          <cell r="B1521" t="str">
            <v>10</v>
          </cell>
          <cell r="C1521">
            <v>17213</v>
          </cell>
          <cell r="D1521">
            <v>0</v>
          </cell>
          <cell r="E1521" t="str">
            <v>100100</v>
          </cell>
          <cell r="F1521" t="str">
            <v>104</v>
          </cell>
          <cell r="G1521" t="str">
            <v>07</v>
          </cell>
          <cell r="H1521" t="str">
            <v>00</v>
          </cell>
          <cell r="I1521">
            <v>676</v>
          </cell>
          <cell r="J1521" t="str">
            <v>AUREA LUZ LOPEZ</v>
          </cell>
          <cell r="K1521" t="str">
            <v>ITAYA          D-4</v>
          </cell>
          <cell r="L1521">
            <v>0</v>
          </cell>
          <cell r="M1521" t="str">
            <v>04</v>
          </cell>
          <cell r="N1521">
            <v>0</v>
          </cell>
          <cell r="O1521">
            <v>0</v>
          </cell>
          <cell r="P1521">
            <v>0</v>
          </cell>
          <cell r="Q1521">
            <v>150</v>
          </cell>
          <cell r="R1521">
            <v>150</v>
          </cell>
          <cell r="S1521">
            <v>152</v>
          </cell>
          <cell r="T1521">
            <v>82.5</v>
          </cell>
          <cell r="U1521" t="str">
            <v>0</v>
          </cell>
          <cell r="V1521" t="str">
            <v>1040731001580</v>
          </cell>
        </row>
        <row r="1522">
          <cell r="A1522" t="str">
            <v>10</v>
          </cell>
          <cell r="B1522" t="str">
            <v>10</v>
          </cell>
          <cell r="C1522">
            <v>17224</v>
          </cell>
          <cell r="D1522">
            <v>7</v>
          </cell>
          <cell r="E1522" t="str">
            <v>100100</v>
          </cell>
          <cell r="F1522" t="str">
            <v>104</v>
          </cell>
          <cell r="G1522" t="str">
            <v>07</v>
          </cell>
          <cell r="H1522" t="str">
            <v>00</v>
          </cell>
          <cell r="I1522">
            <v>688</v>
          </cell>
          <cell r="J1522" t="str">
            <v>EMERSON QUIROZ CALDERON</v>
          </cell>
          <cell r="K1522" t="str">
            <v>ITAYA # 83</v>
          </cell>
          <cell r="L1522">
            <v>0</v>
          </cell>
          <cell r="M1522" t="str">
            <v>04</v>
          </cell>
          <cell r="N1522">
            <v>0</v>
          </cell>
          <cell r="O1522">
            <v>40</v>
          </cell>
          <cell r="P1522">
            <v>0</v>
          </cell>
          <cell r="Q1522">
            <v>40</v>
          </cell>
          <cell r="R1522">
            <v>50</v>
          </cell>
          <cell r="S1522">
            <v>46</v>
          </cell>
          <cell r="T1522">
            <v>37.75</v>
          </cell>
          <cell r="U1522" t="str">
            <v>0</v>
          </cell>
          <cell r="V1522" t="str">
            <v>1040731001770</v>
          </cell>
        </row>
        <row r="1523">
          <cell r="A1523" t="str">
            <v>10</v>
          </cell>
          <cell r="B1523" t="str">
            <v>10</v>
          </cell>
          <cell r="C1523">
            <v>17235</v>
          </cell>
          <cell r="D1523">
            <v>3</v>
          </cell>
          <cell r="E1523" t="str">
            <v>100100</v>
          </cell>
          <cell r="F1523" t="str">
            <v>104</v>
          </cell>
          <cell r="G1523" t="str">
            <v>07</v>
          </cell>
          <cell r="H1523" t="str">
            <v>00</v>
          </cell>
          <cell r="I1523">
            <v>699</v>
          </cell>
          <cell r="J1523" t="str">
            <v>ISAAC YUMBATO RUIZ</v>
          </cell>
          <cell r="K1523" t="str">
            <v>ITAYA          T-43</v>
          </cell>
          <cell r="L1523">
            <v>0</v>
          </cell>
          <cell r="M1523" t="str">
            <v>04</v>
          </cell>
          <cell r="N1523">
            <v>52</v>
          </cell>
          <cell r="O1523">
            <v>58</v>
          </cell>
          <cell r="P1523">
            <v>52</v>
          </cell>
          <cell r="Q1523">
            <v>39</v>
          </cell>
          <cell r="R1523">
            <v>23</v>
          </cell>
          <cell r="S1523">
            <v>47</v>
          </cell>
          <cell r="T1523">
            <v>25.17</v>
          </cell>
          <cell r="U1523" t="str">
            <v>0</v>
          </cell>
          <cell r="V1523" t="str">
            <v>1040731002000</v>
          </cell>
        </row>
        <row r="1524">
          <cell r="A1524" t="str">
            <v>10</v>
          </cell>
          <cell r="B1524" t="str">
            <v>10</v>
          </cell>
          <cell r="C1524">
            <v>17236</v>
          </cell>
          <cell r="D1524">
            <v>1</v>
          </cell>
          <cell r="E1524" t="str">
            <v>100100</v>
          </cell>
          <cell r="F1524" t="str">
            <v>104</v>
          </cell>
          <cell r="G1524" t="str">
            <v>07</v>
          </cell>
          <cell r="H1524" t="str">
            <v>00</v>
          </cell>
          <cell r="I1524">
            <v>700</v>
          </cell>
          <cell r="J1524" t="str">
            <v>NERY VALLES MONTILLA</v>
          </cell>
          <cell r="K1524" t="str">
            <v>PSJE. ITAYA  S/N.</v>
          </cell>
          <cell r="L1524">
            <v>0</v>
          </cell>
          <cell r="M1524" t="str">
            <v>04</v>
          </cell>
          <cell r="N1524">
            <v>0</v>
          </cell>
          <cell r="O1524">
            <v>20</v>
          </cell>
          <cell r="P1524">
            <v>0</v>
          </cell>
          <cell r="Q1524">
            <v>20</v>
          </cell>
          <cell r="R1524">
            <v>24</v>
          </cell>
          <cell r="S1524">
            <v>23</v>
          </cell>
          <cell r="T1524">
            <v>17</v>
          </cell>
          <cell r="U1524" t="str">
            <v>0</v>
          </cell>
          <cell r="V1524" t="str">
            <v>1040731002003</v>
          </cell>
        </row>
        <row r="1525">
          <cell r="A1525" t="str">
            <v>10</v>
          </cell>
          <cell r="B1525" t="str">
            <v>10</v>
          </cell>
          <cell r="C1525">
            <v>49944</v>
          </cell>
          <cell r="D1525">
            <v>2</v>
          </cell>
          <cell r="E1525" t="str">
            <v>100100</v>
          </cell>
          <cell r="F1525" t="str">
            <v>104</v>
          </cell>
          <cell r="G1525" t="str">
            <v>07</v>
          </cell>
          <cell r="H1525" t="str">
            <v>00</v>
          </cell>
          <cell r="I1525">
            <v>702</v>
          </cell>
          <cell r="J1525" t="str">
            <v>CASTRO MACEDO HUMBERTO</v>
          </cell>
          <cell r="K1525" t="str">
            <v>JR. ITAYA</v>
          </cell>
          <cell r="L1525">
            <v>42</v>
          </cell>
          <cell r="M1525" t="str">
            <v>04</v>
          </cell>
          <cell r="N1525">
            <v>0</v>
          </cell>
          <cell r="O1525">
            <v>7</v>
          </cell>
          <cell r="P1525">
            <v>10</v>
          </cell>
          <cell r="Q1525">
            <v>60</v>
          </cell>
          <cell r="R1525">
            <v>0</v>
          </cell>
          <cell r="S1525">
            <v>0</v>
          </cell>
          <cell r="T1525">
            <v>6.42</v>
          </cell>
          <cell r="U1525" t="str">
            <v>0</v>
          </cell>
          <cell r="V1525" t="str">
            <v>1040731002010</v>
          </cell>
        </row>
        <row r="1526">
          <cell r="A1526" t="str">
            <v>10</v>
          </cell>
          <cell r="B1526" t="str">
            <v>10</v>
          </cell>
          <cell r="C1526">
            <v>17257</v>
          </cell>
          <cell r="D1526">
            <v>7</v>
          </cell>
          <cell r="E1526" t="str">
            <v>100100</v>
          </cell>
          <cell r="F1526" t="str">
            <v>104</v>
          </cell>
          <cell r="G1526" t="str">
            <v>07</v>
          </cell>
          <cell r="H1526" t="str">
            <v>00</v>
          </cell>
          <cell r="I1526">
            <v>723</v>
          </cell>
          <cell r="J1526" t="str">
            <v>OLINDA ARMAS</v>
          </cell>
          <cell r="K1526" t="str">
            <v>MOYOBAMBA       150</v>
          </cell>
          <cell r="L1526">
            <v>0</v>
          </cell>
          <cell r="M1526" t="str">
            <v>04</v>
          </cell>
          <cell r="N1526">
            <v>232</v>
          </cell>
          <cell r="O1526">
            <v>296</v>
          </cell>
          <cell r="P1526">
            <v>100</v>
          </cell>
          <cell r="Q1526">
            <v>0</v>
          </cell>
          <cell r="R1526">
            <v>0</v>
          </cell>
          <cell r="S1526">
            <v>0</v>
          </cell>
          <cell r="T1526">
            <v>67.75</v>
          </cell>
          <cell r="U1526" t="str">
            <v>0</v>
          </cell>
          <cell r="V1526" t="str">
            <v>1040732000010</v>
          </cell>
        </row>
        <row r="1527">
          <cell r="A1527" t="str">
            <v>10</v>
          </cell>
          <cell r="B1527" t="str">
            <v>10</v>
          </cell>
          <cell r="C1527">
            <v>17273</v>
          </cell>
          <cell r="D1527">
            <v>4</v>
          </cell>
          <cell r="E1527" t="str">
            <v>100100</v>
          </cell>
          <cell r="F1527" t="str">
            <v>104</v>
          </cell>
          <cell r="G1527" t="str">
            <v>07</v>
          </cell>
          <cell r="H1527" t="str">
            <v>00</v>
          </cell>
          <cell r="I1527">
            <v>740</v>
          </cell>
          <cell r="J1527" t="str">
            <v>MERCEDES PAREDES</v>
          </cell>
          <cell r="K1527" t="str">
            <v>PSJE.MOYOBAMBA-80</v>
          </cell>
          <cell r="L1527">
            <v>0</v>
          </cell>
          <cell r="M1527" t="str">
            <v>04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4.83</v>
          </cell>
          <cell r="U1527" t="str">
            <v>0</v>
          </cell>
          <cell r="V1527" t="str">
            <v>1040732001265</v>
          </cell>
        </row>
        <row r="1528">
          <cell r="A1528" t="str">
            <v>10</v>
          </cell>
          <cell r="B1528" t="str">
            <v>10</v>
          </cell>
          <cell r="C1528">
            <v>17285</v>
          </cell>
          <cell r="D1528">
            <v>8</v>
          </cell>
          <cell r="E1528" t="str">
            <v>100100</v>
          </cell>
          <cell r="F1528" t="str">
            <v>104</v>
          </cell>
          <cell r="G1528" t="str">
            <v>07</v>
          </cell>
          <cell r="H1528" t="str">
            <v>00</v>
          </cell>
          <cell r="I1528">
            <v>753</v>
          </cell>
          <cell r="J1528" t="str">
            <v>FASABI MOZOMBITE FERNANDO</v>
          </cell>
          <cell r="K1528" t="str">
            <v>JOSE OLAYA 124 IQUITOS</v>
          </cell>
          <cell r="L1528">
            <v>0</v>
          </cell>
          <cell r="M1528" t="str">
            <v>04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 t="str">
            <v>0</v>
          </cell>
          <cell r="V1528" t="str">
            <v>1040733000010</v>
          </cell>
        </row>
        <row r="1529">
          <cell r="A1529" t="str">
            <v>10</v>
          </cell>
          <cell r="B1529" t="str">
            <v>10</v>
          </cell>
          <cell r="C1529">
            <v>17287</v>
          </cell>
          <cell r="D1529">
            <v>4</v>
          </cell>
          <cell r="E1529" t="str">
            <v>100100</v>
          </cell>
          <cell r="F1529" t="str">
            <v>104</v>
          </cell>
          <cell r="G1529" t="str">
            <v>07</v>
          </cell>
          <cell r="H1529" t="str">
            <v>00</v>
          </cell>
          <cell r="I1529">
            <v>755</v>
          </cell>
          <cell r="J1529" t="str">
            <v>FELIPE LOPEZ</v>
          </cell>
          <cell r="K1529" t="str">
            <v>AMAZONAS       I-6</v>
          </cell>
          <cell r="L1529">
            <v>0</v>
          </cell>
          <cell r="M1529" t="str">
            <v>04</v>
          </cell>
          <cell r="N1529">
            <v>0</v>
          </cell>
          <cell r="O1529">
            <v>110</v>
          </cell>
          <cell r="P1529">
            <v>0</v>
          </cell>
          <cell r="Q1529">
            <v>0</v>
          </cell>
          <cell r="R1529">
            <v>0</v>
          </cell>
          <cell r="S1529">
            <v>7</v>
          </cell>
          <cell r="T1529">
            <v>23.92</v>
          </cell>
          <cell r="U1529" t="str">
            <v>0</v>
          </cell>
          <cell r="V1529" t="str">
            <v>1040733000020</v>
          </cell>
        </row>
        <row r="1530">
          <cell r="A1530" t="str">
            <v>10</v>
          </cell>
          <cell r="B1530" t="str">
            <v>10</v>
          </cell>
          <cell r="C1530">
            <v>17288</v>
          </cell>
          <cell r="D1530">
            <v>2</v>
          </cell>
          <cell r="E1530" t="str">
            <v>100100</v>
          </cell>
          <cell r="F1530" t="str">
            <v>104</v>
          </cell>
          <cell r="G1530" t="str">
            <v>07</v>
          </cell>
          <cell r="H1530" t="str">
            <v>00</v>
          </cell>
          <cell r="I1530">
            <v>756</v>
          </cell>
          <cell r="J1530" t="str">
            <v>SEGUNDO CASTERNOQUE</v>
          </cell>
          <cell r="K1530" t="str">
            <v>AMAZONAS</v>
          </cell>
          <cell r="L1530">
            <v>0</v>
          </cell>
          <cell r="M1530" t="str">
            <v>04</v>
          </cell>
          <cell r="N1530">
            <v>0</v>
          </cell>
          <cell r="O1530">
            <v>150</v>
          </cell>
          <cell r="P1530">
            <v>0</v>
          </cell>
          <cell r="Q1530">
            <v>150</v>
          </cell>
          <cell r="R1530">
            <v>164</v>
          </cell>
          <cell r="S1530">
            <v>0</v>
          </cell>
          <cell r="T1530">
            <v>38.67</v>
          </cell>
          <cell r="U1530" t="str">
            <v>0</v>
          </cell>
          <cell r="V1530" t="str">
            <v>1040733000110</v>
          </cell>
        </row>
        <row r="1531">
          <cell r="A1531" t="str">
            <v>10</v>
          </cell>
          <cell r="B1531" t="str">
            <v>10</v>
          </cell>
          <cell r="C1531">
            <v>17290</v>
          </cell>
          <cell r="D1531">
            <v>8</v>
          </cell>
          <cell r="E1531" t="str">
            <v>100100</v>
          </cell>
          <cell r="F1531" t="str">
            <v>104</v>
          </cell>
          <cell r="G1531" t="str">
            <v>07</v>
          </cell>
          <cell r="H1531" t="str">
            <v>00</v>
          </cell>
          <cell r="I1531">
            <v>758</v>
          </cell>
          <cell r="J1531" t="str">
            <v>JOSE PACAYA</v>
          </cell>
          <cell r="K1531" t="str">
            <v>AMAZONAS       F-11</v>
          </cell>
          <cell r="L1531">
            <v>0</v>
          </cell>
          <cell r="M1531" t="str">
            <v>04</v>
          </cell>
          <cell r="N1531">
            <v>0</v>
          </cell>
          <cell r="O1531">
            <v>20</v>
          </cell>
          <cell r="P1531">
            <v>0</v>
          </cell>
          <cell r="Q1531">
            <v>20</v>
          </cell>
          <cell r="R1531">
            <v>19</v>
          </cell>
          <cell r="S1531">
            <v>18</v>
          </cell>
          <cell r="T1531">
            <v>11.25</v>
          </cell>
          <cell r="U1531" t="str">
            <v>0</v>
          </cell>
          <cell r="V1531" t="str">
            <v>1040733000150</v>
          </cell>
        </row>
        <row r="1532">
          <cell r="A1532" t="str">
            <v>10</v>
          </cell>
          <cell r="B1532" t="str">
            <v>10</v>
          </cell>
          <cell r="C1532">
            <v>17291</v>
          </cell>
          <cell r="D1532">
            <v>6</v>
          </cell>
          <cell r="E1532" t="str">
            <v>100100</v>
          </cell>
          <cell r="F1532" t="str">
            <v>104</v>
          </cell>
          <cell r="G1532" t="str">
            <v>07</v>
          </cell>
          <cell r="H1532" t="str">
            <v>00</v>
          </cell>
          <cell r="I1532">
            <v>759</v>
          </cell>
          <cell r="J1532" t="str">
            <v>GERARDO YUMBATO H.</v>
          </cell>
          <cell r="K1532" t="str">
            <v>AMAZONAS       F-12</v>
          </cell>
          <cell r="L1532">
            <v>0</v>
          </cell>
          <cell r="M1532" t="str">
            <v>04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 t="str">
            <v>0</v>
          </cell>
          <cell r="V1532" t="str">
            <v>1040733000160</v>
          </cell>
        </row>
        <row r="1533">
          <cell r="A1533" t="str">
            <v>10</v>
          </cell>
          <cell r="B1533" t="str">
            <v>10</v>
          </cell>
          <cell r="C1533">
            <v>17292</v>
          </cell>
          <cell r="D1533">
            <v>4</v>
          </cell>
          <cell r="E1533" t="str">
            <v>100100</v>
          </cell>
          <cell r="F1533" t="str">
            <v>104</v>
          </cell>
          <cell r="G1533" t="str">
            <v>07</v>
          </cell>
          <cell r="H1533" t="str">
            <v>00</v>
          </cell>
          <cell r="I1533">
            <v>760</v>
          </cell>
          <cell r="J1533" t="str">
            <v>PEDRO ESPINOZA</v>
          </cell>
          <cell r="K1533" t="str">
            <v>AMAZONAS       F-13</v>
          </cell>
          <cell r="L1533">
            <v>0</v>
          </cell>
          <cell r="M1533" t="str">
            <v>04</v>
          </cell>
          <cell r="N1533">
            <v>0</v>
          </cell>
          <cell r="O1533">
            <v>20</v>
          </cell>
          <cell r="P1533">
            <v>0</v>
          </cell>
          <cell r="Q1533">
            <v>20</v>
          </cell>
          <cell r="R1533">
            <v>20</v>
          </cell>
          <cell r="S1533">
            <v>21</v>
          </cell>
          <cell r="T1533">
            <v>12.75</v>
          </cell>
          <cell r="U1533" t="str">
            <v>0</v>
          </cell>
          <cell r="V1533" t="str">
            <v>1040733000170</v>
          </cell>
        </row>
        <row r="1534">
          <cell r="A1534" t="str">
            <v>10</v>
          </cell>
          <cell r="B1534" t="str">
            <v>10</v>
          </cell>
          <cell r="C1534">
            <v>17296</v>
          </cell>
          <cell r="D1534">
            <v>5</v>
          </cell>
          <cell r="E1534" t="str">
            <v>100100</v>
          </cell>
          <cell r="F1534" t="str">
            <v>104</v>
          </cell>
          <cell r="G1534" t="str">
            <v>07</v>
          </cell>
          <cell r="H1534" t="str">
            <v>00</v>
          </cell>
          <cell r="I1534">
            <v>764</v>
          </cell>
          <cell r="J1534" t="str">
            <v>EDILBERTO PINEDO D.</v>
          </cell>
          <cell r="K1534" t="str">
            <v>AMAZONAS/BELEN</v>
          </cell>
          <cell r="L1534">
            <v>0</v>
          </cell>
          <cell r="M1534" t="str">
            <v>04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 t="str">
            <v>0</v>
          </cell>
          <cell r="V1534" t="str">
            <v>1040733000216</v>
          </cell>
        </row>
        <row r="1535">
          <cell r="A1535" t="str">
            <v>10</v>
          </cell>
          <cell r="B1535" t="str">
            <v>10</v>
          </cell>
          <cell r="C1535">
            <v>49872</v>
          </cell>
          <cell r="D1535">
            <v>5</v>
          </cell>
          <cell r="E1535" t="str">
            <v>100100</v>
          </cell>
          <cell r="F1535" t="str">
            <v>104</v>
          </cell>
          <cell r="G1535" t="str">
            <v>07</v>
          </cell>
          <cell r="H1535" t="str">
            <v>00</v>
          </cell>
          <cell r="I1535">
            <v>770</v>
          </cell>
          <cell r="J1535" t="str">
            <v>PEZO VASQUEZ JAIME E.</v>
          </cell>
          <cell r="K1535" t="str">
            <v>AMAZONAS</v>
          </cell>
          <cell r="L1535">
            <v>107</v>
          </cell>
          <cell r="M1535" t="str">
            <v>04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 t="str">
            <v>0</v>
          </cell>
          <cell r="V1535" t="str">
            <v>1040733001245</v>
          </cell>
        </row>
        <row r="1536">
          <cell r="A1536" t="str">
            <v>10</v>
          </cell>
          <cell r="B1536" t="str">
            <v>10</v>
          </cell>
          <cell r="C1536">
            <v>17302</v>
          </cell>
          <cell r="D1536">
            <v>1</v>
          </cell>
          <cell r="E1536" t="str">
            <v>100100</v>
          </cell>
          <cell r="F1536" t="str">
            <v>104</v>
          </cell>
          <cell r="G1536" t="str">
            <v>07</v>
          </cell>
          <cell r="H1536" t="str">
            <v>00</v>
          </cell>
          <cell r="I1536">
            <v>771</v>
          </cell>
          <cell r="J1536" t="str">
            <v>ELOISA CALAMPA</v>
          </cell>
          <cell r="K1536" t="str">
            <v>AMAZONAS       G-13</v>
          </cell>
          <cell r="L1536">
            <v>0</v>
          </cell>
          <cell r="M1536" t="str">
            <v>04</v>
          </cell>
          <cell r="N1536">
            <v>0</v>
          </cell>
          <cell r="O1536">
            <v>50</v>
          </cell>
          <cell r="P1536">
            <v>0</v>
          </cell>
          <cell r="Q1536">
            <v>50</v>
          </cell>
          <cell r="R1536">
            <v>54</v>
          </cell>
          <cell r="S1536">
            <v>46</v>
          </cell>
          <cell r="T1536">
            <v>36.92</v>
          </cell>
          <cell r="U1536" t="str">
            <v>0</v>
          </cell>
          <cell r="V1536" t="str">
            <v>1040733001260</v>
          </cell>
        </row>
        <row r="1537">
          <cell r="A1537" t="str">
            <v>10</v>
          </cell>
          <cell r="B1537" t="str">
            <v>10</v>
          </cell>
          <cell r="C1537">
            <v>17303</v>
          </cell>
          <cell r="D1537">
            <v>9</v>
          </cell>
          <cell r="E1537" t="str">
            <v>100100</v>
          </cell>
          <cell r="F1537" t="str">
            <v>104</v>
          </cell>
          <cell r="G1537" t="str">
            <v>07</v>
          </cell>
          <cell r="H1537" t="str">
            <v>00</v>
          </cell>
          <cell r="I1537">
            <v>772</v>
          </cell>
          <cell r="J1537" t="str">
            <v>ODICIO MARICHI</v>
          </cell>
          <cell r="K1537" t="str">
            <v>AMAZONAS       G-12</v>
          </cell>
          <cell r="L1537">
            <v>0</v>
          </cell>
          <cell r="M1537" t="str">
            <v>04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 t="str">
            <v>0</v>
          </cell>
          <cell r="V1537" t="str">
            <v>1040733001270</v>
          </cell>
        </row>
        <row r="1538">
          <cell r="A1538" t="str">
            <v>10</v>
          </cell>
          <cell r="B1538" t="str">
            <v>10</v>
          </cell>
          <cell r="C1538">
            <v>50108</v>
          </cell>
          <cell r="D1538">
            <v>0</v>
          </cell>
          <cell r="E1538" t="str">
            <v>100100</v>
          </cell>
          <cell r="F1538" t="str">
            <v>104</v>
          </cell>
          <cell r="G1538" t="str">
            <v>07</v>
          </cell>
          <cell r="H1538" t="str">
            <v>00</v>
          </cell>
          <cell r="I1538">
            <v>776</v>
          </cell>
          <cell r="J1538" t="str">
            <v>QUINGA CISNEROS ALEX RUBEN</v>
          </cell>
          <cell r="K1538" t="str">
            <v>UNIVERSAL</v>
          </cell>
          <cell r="L1538">
            <v>101</v>
          </cell>
          <cell r="M1538" t="str">
            <v>04</v>
          </cell>
          <cell r="N1538">
            <v>29</v>
          </cell>
          <cell r="O1538">
            <v>61</v>
          </cell>
          <cell r="P1538">
            <v>40</v>
          </cell>
          <cell r="Q1538">
            <v>43</v>
          </cell>
          <cell r="R1538">
            <v>0</v>
          </cell>
          <cell r="S1538">
            <v>0</v>
          </cell>
          <cell r="T1538">
            <v>14.42</v>
          </cell>
          <cell r="U1538" t="str">
            <v>0</v>
          </cell>
          <cell r="V1538" t="str">
            <v>1040733001325</v>
          </cell>
        </row>
        <row r="1539">
          <cell r="A1539" t="str">
            <v>10</v>
          </cell>
          <cell r="B1539" t="str">
            <v>10</v>
          </cell>
          <cell r="C1539">
            <v>17306</v>
          </cell>
          <cell r="D1539">
            <v>2</v>
          </cell>
          <cell r="E1539" t="str">
            <v>100100</v>
          </cell>
          <cell r="F1539" t="str">
            <v>104</v>
          </cell>
          <cell r="G1539" t="str">
            <v>07</v>
          </cell>
          <cell r="H1539" t="str">
            <v>00</v>
          </cell>
          <cell r="I1539">
            <v>777</v>
          </cell>
          <cell r="J1539" t="str">
            <v>REDELINA TELLO S.</v>
          </cell>
          <cell r="K1539" t="str">
            <v>AMAZONAS       G-5</v>
          </cell>
          <cell r="L1539">
            <v>0</v>
          </cell>
          <cell r="M1539" t="str">
            <v>04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3</v>
          </cell>
          <cell r="U1539" t="str">
            <v>0</v>
          </cell>
          <cell r="V1539" t="str">
            <v>1040733001340</v>
          </cell>
        </row>
        <row r="1540">
          <cell r="A1540" t="str">
            <v>10</v>
          </cell>
          <cell r="B1540" t="str">
            <v>10</v>
          </cell>
          <cell r="C1540">
            <v>17309</v>
          </cell>
          <cell r="D1540">
            <v>6</v>
          </cell>
          <cell r="E1540" t="str">
            <v>100100</v>
          </cell>
          <cell r="F1540" t="str">
            <v>104</v>
          </cell>
          <cell r="G1540" t="str">
            <v>07</v>
          </cell>
          <cell r="H1540" t="str">
            <v>00</v>
          </cell>
          <cell r="I1540">
            <v>781</v>
          </cell>
          <cell r="J1540" t="str">
            <v>VICTOR CHAVEZ</v>
          </cell>
          <cell r="K1540" t="str">
            <v>AMAZONAS       H-3</v>
          </cell>
          <cell r="L1540">
            <v>0</v>
          </cell>
          <cell r="M1540" t="str">
            <v>04</v>
          </cell>
          <cell r="N1540">
            <v>0</v>
          </cell>
          <cell r="O1540">
            <v>60</v>
          </cell>
          <cell r="P1540">
            <v>0</v>
          </cell>
          <cell r="Q1540">
            <v>60</v>
          </cell>
          <cell r="R1540">
            <v>59</v>
          </cell>
          <cell r="S1540">
            <v>72</v>
          </cell>
          <cell r="T1540">
            <v>44.25</v>
          </cell>
          <cell r="U1540" t="str">
            <v>0</v>
          </cell>
          <cell r="V1540" t="str">
            <v>1040733001410</v>
          </cell>
        </row>
        <row r="1541">
          <cell r="A1541" t="str">
            <v>10</v>
          </cell>
          <cell r="B1541" t="str">
            <v>10</v>
          </cell>
          <cell r="C1541">
            <v>17312</v>
          </cell>
          <cell r="D1541">
            <v>0</v>
          </cell>
          <cell r="E1541" t="str">
            <v>100100</v>
          </cell>
          <cell r="F1541" t="str">
            <v>104</v>
          </cell>
          <cell r="G1541" t="str">
            <v>07</v>
          </cell>
          <cell r="H1541" t="str">
            <v>00</v>
          </cell>
          <cell r="I1541">
            <v>784</v>
          </cell>
          <cell r="J1541" t="str">
            <v>EDILBERTO CHAVEZ TAPULLIMA</v>
          </cell>
          <cell r="K1541" t="str">
            <v>MIRAMAR  # 82</v>
          </cell>
          <cell r="L1541">
            <v>0</v>
          </cell>
          <cell r="M1541" t="str">
            <v>04</v>
          </cell>
          <cell r="N1541">
            <v>0</v>
          </cell>
          <cell r="O1541">
            <v>57</v>
          </cell>
          <cell r="P1541">
            <v>57</v>
          </cell>
          <cell r="Q1541">
            <v>57</v>
          </cell>
          <cell r="R1541">
            <v>76</v>
          </cell>
          <cell r="S1541">
            <v>0</v>
          </cell>
          <cell r="T1541">
            <v>20.58</v>
          </cell>
          <cell r="U1541" t="str">
            <v>0</v>
          </cell>
          <cell r="V1541" t="str">
            <v>1040734000105</v>
          </cell>
        </row>
        <row r="1542">
          <cell r="A1542" t="str">
            <v>10</v>
          </cell>
          <cell r="B1542" t="str">
            <v>10</v>
          </cell>
          <cell r="C1542">
            <v>17317</v>
          </cell>
          <cell r="D1542">
            <v>9</v>
          </cell>
          <cell r="E1542" t="str">
            <v>100100</v>
          </cell>
          <cell r="F1542" t="str">
            <v>104</v>
          </cell>
          <cell r="G1542" t="str">
            <v>07</v>
          </cell>
          <cell r="H1542" t="str">
            <v>00</v>
          </cell>
          <cell r="I1542">
            <v>789</v>
          </cell>
          <cell r="J1542" t="str">
            <v>JUAN BOLLET HEHNE</v>
          </cell>
          <cell r="K1542" t="str">
            <v>MIRAMAR        M.-29</v>
          </cell>
          <cell r="L1542">
            <v>0</v>
          </cell>
          <cell r="M1542" t="str">
            <v>04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60</v>
          </cell>
          <cell r="S1542">
            <v>61</v>
          </cell>
          <cell r="T1542">
            <v>10.08</v>
          </cell>
          <cell r="U1542" t="str">
            <v>0</v>
          </cell>
          <cell r="V1542" t="str">
            <v>1040734000180</v>
          </cell>
        </row>
        <row r="1543">
          <cell r="A1543" t="str">
            <v>10</v>
          </cell>
          <cell r="B1543" t="str">
            <v>10</v>
          </cell>
          <cell r="C1543">
            <v>17319</v>
          </cell>
          <cell r="D1543">
            <v>5</v>
          </cell>
          <cell r="E1543" t="str">
            <v>100100</v>
          </cell>
          <cell r="F1543" t="str">
            <v>104</v>
          </cell>
          <cell r="G1543" t="str">
            <v>07</v>
          </cell>
          <cell r="H1543" t="str">
            <v>00</v>
          </cell>
          <cell r="I1543">
            <v>791</v>
          </cell>
          <cell r="J1543" t="str">
            <v>N.CORDOVA DEL AGUILA</v>
          </cell>
          <cell r="K1543" t="str">
            <v>MIRAMAR        E-11</v>
          </cell>
          <cell r="L1543">
            <v>0</v>
          </cell>
          <cell r="M1543" t="str">
            <v>04</v>
          </cell>
          <cell r="N1543">
            <v>0</v>
          </cell>
          <cell r="O1543">
            <v>92</v>
          </cell>
          <cell r="P1543">
            <v>83</v>
          </cell>
          <cell r="Q1543">
            <v>92</v>
          </cell>
          <cell r="R1543">
            <v>136</v>
          </cell>
          <cell r="S1543">
            <v>108</v>
          </cell>
          <cell r="T1543">
            <v>62.25</v>
          </cell>
          <cell r="U1543" t="str">
            <v>0</v>
          </cell>
          <cell r="V1543" t="str">
            <v>1040734000200</v>
          </cell>
        </row>
        <row r="1544">
          <cell r="A1544" t="str">
            <v>10</v>
          </cell>
          <cell r="B1544" t="str">
            <v>10</v>
          </cell>
          <cell r="C1544">
            <v>17320</v>
          </cell>
          <cell r="D1544">
            <v>3</v>
          </cell>
          <cell r="E1544" t="str">
            <v>100100</v>
          </cell>
          <cell r="F1544" t="str">
            <v>104</v>
          </cell>
          <cell r="G1544" t="str">
            <v>07</v>
          </cell>
          <cell r="H1544" t="str">
            <v>00</v>
          </cell>
          <cell r="I1544">
            <v>792</v>
          </cell>
          <cell r="J1544" t="str">
            <v>PABLO QUIROZ NOLORBE</v>
          </cell>
          <cell r="K1544" t="str">
            <v>MIRAMAR       E.-12</v>
          </cell>
          <cell r="L1544">
            <v>0</v>
          </cell>
          <cell r="M1544" t="str">
            <v>04</v>
          </cell>
          <cell r="N1544">
            <v>0</v>
          </cell>
          <cell r="O1544">
            <v>33</v>
          </cell>
          <cell r="P1544">
            <v>48</v>
          </cell>
          <cell r="Q1544">
            <v>33</v>
          </cell>
          <cell r="R1544">
            <v>20</v>
          </cell>
          <cell r="S1544">
            <v>7</v>
          </cell>
          <cell r="T1544">
            <v>11.75</v>
          </cell>
          <cell r="U1544" t="str">
            <v>0</v>
          </cell>
          <cell r="V1544" t="str">
            <v>1040734000210</v>
          </cell>
        </row>
        <row r="1545">
          <cell r="A1545" t="str">
            <v>10</v>
          </cell>
          <cell r="B1545" t="str">
            <v>10</v>
          </cell>
          <cell r="C1545">
            <v>17325</v>
          </cell>
          <cell r="D1545">
            <v>2</v>
          </cell>
          <cell r="E1545" t="str">
            <v>100100</v>
          </cell>
          <cell r="F1545" t="str">
            <v>104</v>
          </cell>
          <cell r="G1545" t="str">
            <v>07</v>
          </cell>
          <cell r="H1545" t="str">
            <v>00</v>
          </cell>
          <cell r="I1545">
            <v>797</v>
          </cell>
          <cell r="J1545" t="str">
            <v>LUZ FERREYRA</v>
          </cell>
          <cell r="K1545" t="str">
            <v>MIRAMAR        Z-18</v>
          </cell>
          <cell r="L1545">
            <v>0</v>
          </cell>
          <cell r="M1545" t="str">
            <v>04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22</v>
          </cell>
          <cell r="U1545" t="str">
            <v>0</v>
          </cell>
          <cell r="V1545" t="str">
            <v>1040734000240</v>
          </cell>
        </row>
        <row r="1546">
          <cell r="A1546" t="str">
            <v>10</v>
          </cell>
          <cell r="B1546" t="str">
            <v>10</v>
          </cell>
          <cell r="C1546">
            <v>17326</v>
          </cell>
          <cell r="D1546">
            <v>0</v>
          </cell>
          <cell r="E1546" t="str">
            <v>100100</v>
          </cell>
          <cell r="F1546" t="str">
            <v>104</v>
          </cell>
          <cell r="G1546" t="str">
            <v>07</v>
          </cell>
          <cell r="H1546" t="str">
            <v>00</v>
          </cell>
          <cell r="I1546">
            <v>798</v>
          </cell>
          <cell r="J1546" t="str">
            <v>EGLINTON AYARZA PINEDO</v>
          </cell>
          <cell r="K1546" t="str">
            <v>MIRAMAR # 25</v>
          </cell>
          <cell r="L1546">
            <v>0</v>
          </cell>
          <cell r="M1546" t="str">
            <v>04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13</v>
          </cell>
          <cell r="S1546">
            <v>40</v>
          </cell>
          <cell r="T1546">
            <v>43.5</v>
          </cell>
          <cell r="U1546" t="str">
            <v>0</v>
          </cell>
          <cell r="V1546" t="str">
            <v>1040734000250</v>
          </cell>
        </row>
        <row r="1547">
          <cell r="A1547" t="str">
            <v>10</v>
          </cell>
          <cell r="B1547" t="str">
            <v>10</v>
          </cell>
          <cell r="C1547">
            <v>17330</v>
          </cell>
          <cell r="D1547">
            <v>2</v>
          </cell>
          <cell r="E1547" t="str">
            <v>100100</v>
          </cell>
          <cell r="F1547" t="str">
            <v>104</v>
          </cell>
          <cell r="G1547" t="str">
            <v>07</v>
          </cell>
          <cell r="H1547" t="str">
            <v>00</v>
          </cell>
          <cell r="I1547">
            <v>802</v>
          </cell>
          <cell r="J1547" t="str">
            <v>LAURO TAPULLIMA</v>
          </cell>
          <cell r="K1547" t="str">
            <v>MIRAMAR        R-11</v>
          </cell>
          <cell r="L1547">
            <v>0</v>
          </cell>
          <cell r="M1547" t="str">
            <v>04</v>
          </cell>
          <cell r="N1547">
            <v>0</v>
          </cell>
          <cell r="O1547">
            <v>0</v>
          </cell>
          <cell r="P1547">
            <v>0</v>
          </cell>
          <cell r="Q1547">
            <v>42</v>
          </cell>
          <cell r="R1547">
            <v>5</v>
          </cell>
          <cell r="S1547">
            <v>5</v>
          </cell>
          <cell r="T1547">
            <v>17.920000000000002</v>
          </cell>
          <cell r="U1547" t="str">
            <v>0</v>
          </cell>
          <cell r="V1547" t="str">
            <v>1040734000330</v>
          </cell>
        </row>
        <row r="1548">
          <cell r="A1548" t="str">
            <v>10</v>
          </cell>
          <cell r="B1548" t="str">
            <v>10</v>
          </cell>
          <cell r="C1548">
            <v>17331</v>
          </cell>
          <cell r="D1548">
            <v>0</v>
          </cell>
          <cell r="E1548" t="str">
            <v>100100</v>
          </cell>
          <cell r="F1548" t="str">
            <v>104</v>
          </cell>
          <cell r="G1548" t="str">
            <v>07</v>
          </cell>
          <cell r="H1548" t="str">
            <v>00</v>
          </cell>
          <cell r="I1548">
            <v>803</v>
          </cell>
          <cell r="J1548" t="str">
            <v>MARLO RIERA DEL A.</v>
          </cell>
          <cell r="K1548" t="str">
            <v>MIRAMAR        R-12</v>
          </cell>
          <cell r="L1548">
            <v>0</v>
          </cell>
          <cell r="M1548" t="str">
            <v>04</v>
          </cell>
          <cell r="N1548">
            <v>0</v>
          </cell>
          <cell r="O1548">
            <v>100</v>
          </cell>
          <cell r="P1548">
            <v>32</v>
          </cell>
          <cell r="Q1548">
            <v>25</v>
          </cell>
          <cell r="R1548">
            <v>25</v>
          </cell>
          <cell r="S1548">
            <v>32</v>
          </cell>
          <cell r="T1548">
            <v>27.25</v>
          </cell>
          <cell r="U1548" t="str">
            <v>0</v>
          </cell>
          <cell r="V1548" t="str">
            <v>1040734000340</v>
          </cell>
        </row>
        <row r="1549">
          <cell r="A1549" t="str">
            <v>10</v>
          </cell>
          <cell r="B1549" t="str">
            <v>10</v>
          </cell>
          <cell r="C1549">
            <v>17333</v>
          </cell>
          <cell r="D1549">
            <v>6</v>
          </cell>
          <cell r="E1549" t="str">
            <v>100100</v>
          </cell>
          <cell r="F1549" t="str">
            <v>104</v>
          </cell>
          <cell r="G1549" t="str">
            <v>07</v>
          </cell>
          <cell r="H1549" t="str">
            <v>00</v>
          </cell>
          <cell r="I1549">
            <v>805</v>
          </cell>
          <cell r="J1549" t="str">
            <v>CORI L. SEPULVEDA ALVARADO</v>
          </cell>
          <cell r="K1549" t="str">
            <v>MIRAMAR #  235</v>
          </cell>
          <cell r="L1549">
            <v>0</v>
          </cell>
          <cell r="M1549" t="str">
            <v>04</v>
          </cell>
          <cell r="N1549">
            <v>0</v>
          </cell>
          <cell r="O1549">
            <v>35</v>
          </cell>
          <cell r="P1549">
            <v>239</v>
          </cell>
          <cell r="Q1549">
            <v>14</v>
          </cell>
          <cell r="R1549">
            <v>12</v>
          </cell>
          <cell r="S1549">
            <v>11</v>
          </cell>
          <cell r="T1549">
            <v>31.33</v>
          </cell>
          <cell r="U1549" t="str">
            <v>0</v>
          </cell>
          <cell r="V1549" t="str">
            <v>1040734000360</v>
          </cell>
        </row>
        <row r="1550">
          <cell r="A1550" t="str">
            <v>10</v>
          </cell>
          <cell r="B1550" t="str">
            <v>10</v>
          </cell>
          <cell r="C1550">
            <v>17338</v>
          </cell>
          <cell r="D1550">
            <v>5</v>
          </cell>
          <cell r="E1550" t="str">
            <v>100100</v>
          </cell>
          <cell r="F1550" t="str">
            <v>104</v>
          </cell>
          <cell r="G1550" t="str">
            <v>07</v>
          </cell>
          <cell r="H1550" t="str">
            <v>00</v>
          </cell>
          <cell r="I1550">
            <v>810</v>
          </cell>
          <cell r="J1550" t="str">
            <v>GERMAN NUBE TANANTA</v>
          </cell>
          <cell r="K1550" t="str">
            <v>MIRA.124 SECT.6 P.L.</v>
          </cell>
          <cell r="L1550">
            <v>0</v>
          </cell>
          <cell r="M1550" t="str">
            <v>04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 t="str">
            <v>0</v>
          </cell>
          <cell r="V1550" t="str">
            <v>1040734000405</v>
          </cell>
        </row>
        <row r="1551">
          <cell r="A1551" t="str">
            <v>10</v>
          </cell>
          <cell r="B1551" t="str">
            <v>10</v>
          </cell>
          <cell r="C1551">
            <v>17339</v>
          </cell>
          <cell r="D1551">
            <v>3</v>
          </cell>
          <cell r="E1551" t="str">
            <v>100100</v>
          </cell>
          <cell r="F1551" t="str">
            <v>104</v>
          </cell>
          <cell r="G1551" t="str">
            <v>07</v>
          </cell>
          <cell r="H1551" t="str">
            <v>00</v>
          </cell>
          <cell r="I1551">
            <v>811</v>
          </cell>
          <cell r="J1551" t="str">
            <v>LUIS PAIMA</v>
          </cell>
          <cell r="K1551" t="str">
            <v>MIRAMAR        S-6</v>
          </cell>
          <cell r="L1551">
            <v>0</v>
          </cell>
          <cell r="M1551" t="str">
            <v>04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5.08</v>
          </cell>
          <cell r="U1551" t="str">
            <v>0</v>
          </cell>
          <cell r="V1551" t="str">
            <v>1040734000410</v>
          </cell>
        </row>
        <row r="1552">
          <cell r="A1552" t="str">
            <v>10</v>
          </cell>
          <cell r="B1552" t="str">
            <v>10</v>
          </cell>
          <cell r="C1552">
            <v>17350</v>
          </cell>
          <cell r="D1552">
            <v>0</v>
          </cell>
          <cell r="E1552" t="str">
            <v>100100</v>
          </cell>
          <cell r="F1552" t="str">
            <v>104</v>
          </cell>
          <cell r="G1552" t="str">
            <v>07</v>
          </cell>
          <cell r="H1552" t="str">
            <v>00</v>
          </cell>
          <cell r="I1552">
            <v>823</v>
          </cell>
          <cell r="J1552" t="str">
            <v>J.MAITAHUARI ARIMUYA</v>
          </cell>
          <cell r="K1552" t="str">
            <v>MIRAMAR        F-18</v>
          </cell>
          <cell r="L1552">
            <v>0</v>
          </cell>
          <cell r="M1552" t="str">
            <v>04</v>
          </cell>
          <cell r="N1552">
            <v>100</v>
          </cell>
          <cell r="O1552">
            <v>174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22.83</v>
          </cell>
          <cell r="U1552" t="str">
            <v>0</v>
          </cell>
          <cell r="V1552" t="str">
            <v>1040734001620</v>
          </cell>
        </row>
        <row r="1553">
          <cell r="A1553" t="str">
            <v>10</v>
          </cell>
          <cell r="B1553" t="str">
            <v>10</v>
          </cell>
          <cell r="C1553">
            <v>17352</v>
          </cell>
          <cell r="D1553">
            <v>6</v>
          </cell>
          <cell r="E1553" t="str">
            <v>100100</v>
          </cell>
          <cell r="F1553" t="str">
            <v>104</v>
          </cell>
          <cell r="G1553" t="str">
            <v>07</v>
          </cell>
          <cell r="H1553" t="str">
            <v>00</v>
          </cell>
          <cell r="I1553">
            <v>825</v>
          </cell>
          <cell r="J1553" t="str">
            <v>ALFONSO GUERRA</v>
          </cell>
          <cell r="K1553" t="str">
            <v>MIRAMAR        F-23</v>
          </cell>
          <cell r="L1553">
            <v>0</v>
          </cell>
          <cell r="M1553" t="str">
            <v>04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24.08</v>
          </cell>
          <cell r="U1553" t="str">
            <v>0</v>
          </cell>
          <cell r="V1553" t="str">
            <v>1040734001670</v>
          </cell>
        </row>
        <row r="1554">
          <cell r="A1554" t="str">
            <v>10</v>
          </cell>
          <cell r="B1554" t="str">
            <v>10</v>
          </cell>
          <cell r="C1554">
            <v>17365</v>
          </cell>
          <cell r="D1554">
            <v>8</v>
          </cell>
          <cell r="E1554" t="str">
            <v>100100</v>
          </cell>
          <cell r="F1554" t="str">
            <v>104</v>
          </cell>
          <cell r="G1554" t="str">
            <v>07</v>
          </cell>
          <cell r="H1554" t="str">
            <v>00</v>
          </cell>
          <cell r="I1554">
            <v>838</v>
          </cell>
          <cell r="J1554" t="str">
            <v>GABINO HUANACARI</v>
          </cell>
          <cell r="K1554" t="str">
            <v>MIRAMAR        T-5</v>
          </cell>
          <cell r="L1554">
            <v>0</v>
          </cell>
          <cell r="M1554" t="str">
            <v>04</v>
          </cell>
          <cell r="N1554">
            <v>0</v>
          </cell>
          <cell r="O1554">
            <v>13</v>
          </cell>
          <cell r="P1554">
            <v>137</v>
          </cell>
          <cell r="Q1554">
            <v>40</v>
          </cell>
          <cell r="R1554">
            <v>40</v>
          </cell>
          <cell r="S1554">
            <v>43</v>
          </cell>
          <cell r="T1554">
            <v>65.5</v>
          </cell>
          <cell r="U1554" t="str">
            <v>0</v>
          </cell>
          <cell r="V1554" t="str">
            <v>1040734001870</v>
          </cell>
        </row>
        <row r="1555">
          <cell r="A1555" t="str">
            <v>10</v>
          </cell>
          <cell r="B1555" t="str">
            <v>10</v>
          </cell>
          <cell r="C1555">
            <v>17366</v>
          </cell>
          <cell r="D1555">
            <v>6</v>
          </cell>
          <cell r="E1555" t="str">
            <v>100100</v>
          </cell>
          <cell r="F1555" t="str">
            <v>104</v>
          </cell>
          <cell r="G1555" t="str">
            <v>07</v>
          </cell>
          <cell r="H1555" t="str">
            <v>00</v>
          </cell>
          <cell r="I1555">
            <v>839</v>
          </cell>
          <cell r="J1555" t="str">
            <v>PINEDO CURICO HERNAN</v>
          </cell>
          <cell r="K1555" t="str">
            <v>MIRAMAR S/N.</v>
          </cell>
          <cell r="L1555">
            <v>0</v>
          </cell>
          <cell r="M1555" t="str">
            <v>04</v>
          </cell>
          <cell r="N1555">
            <v>0</v>
          </cell>
          <cell r="O1555">
            <v>30</v>
          </cell>
          <cell r="P1555">
            <v>0</v>
          </cell>
          <cell r="Q1555">
            <v>30</v>
          </cell>
          <cell r="R1555">
            <v>23</v>
          </cell>
          <cell r="S1555">
            <v>29</v>
          </cell>
          <cell r="T1555">
            <v>19.579999999999998</v>
          </cell>
          <cell r="U1555" t="str">
            <v>0</v>
          </cell>
          <cell r="V1555" t="str">
            <v>1040734001875</v>
          </cell>
        </row>
        <row r="1556">
          <cell r="A1556" t="str">
            <v>10</v>
          </cell>
          <cell r="B1556" t="str">
            <v>10</v>
          </cell>
          <cell r="C1556">
            <v>17368</v>
          </cell>
          <cell r="D1556">
            <v>2</v>
          </cell>
          <cell r="E1556" t="str">
            <v>100100</v>
          </cell>
          <cell r="F1556" t="str">
            <v>104</v>
          </cell>
          <cell r="G1556" t="str">
            <v>07</v>
          </cell>
          <cell r="H1556" t="str">
            <v>00</v>
          </cell>
          <cell r="I1556">
            <v>841</v>
          </cell>
          <cell r="J1556" t="str">
            <v>CURITIMA PACAYA JANET</v>
          </cell>
          <cell r="K1556" t="str">
            <v>MIRAMAR  S/N.</v>
          </cell>
          <cell r="L1556">
            <v>0</v>
          </cell>
          <cell r="M1556" t="str">
            <v>04</v>
          </cell>
          <cell r="N1556">
            <v>0</v>
          </cell>
          <cell r="O1556">
            <v>19</v>
          </cell>
          <cell r="P1556">
            <v>68</v>
          </cell>
          <cell r="Q1556">
            <v>19</v>
          </cell>
          <cell r="R1556">
            <v>11</v>
          </cell>
          <cell r="S1556">
            <v>8</v>
          </cell>
          <cell r="T1556">
            <v>22.92</v>
          </cell>
          <cell r="U1556" t="str">
            <v>0</v>
          </cell>
          <cell r="V1556" t="str">
            <v>1040734001885</v>
          </cell>
        </row>
        <row r="1557">
          <cell r="A1557" t="str">
            <v>10</v>
          </cell>
          <cell r="B1557" t="str">
            <v>10</v>
          </cell>
          <cell r="C1557">
            <v>17376</v>
          </cell>
          <cell r="D1557">
            <v>5</v>
          </cell>
          <cell r="E1557" t="str">
            <v>100100</v>
          </cell>
          <cell r="F1557" t="str">
            <v>104</v>
          </cell>
          <cell r="G1557" t="str">
            <v>07</v>
          </cell>
          <cell r="H1557" t="str">
            <v>00</v>
          </cell>
          <cell r="I1557">
            <v>851</v>
          </cell>
          <cell r="J1557" t="str">
            <v>SEGUNDO SANCHEZ I.</v>
          </cell>
          <cell r="K1557" t="str">
            <v>JR.MIRAM. 21 P.LIBRE</v>
          </cell>
          <cell r="L1557">
            <v>0</v>
          </cell>
          <cell r="M1557" t="str">
            <v>04</v>
          </cell>
          <cell r="N1557">
            <v>0</v>
          </cell>
          <cell r="O1557">
            <v>0</v>
          </cell>
          <cell r="P1557">
            <v>67</v>
          </cell>
          <cell r="Q1557">
            <v>60</v>
          </cell>
          <cell r="R1557">
            <v>58</v>
          </cell>
          <cell r="S1557">
            <v>45</v>
          </cell>
          <cell r="T1557">
            <v>44.67</v>
          </cell>
          <cell r="U1557" t="str">
            <v>0</v>
          </cell>
          <cell r="V1557" t="str">
            <v>1040734001965</v>
          </cell>
        </row>
        <row r="1558">
          <cell r="A1558" t="str">
            <v>10</v>
          </cell>
          <cell r="B1558" t="str">
            <v>10</v>
          </cell>
          <cell r="C1558">
            <v>17385</v>
          </cell>
          <cell r="D1558">
            <v>6</v>
          </cell>
          <cell r="E1558" t="str">
            <v>100100</v>
          </cell>
          <cell r="F1558" t="str">
            <v>104</v>
          </cell>
          <cell r="G1558" t="str">
            <v>07</v>
          </cell>
          <cell r="H1558" t="str">
            <v>00</v>
          </cell>
          <cell r="I1558">
            <v>861</v>
          </cell>
          <cell r="J1558" t="str">
            <v>GUSTAVO GARCIA M.</v>
          </cell>
          <cell r="K1558" t="str">
            <v>MIRAMAR/P.LIBRE</v>
          </cell>
          <cell r="L1558">
            <v>0</v>
          </cell>
          <cell r="M1558" t="str">
            <v>04</v>
          </cell>
          <cell r="N1558">
            <v>0</v>
          </cell>
          <cell r="O1558">
            <v>2</v>
          </cell>
          <cell r="P1558">
            <v>0</v>
          </cell>
          <cell r="Q1558">
            <v>9</v>
          </cell>
          <cell r="R1558">
            <v>6</v>
          </cell>
          <cell r="S1558">
            <v>23</v>
          </cell>
          <cell r="T1558">
            <v>9.58</v>
          </cell>
          <cell r="U1558" t="str">
            <v>0</v>
          </cell>
          <cell r="V1558" t="str">
            <v>1040734002150</v>
          </cell>
        </row>
        <row r="1559">
          <cell r="A1559" t="str">
            <v>10</v>
          </cell>
          <cell r="B1559" t="str">
            <v>10</v>
          </cell>
          <cell r="C1559">
            <v>17392</v>
          </cell>
          <cell r="D1559">
            <v>2</v>
          </cell>
          <cell r="E1559" t="str">
            <v>100100</v>
          </cell>
          <cell r="F1559" t="str">
            <v>104</v>
          </cell>
          <cell r="G1559" t="str">
            <v>07</v>
          </cell>
          <cell r="H1559" t="str">
            <v>00</v>
          </cell>
          <cell r="I1559">
            <v>870</v>
          </cell>
          <cell r="J1559" t="str">
            <v>ALFREDO HUANILLO</v>
          </cell>
          <cell r="K1559" t="str">
            <v>ORELLANA       Q-5</v>
          </cell>
          <cell r="L1559">
            <v>0</v>
          </cell>
          <cell r="M1559" t="str">
            <v>04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29</v>
          </cell>
          <cell r="S1559">
            <v>57</v>
          </cell>
          <cell r="T1559">
            <v>15.17</v>
          </cell>
          <cell r="U1559" t="str">
            <v>0</v>
          </cell>
          <cell r="V1559" t="str">
            <v>1040736000040</v>
          </cell>
        </row>
        <row r="1560">
          <cell r="A1560" t="str">
            <v>10</v>
          </cell>
          <cell r="B1560" t="str">
            <v>10</v>
          </cell>
          <cell r="C1560">
            <v>17398</v>
          </cell>
          <cell r="D1560">
            <v>9</v>
          </cell>
          <cell r="E1560" t="str">
            <v>100100</v>
          </cell>
          <cell r="F1560" t="str">
            <v>104</v>
          </cell>
          <cell r="G1560" t="str">
            <v>07</v>
          </cell>
          <cell r="H1560" t="str">
            <v>00</v>
          </cell>
          <cell r="I1560">
            <v>876</v>
          </cell>
          <cell r="J1560" t="str">
            <v>E. DAVILA  CALDERON</v>
          </cell>
          <cell r="K1560" t="str">
            <v>ORELLANA       Q-12</v>
          </cell>
          <cell r="L1560">
            <v>0</v>
          </cell>
          <cell r="M1560" t="str">
            <v>04</v>
          </cell>
          <cell r="N1560">
            <v>12</v>
          </cell>
          <cell r="O1560">
            <v>16</v>
          </cell>
          <cell r="P1560">
            <v>18</v>
          </cell>
          <cell r="Q1560">
            <v>0</v>
          </cell>
          <cell r="R1560">
            <v>0</v>
          </cell>
          <cell r="S1560">
            <v>0</v>
          </cell>
          <cell r="T1560">
            <v>5</v>
          </cell>
          <cell r="U1560" t="str">
            <v>0</v>
          </cell>
          <cell r="V1560" t="str">
            <v>1040736000110</v>
          </cell>
        </row>
        <row r="1561">
          <cell r="A1561" t="str">
            <v>10</v>
          </cell>
          <cell r="B1561" t="str">
            <v>10</v>
          </cell>
          <cell r="C1561">
            <v>17425</v>
          </cell>
          <cell r="D1561">
            <v>0</v>
          </cell>
          <cell r="E1561" t="str">
            <v>100100</v>
          </cell>
          <cell r="F1561" t="str">
            <v>104</v>
          </cell>
          <cell r="G1561" t="str">
            <v>07</v>
          </cell>
          <cell r="H1561" t="str">
            <v>00</v>
          </cell>
          <cell r="I1561">
            <v>907</v>
          </cell>
          <cell r="J1561" t="str">
            <v>F. TUICIMA ICOMENA</v>
          </cell>
          <cell r="K1561" t="str">
            <v>LOS ROSALES      232</v>
          </cell>
          <cell r="L1561">
            <v>0</v>
          </cell>
          <cell r="M1561" t="str">
            <v>04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 t="str">
            <v>0</v>
          </cell>
          <cell r="V1561" t="str">
            <v>1040737000110</v>
          </cell>
        </row>
        <row r="1562">
          <cell r="A1562" t="str">
            <v>10</v>
          </cell>
          <cell r="B1562" t="str">
            <v>10</v>
          </cell>
          <cell r="C1562">
            <v>17443</v>
          </cell>
          <cell r="D1562">
            <v>3</v>
          </cell>
          <cell r="E1562" t="str">
            <v>100100</v>
          </cell>
          <cell r="F1562" t="str">
            <v>104</v>
          </cell>
          <cell r="G1562" t="str">
            <v>07</v>
          </cell>
          <cell r="H1562" t="str">
            <v>00</v>
          </cell>
          <cell r="I1562">
            <v>925</v>
          </cell>
          <cell r="J1562" t="str">
            <v>LIRIA RIOJA P.</v>
          </cell>
          <cell r="K1562" t="str">
            <v>LOS ROSALES    91</v>
          </cell>
          <cell r="L1562">
            <v>0</v>
          </cell>
          <cell r="M1562" t="str">
            <v>04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6.58</v>
          </cell>
          <cell r="U1562" t="str">
            <v>0</v>
          </cell>
          <cell r="V1562" t="str">
            <v>1040737000315</v>
          </cell>
        </row>
        <row r="1563">
          <cell r="A1563" t="str">
            <v>10</v>
          </cell>
          <cell r="B1563" t="str">
            <v>10</v>
          </cell>
          <cell r="C1563">
            <v>17447</v>
          </cell>
          <cell r="D1563">
            <v>4</v>
          </cell>
          <cell r="E1563" t="str">
            <v>100100</v>
          </cell>
          <cell r="F1563" t="str">
            <v>104</v>
          </cell>
          <cell r="G1563" t="str">
            <v>07</v>
          </cell>
          <cell r="H1563" t="str">
            <v>00</v>
          </cell>
          <cell r="I1563">
            <v>929</v>
          </cell>
          <cell r="J1563" t="str">
            <v>ROGER TUESTA</v>
          </cell>
          <cell r="K1563" t="str">
            <v>ROSALES       M.-1A</v>
          </cell>
          <cell r="L1563">
            <v>0</v>
          </cell>
          <cell r="M1563" t="str">
            <v>04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50</v>
          </cell>
          <cell r="S1563">
            <v>48</v>
          </cell>
          <cell r="T1563">
            <v>39.25</v>
          </cell>
          <cell r="U1563" t="str">
            <v>0</v>
          </cell>
          <cell r="V1563" t="str">
            <v>1040737000390</v>
          </cell>
        </row>
        <row r="1564">
          <cell r="A1564" t="str">
            <v>10</v>
          </cell>
          <cell r="B1564" t="str">
            <v>10</v>
          </cell>
          <cell r="C1564">
            <v>50642</v>
          </cell>
          <cell r="D1564">
            <v>8</v>
          </cell>
          <cell r="E1564" t="str">
            <v>100100</v>
          </cell>
          <cell r="F1564" t="str">
            <v>104</v>
          </cell>
          <cell r="G1564" t="str">
            <v>07</v>
          </cell>
          <cell r="H1564" t="str">
            <v>00</v>
          </cell>
          <cell r="I1564">
            <v>938</v>
          </cell>
          <cell r="J1564" t="str">
            <v>ICOMENA PEREZ ARMILDA</v>
          </cell>
          <cell r="K1564" t="str">
            <v>ROSALES</v>
          </cell>
          <cell r="L1564">
            <v>14</v>
          </cell>
          <cell r="M1564" t="str">
            <v>04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 t="str">
            <v>0</v>
          </cell>
          <cell r="V1564" t="str">
            <v>1040731000517</v>
          </cell>
        </row>
        <row r="1565">
          <cell r="A1565" t="str">
            <v>10</v>
          </cell>
          <cell r="B1565" t="str">
            <v>10</v>
          </cell>
          <cell r="C1565">
            <v>17457</v>
          </cell>
          <cell r="D1565">
            <v>3</v>
          </cell>
          <cell r="E1565" t="str">
            <v>100100</v>
          </cell>
          <cell r="F1565" t="str">
            <v>104</v>
          </cell>
          <cell r="G1565" t="str">
            <v>07</v>
          </cell>
          <cell r="H1565" t="str">
            <v>00</v>
          </cell>
          <cell r="I1565">
            <v>939</v>
          </cell>
          <cell r="J1565" t="str">
            <v>ADILIA MORI</v>
          </cell>
          <cell r="K1565" t="str">
            <v>ROSALES        P-10</v>
          </cell>
          <cell r="L1565">
            <v>0</v>
          </cell>
          <cell r="M1565" t="str">
            <v>04</v>
          </cell>
          <cell r="N1565">
            <v>0</v>
          </cell>
          <cell r="O1565">
            <v>60</v>
          </cell>
          <cell r="P1565">
            <v>700</v>
          </cell>
          <cell r="Q1565">
            <v>60</v>
          </cell>
          <cell r="R1565">
            <v>63</v>
          </cell>
          <cell r="S1565">
            <v>64</v>
          </cell>
          <cell r="T1565">
            <v>96.75</v>
          </cell>
          <cell r="U1565" t="str">
            <v>0</v>
          </cell>
          <cell r="V1565" t="str">
            <v>1040737001450</v>
          </cell>
        </row>
        <row r="1566">
          <cell r="A1566" t="str">
            <v>10</v>
          </cell>
          <cell r="B1566" t="str">
            <v>10</v>
          </cell>
          <cell r="C1566">
            <v>17467</v>
          </cell>
          <cell r="D1566">
            <v>2</v>
          </cell>
          <cell r="E1566" t="str">
            <v>100100</v>
          </cell>
          <cell r="F1566" t="str">
            <v>104</v>
          </cell>
          <cell r="G1566" t="str">
            <v>07</v>
          </cell>
          <cell r="H1566" t="str">
            <v>00</v>
          </cell>
          <cell r="I1566">
            <v>949</v>
          </cell>
          <cell r="J1566" t="str">
            <v>JOSE GOMEZ</v>
          </cell>
          <cell r="K1566" t="str">
            <v>ROSALES      L-5 134</v>
          </cell>
          <cell r="L1566">
            <v>0</v>
          </cell>
          <cell r="M1566" t="str">
            <v>04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 t="str">
            <v>0</v>
          </cell>
          <cell r="V1566" t="str">
            <v>1040737001580</v>
          </cell>
        </row>
        <row r="1567">
          <cell r="A1567" t="str">
            <v>10</v>
          </cell>
          <cell r="B1567" t="str">
            <v>10</v>
          </cell>
          <cell r="C1567">
            <v>17473</v>
          </cell>
          <cell r="D1567">
            <v>0</v>
          </cell>
          <cell r="E1567" t="str">
            <v>100100</v>
          </cell>
          <cell r="F1567" t="str">
            <v>104</v>
          </cell>
          <cell r="G1567" t="str">
            <v>07</v>
          </cell>
          <cell r="H1567" t="str">
            <v>00</v>
          </cell>
          <cell r="I1567">
            <v>955</v>
          </cell>
          <cell r="J1567" t="str">
            <v>SOCORRO AMASIFUEN</v>
          </cell>
          <cell r="K1567" t="str">
            <v>BLASCO NU#EZ     118</v>
          </cell>
          <cell r="L1567">
            <v>0</v>
          </cell>
          <cell r="M1567" t="str">
            <v>04</v>
          </cell>
          <cell r="N1567">
            <v>0</v>
          </cell>
          <cell r="O1567">
            <v>0</v>
          </cell>
          <cell r="P1567">
            <v>0</v>
          </cell>
          <cell r="Q1567">
            <v>17</v>
          </cell>
          <cell r="R1567">
            <v>13</v>
          </cell>
          <cell r="S1567">
            <v>9</v>
          </cell>
          <cell r="T1567">
            <v>13.92</v>
          </cell>
          <cell r="U1567" t="str">
            <v>0</v>
          </cell>
          <cell r="V1567" t="str">
            <v>1040737001660</v>
          </cell>
        </row>
        <row r="1568">
          <cell r="A1568" t="str">
            <v>10</v>
          </cell>
          <cell r="B1568" t="str">
            <v>10</v>
          </cell>
          <cell r="C1568">
            <v>17474</v>
          </cell>
          <cell r="D1568">
            <v>8</v>
          </cell>
          <cell r="E1568" t="str">
            <v>100100</v>
          </cell>
          <cell r="F1568" t="str">
            <v>104</v>
          </cell>
          <cell r="G1568" t="str">
            <v>07</v>
          </cell>
          <cell r="H1568" t="str">
            <v>00</v>
          </cell>
          <cell r="I1568">
            <v>956</v>
          </cell>
          <cell r="J1568" t="str">
            <v>ELVIRA MACEDO PIÑA</v>
          </cell>
          <cell r="K1568" t="str">
            <v>ROSALES      B-9 116</v>
          </cell>
          <cell r="L1568">
            <v>0</v>
          </cell>
          <cell r="M1568" t="str">
            <v>04</v>
          </cell>
          <cell r="N1568">
            <v>0</v>
          </cell>
          <cell r="O1568">
            <v>130</v>
          </cell>
          <cell r="P1568">
            <v>109</v>
          </cell>
          <cell r="Q1568">
            <v>216</v>
          </cell>
          <cell r="R1568">
            <v>71</v>
          </cell>
          <cell r="S1568">
            <v>113</v>
          </cell>
          <cell r="T1568">
            <v>79.67</v>
          </cell>
          <cell r="U1568" t="str">
            <v>0</v>
          </cell>
          <cell r="V1568" t="str">
            <v>1040737001670</v>
          </cell>
        </row>
        <row r="1569">
          <cell r="A1569" t="str">
            <v>10</v>
          </cell>
          <cell r="B1569" t="str">
            <v>10</v>
          </cell>
          <cell r="C1569">
            <v>49658</v>
          </cell>
          <cell r="D1569">
            <v>8</v>
          </cell>
          <cell r="E1569" t="str">
            <v>100100</v>
          </cell>
          <cell r="F1569" t="str">
            <v>104</v>
          </cell>
          <cell r="G1569" t="str">
            <v>07</v>
          </cell>
          <cell r="H1569" t="str">
            <v>00</v>
          </cell>
          <cell r="I1569">
            <v>965</v>
          </cell>
          <cell r="J1569" t="str">
            <v>BOCANEGRA SANCHEZ ELENA</v>
          </cell>
          <cell r="K1569" t="str">
            <v>B.NUÏEZ</v>
          </cell>
          <cell r="L1569">
            <v>87</v>
          </cell>
          <cell r="M1569" t="str">
            <v>04</v>
          </cell>
          <cell r="N1569">
            <v>0</v>
          </cell>
          <cell r="O1569">
            <v>36</v>
          </cell>
          <cell r="P1569">
            <v>10</v>
          </cell>
          <cell r="Q1569">
            <v>46</v>
          </cell>
          <cell r="R1569">
            <v>25</v>
          </cell>
          <cell r="S1569">
            <v>294</v>
          </cell>
          <cell r="T1569">
            <v>34.25</v>
          </cell>
          <cell r="U1569" t="str">
            <v>0</v>
          </cell>
          <cell r="V1569" t="str">
            <v>1040738000012</v>
          </cell>
        </row>
        <row r="1570">
          <cell r="A1570" t="str">
            <v>10</v>
          </cell>
          <cell r="B1570" t="str">
            <v>10</v>
          </cell>
          <cell r="C1570">
            <v>17484</v>
          </cell>
          <cell r="D1570">
            <v>7</v>
          </cell>
          <cell r="E1570" t="str">
            <v>100100</v>
          </cell>
          <cell r="F1570" t="str">
            <v>104</v>
          </cell>
          <cell r="G1570" t="str">
            <v>07</v>
          </cell>
          <cell r="H1570" t="str">
            <v>00</v>
          </cell>
          <cell r="I1570">
            <v>967</v>
          </cell>
          <cell r="J1570" t="str">
            <v>ERLINDA YAHUARCANI SILVA</v>
          </cell>
          <cell r="K1570" t="str">
            <v>PJE. NANAY S/N</v>
          </cell>
          <cell r="L1570">
            <v>0</v>
          </cell>
          <cell r="M1570" t="str">
            <v>04</v>
          </cell>
          <cell r="N1570">
            <v>0</v>
          </cell>
          <cell r="O1570">
            <v>43</v>
          </cell>
          <cell r="P1570">
            <v>45</v>
          </cell>
          <cell r="Q1570">
            <v>43</v>
          </cell>
          <cell r="R1570">
            <v>42</v>
          </cell>
          <cell r="S1570">
            <v>30</v>
          </cell>
          <cell r="T1570">
            <v>35.92</v>
          </cell>
          <cell r="U1570" t="str">
            <v>0</v>
          </cell>
          <cell r="V1570" t="str">
            <v>1040738000020</v>
          </cell>
        </row>
        <row r="1571">
          <cell r="A1571" t="str">
            <v>10</v>
          </cell>
          <cell r="B1571" t="str">
            <v>10</v>
          </cell>
          <cell r="C1571">
            <v>17487</v>
          </cell>
          <cell r="D1571">
            <v>0</v>
          </cell>
          <cell r="E1571" t="str">
            <v>100100</v>
          </cell>
          <cell r="F1571" t="str">
            <v>104</v>
          </cell>
          <cell r="G1571" t="str">
            <v>07</v>
          </cell>
          <cell r="H1571" t="str">
            <v>00</v>
          </cell>
          <cell r="I1571">
            <v>970</v>
          </cell>
          <cell r="J1571" t="str">
            <v>JORGE INUMA MAFALDO</v>
          </cell>
          <cell r="K1571" t="str">
            <v>P.NANAY 8 PBLO LIBRE</v>
          </cell>
          <cell r="L1571">
            <v>0</v>
          </cell>
          <cell r="M1571" t="str">
            <v>04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 t="str">
            <v>0</v>
          </cell>
          <cell r="V1571" t="str">
            <v>1040738000037</v>
          </cell>
        </row>
        <row r="1572">
          <cell r="A1572" t="str">
            <v>10</v>
          </cell>
          <cell r="B1572" t="str">
            <v>10</v>
          </cell>
          <cell r="C1572">
            <v>17495</v>
          </cell>
          <cell r="D1572">
            <v>3</v>
          </cell>
          <cell r="E1572" t="str">
            <v>100100</v>
          </cell>
          <cell r="F1572" t="str">
            <v>104</v>
          </cell>
          <cell r="G1572" t="str">
            <v>07</v>
          </cell>
          <cell r="H1572" t="str">
            <v>00</v>
          </cell>
          <cell r="I1572">
            <v>978</v>
          </cell>
          <cell r="J1572" t="str">
            <v>WENCESLAO VARGAS R.</v>
          </cell>
          <cell r="K1572" t="str">
            <v>PBLO.BB.NUÑEZ</v>
          </cell>
          <cell r="L1572">
            <v>0</v>
          </cell>
          <cell r="M1572" t="str">
            <v>04</v>
          </cell>
          <cell r="N1572">
            <v>0</v>
          </cell>
          <cell r="O1572">
            <v>43</v>
          </cell>
          <cell r="P1572">
            <v>0</v>
          </cell>
          <cell r="Q1572">
            <v>43</v>
          </cell>
          <cell r="R1572">
            <v>54</v>
          </cell>
          <cell r="S1572">
            <v>54</v>
          </cell>
          <cell r="T1572">
            <v>37.83</v>
          </cell>
          <cell r="U1572" t="str">
            <v>0</v>
          </cell>
          <cell r="V1572" t="str">
            <v>1040738000170</v>
          </cell>
        </row>
        <row r="1573">
          <cell r="A1573" t="str">
            <v>10</v>
          </cell>
          <cell r="B1573" t="str">
            <v>10</v>
          </cell>
          <cell r="C1573">
            <v>17522</v>
          </cell>
          <cell r="D1573">
            <v>4</v>
          </cell>
          <cell r="E1573" t="str">
            <v>100100</v>
          </cell>
          <cell r="F1573" t="str">
            <v>104</v>
          </cell>
          <cell r="G1573" t="str">
            <v>07</v>
          </cell>
          <cell r="H1573" t="str">
            <v>00</v>
          </cell>
          <cell r="I1573">
            <v>1006</v>
          </cell>
          <cell r="J1573" t="str">
            <v>SET FLORES PILCO</v>
          </cell>
          <cell r="K1573" t="str">
            <v>BLASCO NUÑEZ S/N</v>
          </cell>
          <cell r="L1573">
            <v>0</v>
          </cell>
          <cell r="M1573" t="str">
            <v>04</v>
          </cell>
          <cell r="N1573">
            <v>0</v>
          </cell>
          <cell r="O1573">
            <v>0</v>
          </cell>
          <cell r="P1573">
            <v>0</v>
          </cell>
          <cell r="Q1573">
            <v>61</v>
          </cell>
          <cell r="R1573">
            <v>30</v>
          </cell>
          <cell r="S1573">
            <v>28</v>
          </cell>
          <cell r="T1573">
            <v>25.67</v>
          </cell>
          <cell r="U1573" t="str">
            <v>0</v>
          </cell>
          <cell r="V1573" t="str">
            <v>1040738001531</v>
          </cell>
        </row>
        <row r="1574">
          <cell r="A1574" t="str">
            <v>10</v>
          </cell>
          <cell r="B1574" t="str">
            <v>10</v>
          </cell>
          <cell r="C1574">
            <v>17525</v>
          </cell>
          <cell r="D1574">
            <v>7</v>
          </cell>
          <cell r="E1574" t="str">
            <v>100100</v>
          </cell>
          <cell r="F1574" t="str">
            <v>104</v>
          </cell>
          <cell r="G1574" t="str">
            <v>07</v>
          </cell>
          <cell r="H1574" t="str">
            <v>00</v>
          </cell>
          <cell r="I1574">
            <v>1009</v>
          </cell>
          <cell r="J1574" t="str">
            <v>MARCIANO MORI M.</v>
          </cell>
          <cell r="K1574" t="str">
            <v>BLASCO NUÑEZ  B.-6</v>
          </cell>
          <cell r="L1574">
            <v>0</v>
          </cell>
          <cell r="M1574" t="str">
            <v>04</v>
          </cell>
          <cell r="N1574">
            <v>0</v>
          </cell>
          <cell r="O1574">
            <v>368</v>
          </cell>
          <cell r="P1574">
            <v>0</v>
          </cell>
          <cell r="Q1574">
            <v>368</v>
          </cell>
          <cell r="R1574">
            <v>480</v>
          </cell>
          <cell r="S1574">
            <v>0</v>
          </cell>
          <cell r="T1574">
            <v>115.92</v>
          </cell>
          <cell r="U1574" t="str">
            <v>0</v>
          </cell>
          <cell r="V1574" t="str">
            <v>1040738001580</v>
          </cell>
        </row>
        <row r="1575">
          <cell r="A1575" t="str">
            <v>10</v>
          </cell>
          <cell r="B1575" t="str">
            <v>10</v>
          </cell>
          <cell r="C1575">
            <v>17531</v>
          </cell>
          <cell r="D1575">
            <v>5</v>
          </cell>
          <cell r="E1575" t="str">
            <v>100100</v>
          </cell>
          <cell r="F1575" t="str">
            <v>104</v>
          </cell>
          <cell r="G1575" t="str">
            <v>07</v>
          </cell>
          <cell r="H1575" t="str">
            <v>00</v>
          </cell>
          <cell r="I1575">
            <v>1015</v>
          </cell>
          <cell r="J1575" t="str">
            <v>RAFAEL PINEDO P.</v>
          </cell>
          <cell r="K1575" t="str">
            <v>BLASCO NUÑEZ  B.-4</v>
          </cell>
          <cell r="L1575">
            <v>0</v>
          </cell>
          <cell r="M1575" t="str">
            <v>04</v>
          </cell>
          <cell r="N1575">
            <v>18</v>
          </cell>
          <cell r="O1575">
            <v>21</v>
          </cell>
          <cell r="P1575">
            <v>20</v>
          </cell>
          <cell r="Q1575">
            <v>19</v>
          </cell>
          <cell r="R1575">
            <v>6</v>
          </cell>
          <cell r="S1575">
            <v>0</v>
          </cell>
          <cell r="T1575">
            <v>7.5</v>
          </cell>
          <cell r="U1575" t="str">
            <v>0</v>
          </cell>
          <cell r="V1575" t="str">
            <v>1040738001600</v>
          </cell>
        </row>
        <row r="1576">
          <cell r="A1576" t="str">
            <v>10</v>
          </cell>
          <cell r="B1576" t="str">
            <v>10</v>
          </cell>
          <cell r="C1576">
            <v>17552</v>
          </cell>
          <cell r="D1576">
            <v>1</v>
          </cell>
          <cell r="E1576" t="str">
            <v>100100</v>
          </cell>
          <cell r="F1576" t="str">
            <v>104</v>
          </cell>
          <cell r="G1576" t="str">
            <v>07</v>
          </cell>
          <cell r="H1576" t="str">
            <v>00</v>
          </cell>
          <cell r="I1576">
            <v>1036</v>
          </cell>
          <cell r="J1576" t="str">
            <v>ZENOBIA REATEGUI</v>
          </cell>
          <cell r="K1576" t="str">
            <v>BLASCO NUÑEZ   M-3</v>
          </cell>
          <cell r="L1576">
            <v>0</v>
          </cell>
          <cell r="M1576" t="str">
            <v>04</v>
          </cell>
          <cell r="N1576">
            <v>0</v>
          </cell>
          <cell r="O1576">
            <v>0</v>
          </cell>
          <cell r="P1576">
            <v>4</v>
          </cell>
          <cell r="Q1576">
            <v>211</v>
          </cell>
          <cell r="R1576">
            <v>262</v>
          </cell>
          <cell r="S1576">
            <v>247</v>
          </cell>
          <cell r="T1576">
            <v>99.92</v>
          </cell>
          <cell r="U1576" t="str">
            <v>0</v>
          </cell>
          <cell r="V1576" t="str">
            <v>1040738001820</v>
          </cell>
        </row>
        <row r="1577">
          <cell r="A1577" t="str">
            <v>10</v>
          </cell>
          <cell r="B1577" t="str">
            <v>10</v>
          </cell>
          <cell r="C1577">
            <v>17559</v>
          </cell>
          <cell r="D1577">
            <v>6</v>
          </cell>
          <cell r="E1577" t="str">
            <v>100100</v>
          </cell>
          <cell r="F1577" t="str">
            <v>104</v>
          </cell>
          <cell r="G1577" t="str">
            <v>07</v>
          </cell>
          <cell r="H1577" t="str">
            <v>00</v>
          </cell>
          <cell r="I1577">
            <v>1043</v>
          </cell>
          <cell r="J1577" t="str">
            <v>FIDEL ROJAS SAAVEDRA</v>
          </cell>
          <cell r="K1577" t="str">
            <v>B.NUÑEZ  SECTOR  7</v>
          </cell>
          <cell r="L1577">
            <v>0</v>
          </cell>
          <cell r="M1577" t="str">
            <v>04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12.25</v>
          </cell>
          <cell r="U1577" t="str">
            <v>0</v>
          </cell>
          <cell r="V1577" t="str">
            <v>1040738001935</v>
          </cell>
        </row>
        <row r="1578">
          <cell r="A1578" t="str">
            <v>10</v>
          </cell>
          <cell r="B1578" t="str">
            <v>10</v>
          </cell>
          <cell r="C1578">
            <v>17561</v>
          </cell>
          <cell r="D1578">
            <v>2</v>
          </cell>
          <cell r="E1578" t="str">
            <v>100100</v>
          </cell>
          <cell r="F1578" t="str">
            <v>104</v>
          </cell>
          <cell r="G1578" t="str">
            <v>07</v>
          </cell>
          <cell r="H1578" t="str">
            <v>00</v>
          </cell>
          <cell r="I1578">
            <v>1045</v>
          </cell>
          <cell r="J1578" t="str">
            <v>JULIO MONTERO</v>
          </cell>
          <cell r="K1578" t="str">
            <v>BLASCO NUÑEZ   A-1</v>
          </cell>
          <cell r="L1578">
            <v>0</v>
          </cell>
          <cell r="M1578" t="str">
            <v>04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8</v>
          </cell>
          <cell r="S1578">
            <v>27</v>
          </cell>
          <cell r="T1578">
            <v>16.420000000000002</v>
          </cell>
          <cell r="U1578" t="str">
            <v>0</v>
          </cell>
          <cell r="V1578" t="str">
            <v>1040738001970</v>
          </cell>
        </row>
        <row r="1579">
          <cell r="A1579" t="str">
            <v>10</v>
          </cell>
          <cell r="B1579" t="str">
            <v>10</v>
          </cell>
          <cell r="C1579">
            <v>17564</v>
          </cell>
          <cell r="D1579">
            <v>6</v>
          </cell>
          <cell r="E1579" t="str">
            <v>100100</v>
          </cell>
          <cell r="F1579" t="str">
            <v>104</v>
          </cell>
          <cell r="G1579" t="str">
            <v>07</v>
          </cell>
          <cell r="H1579" t="str">
            <v>00</v>
          </cell>
          <cell r="I1579">
            <v>1048</v>
          </cell>
          <cell r="J1579" t="str">
            <v>DE LA CRUZ TORRES MARCO</v>
          </cell>
          <cell r="K1579" t="str">
            <v>B. NUÑEZ 180 IQUITOS</v>
          </cell>
          <cell r="L1579">
            <v>0</v>
          </cell>
          <cell r="M1579" t="str">
            <v>04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2</v>
          </cell>
          <cell r="S1579">
            <v>11</v>
          </cell>
          <cell r="T1579">
            <v>12.08</v>
          </cell>
          <cell r="U1579" t="str">
            <v>0</v>
          </cell>
          <cell r="V1579" t="str">
            <v>1040738001992</v>
          </cell>
        </row>
        <row r="1580">
          <cell r="A1580" t="str">
            <v>10</v>
          </cell>
          <cell r="B1580" t="str">
            <v>10</v>
          </cell>
          <cell r="C1580">
            <v>49863</v>
          </cell>
          <cell r="D1580">
            <v>4</v>
          </cell>
          <cell r="E1580" t="str">
            <v>100100</v>
          </cell>
          <cell r="F1580" t="str">
            <v>104</v>
          </cell>
          <cell r="G1580" t="str">
            <v>07</v>
          </cell>
          <cell r="H1580" t="str">
            <v>00</v>
          </cell>
          <cell r="I1580">
            <v>1051</v>
          </cell>
          <cell r="J1580" t="str">
            <v>AREVALO MACEDO EMERITO</v>
          </cell>
          <cell r="K1580" t="str">
            <v>NANAY</v>
          </cell>
          <cell r="L1580">
            <v>3</v>
          </cell>
          <cell r="M1580" t="str">
            <v>04</v>
          </cell>
          <cell r="N1580">
            <v>28</v>
          </cell>
          <cell r="O1580">
            <v>63</v>
          </cell>
          <cell r="P1580">
            <v>0</v>
          </cell>
          <cell r="Q1580">
            <v>19</v>
          </cell>
          <cell r="R1580">
            <v>19</v>
          </cell>
          <cell r="S1580">
            <v>0</v>
          </cell>
          <cell r="T1580">
            <v>10.75</v>
          </cell>
          <cell r="U1580" t="str">
            <v>0</v>
          </cell>
          <cell r="V1580" t="str">
            <v>1040739000015</v>
          </cell>
        </row>
        <row r="1581">
          <cell r="A1581" t="str">
            <v>10</v>
          </cell>
          <cell r="B1581" t="str">
            <v>10</v>
          </cell>
          <cell r="C1581">
            <v>17568</v>
          </cell>
          <cell r="D1581">
            <v>7</v>
          </cell>
          <cell r="E1581" t="str">
            <v>100100</v>
          </cell>
          <cell r="F1581" t="str">
            <v>104</v>
          </cell>
          <cell r="G1581" t="str">
            <v>07</v>
          </cell>
          <cell r="H1581" t="str">
            <v>00</v>
          </cell>
          <cell r="I1581">
            <v>1054</v>
          </cell>
          <cell r="J1581" t="str">
            <v>ELMER FASABI</v>
          </cell>
          <cell r="K1581" t="str">
            <v>PJE.NANAY      N-3</v>
          </cell>
          <cell r="L1581">
            <v>0</v>
          </cell>
          <cell r="M1581" t="str">
            <v>04</v>
          </cell>
          <cell r="N1581">
            <v>0</v>
          </cell>
          <cell r="O1581">
            <v>0</v>
          </cell>
          <cell r="P1581">
            <v>0</v>
          </cell>
          <cell r="Q1581">
            <v>200</v>
          </cell>
          <cell r="R1581">
            <v>140</v>
          </cell>
          <cell r="S1581">
            <v>379</v>
          </cell>
          <cell r="T1581">
            <v>148.66999999999999</v>
          </cell>
          <cell r="U1581" t="str">
            <v>0</v>
          </cell>
          <cell r="V1581" t="str">
            <v>1040739000040</v>
          </cell>
        </row>
        <row r="1582">
          <cell r="A1582" t="str">
            <v>10</v>
          </cell>
          <cell r="B1582" t="str">
            <v>10</v>
          </cell>
          <cell r="C1582">
            <v>17583</v>
          </cell>
          <cell r="D1582">
            <v>6</v>
          </cell>
          <cell r="E1582" t="str">
            <v>100100</v>
          </cell>
          <cell r="F1582" t="str">
            <v>104</v>
          </cell>
          <cell r="G1582" t="str">
            <v>07</v>
          </cell>
          <cell r="H1582" t="str">
            <v>00</v>
          </cell>
          <cell r="I1582">
            <v>1069</v>
          </cell>
          <cell r="J1582" t="str">
            <v>AGUIRRE SOPLIN FRANCISCO</v>
          </cell>
          <cell r="K1582" t="str">
            <v>CALLE CONTAMANA 168 IQUIT</v>
          </cell>
          <cell r="L1582">
            <v>0</v>
          </cell>
          <cell r="M1582" t="str">
            <v>04</v>
          </cell>
          <cell r="N1582">
            <v>0</v>
          </cell>
          <cell r="O1582">
            <v>12</v>
          </cell>
          <cell r="P1582">
            <v>57</v>
          </cell>
          <cell r="Q1582">
            <v>182</v>
          </cell>
          <cell r="R1582">
            <v>186</v>
          </cell>
          <cell r="S1582">
            <v>179</v>
          </cell>
          <cell r="T1582">
            <v>87</v>
          </cell>
          <cell r="U1582" t="str">
            <v>0</v>
          </cell>
          <cell r="V1582" t="str">
            <v>1040740001260</v>
          </cell>
        </row>
        <row r="1583">
          <cell r="A1583" t="str">
            <v>10</v>
          </cell>
          <cell r="B1583" t="str">
            <v>10</v>
          </cell>
          <cell r="C1583">
            <v>17585</v>
          </cell>
          <cell r="D1583">
            <v>1</v>
          </cell>
          <cell r="E1583" t="str">
            <v>100100</v>
          </cell>
          <cell r="F1583" t="str">
            <v>104</v>
          </cell>
          <cell r="G1583" t="str">
            <v>07</v>
          </cell>
          <cell r="H1583" t="str">
            <v>00</v>
          </cell>
          <cell r="I1583">
            <v>1071</v>
          </cell>
          <cell r="J1583" t="str">
            <v>JULIA PILCO ROSALES</v>
          </cell>
          <cell r="K1583" t="str">
            <v>CALLE CONTAMANA 177</v>
          </cell>
          <cell r="L1583">
            <v>0</v>
          </cell>
          <cell r="M1583" t="str">
            <v>04</v>
          </cell>
          <cell r="N1583">
            <v>0</v>
          </cell>
          <cell r="O1583">
            <v>0</v>
          </cell>
          <cell r="P1583">
            <v>1</v>
          </cell>
          <cell r="Q1583">
            <v>19</v>
          </cell>
          <cell r="R1583">
            <v>15</v>
          </cell>
          <cell r="S1583">
            <v>21</v>
          </cell>
          <cell r="T1583">
            <v>8.83</v>
          </cell>
          <cell r="U1583" t="str">
            <v>0</v>
          </cell>
          <cell r="V1583" t="str">
            <v>1040740001300</v>
          </cell>
        </row>
        <row r="1584">
          <cell r="A1584" t="str">
            <v>10</v>
          </cell>
          <cell r="B1584" t="str">
            <v>10</v>
          </cell>
          <cell r="C1584">
            <v>17586</v>
          </cell>
          <cell r="D1584">
            <v>9</v>
          </cell>
          <cell r="E1584" t="str">
            <v>100100</v>
          </cell>
          <cell r="F1584" t="str">
            <v>104</v>
          </cell>
          <cell r="G1584" t="str">
            <v>07</v>
          </cell>
          <cell r="H1584" t="str">
            <v>00</v>
          </cell>
          <cell r="I1584">
            <v>1072</v>
          </cell>
          <cell r="J1584" t="str">
            <v>MARCIAL SILVANO</v>
          </cell>
          <cell r="K1584" t="str">
            <v>CONTAMANA     H.-6</v>
          </cell>
          <cell r="L1584">
            <v>0</v>
          </cell>
          <cell r="M1584" t="str">
            <v>02</v>
          </cell>
          <cell r="N1584">
            <v>100</v>
          </cell>
          <cell r="O1584">
            <v>100</v>
          </cell>
          <cell r="P1584">
            <v>100</v>
          </cell>
          <cell r="Q1584">
            <v>100</v>
          </cell>
          <cell r="R1584">
            <v>100</v>
          </cell>
          <cell r="S1584">
            <v>0</v>
          </cell>
          <cell r="T1584">
            <v>41.67</v>
          </cell>
          <cell r="U1584" t="str">
            <v>0</v>
          </cell>
          <cell r="V1584" t="str">
            <v>1040740001330</v>
          </cell>
        </row>
        <row r="1585">
          <cell r="A1585" t="str">
            <v>10</v>
          </cell>
          <cell r="B1585" t="str">
            <v>10</v>
          </cell>
          <cell r="C1585">
            <v>17592</v>
          </cell>
          <cell r="D1585">
            <v>7</v>
          </cell>
          <cell r="E1585" t="str">
            <v>100100</v>
          </cell>
          <cell r="F1585" t="str">
            <v>104</v>
          </cell>
          <cell r="G1585" t="str">
            <v>07</v>
          </cell>
          <cell r="H1585" t="str">
            <v>00</v>
          </cell>
          <cell r="I1585">
            <v>1078</v>
          </cell>
          <cell r="J1585" t="str">
            <v>DORILA ISUIZA</v>
          </cell>
          <cell r="K1585" t="str">
            <v>CONTAMANA      W-1</v>
          </cell>
          <cell r="L1585">
            <v>0</v>
          </cell>
          <cell r="M1585" t="str">
            <v>04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5</v>
          </cell>
          <cell r="T1585">
            <v>12.08</v>
          </cell>
          <cell r="U1585" t="str">
            <v>0</v>
          </cell>
          <cell r="V1585" t="str">
            <v>1040740001420</v>
          </cell>
        </row>
        <row r="1586">
          <cell r="A1586" t="str">
            <v>10</v>
          </cell>
          <cell r="B1586" t="str">
            <v>10</v>
          </cell>
          <cell r="C1586">
            <v>17614</v>
          </cell>
          <cell r="D1586">
            <v>9</v>
          </cell>
          <cell r="E1586" t="str">
            <v>100100</v>
          </cell>
          <cell r="F1586" t="str">
            <v>104</v>
          </cell>
          <cell r="G1586" t="str">
            <v>07</v>
          </cell>
          <cell r="H1586" t="str">
            <v>00</v>
          </cell>
          <cell r="I1586">
            <v>1100</v>
          </cell>
          <cell r="J1586" t="str">
            <v>JORGE SORIA PINEDO</v>
          </cell>
          <cell r="K1586" t="str">
            <v>CALLE   1     S/N.</v>
          </cell>
          <cell r="L1586">
            <v>0</v>
          </cell>
          <cell r="M1586" t="str">
            <v>04</v>
          </cell>
          <cell r="N1586">
            <v>0</v>
          </cell>
          <cell r="O1586">
            <v>14</v>
          </cell>
          <cell r="P1586">
            <v>13</v>
          </cell>
          <cell r="Q1586">
            <v>14</v>
          </cell>
          <cell r="R1586">
            <v>14</v>
          </cell>
          <cell r="S1586">
            <v>92</v>
          </cell>
          <cell r="T1586">
            <v>49.5</v>
          </cell>
          <cell r="U1586" t="str">
            <v>0</v>
          </cell>
          <cell r="V1586" t="str">
            <v>1040742000125</v>
          </cell>
        </row>
        <row r="1587">
          <cell r="A1587" t="str">
            <v>10</v>
          </cell>
          <cell r="B1587" t="str">
            <v>10</v>
          </cell>
          <cell r="C1587">
            <v>17620</v>
          </cell>
          <cell r="D1587">
            <v>6</v>
          </cell>
          <cell r="E1587" t="str">
            <v>100100</v>
          </cell>
          <cell r="F1587" t="str">
            <v>104</v>
          </cell>
          <cell r="G1587" t="str">
            <v>07</v>
          </cell>
          <cell r="H1587" t="str">
            <v>00</v>
          </cell>
          <cell r="I1587">
            <v>1106</v>
          </cell>
          <cell r="J1587" t="str">
            <v>LIRIO HUANCI C.</v>
          </cell>
          <cell r="K1587" t="str">
            <v>YURIMAGUAS        10</v>
          </cell>
          <cell r="L1587">
            <v>0</v>
          </cell>
          <cell r="M1587" t="str">
            <v>04</v>
          </cell>
          <cell r="N1587">
            <v>0</v>
          </cell>
          <cell r="O1587">
            <v>45</v>
          </cell>
          <cell r="P1587">
            <v>50</v>
          </cell>
          <cell r="Q1587">
            <v>45</v>
          </cell>
          <cell r="R1587">
            <v>45</v>
          </cell>
          <cell r="S1587">
            <v>0</v>
          </cell>
          <cell r="T1587">
            <v>24.5</v>
          </cell>
          <cell r="U1587" t="str">
            <v>0</v>
          </cell>
          <cell r="V1587" t="str">
            <v>1040742000200</v>
          </cell>
        </row>
        <row r="1588">
          <cell r="A1588" t="str">
            <v>10</v>
          </cell>
          <cell r="B1588" t="str">
            <v>10</v>
          </cell>
          <cell r="C1588">
            <v>17622</v>
          </cell>
          <cell r="D1588">
            <v>2</v>
          </cell>
          <cell r="E1588" t="str">
            <v>100100</v>
          </cell>
          <cell r="F1588" t="str">
            <v>104</v>
          </cell>
          <cell r="G1588" t="str">
            <v>07</v>
          </cell>
          <cell r="H1588" t="str">
            <v>00</v>
          </cell>
          <cell r="I1588">
            <v>1108</v>
          </cell>
          <cell r="J1588" t="str">
            <v>FREDIN ARIRAMA CANAQUIRI</v>
          </cell>
          <cell r="K1588" t="str">
            <v>CALL YURIMAGUAS S/N</v>
          </cell>
          <cell r="L1588">
            <v>0</v>
          </cell>
          <cell r="M1588" t="str">
            <v>04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14</v>
          </cell>
          <cell r="T1588">
            <v>8.58</v>
          </cell>
          <cell r="U1588" t="str">
            <v>0</v>
          </cell>
          <cell r="V1588" t="str">
            <v>1040742000210</v>
          </cell>
        </row>
        <row r="1589">
          <cell r="A1589" t="str">
            <v>10</v>
          </cell>
          <cell r="B1589" t="str">
            <v>10</v>
          </cell>
          <cell r="C1589">
            <v>17624</v>
          </cell>
          <cell r="D1589">
            <v>8</v>
          </cell>
          <cell r="E1589" t="str">
            <v>100100</v>
          </cell>
          <cell r="F1589" t="str">
            <v>104</v>
          </cell>
          <cell r="G1589" t="str">
            <v>07</v>
          </cell>
          <cell r="H1589" t="str">
            <v>00</v>
          </cell>
          <cell r="I1589">
            <v>1110</v>
          </cell>
          <cell r="J1589" t="str">
            <v>ARQUIMEDES PILCO M.</v>
          </cell>
          <cell r="K1589" t="str">
            <v>CALLE  4</v>
          </cell>
          <cell r="L1589">
            <v>0</v>
          </cell>
          <cell r="M1589" t="str">
            <v>04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79</v>
          </cell>
          <cell r="T1589">
            <v>67.83</v>
          </cell>
          <cell r="U1589" t="str">
            <v>0</v>
          </cell>
          <cell r="V1589" t="str">
            <v>1040742000235</v>
          </cell>
        </row>
        <row r="1590">
          <cell r="A1590" t="str">
            <v>10</v>
          </cell>
          <cell r="B1590" t="str">
            <v>10</v>
          </cell>
          <cell r="C1590">
            <v>17629</v>
          </cell>
          <cell r="D1590">
            <v>7</v>
          </cell>
          <cell r="E1590" t="str">
            <v>100100</v>
          </cell>
          <cell r="F1590" t="str">
            <v>104</v>
          </cell>
          <cell r="G1590" t="str">
            <v>07</v>
          </cell>
          <cell r="H1590" t="str">
            <v>00</v>
          </cell>
          <cell r="I1590">
            <v>1115</v>
          </cell>
          <cell r="J1590" t="str">
            <v>JULIA CANAYO CURICO</v>
          </cell>
          <cell r="K1590" t="str">
            <v>CALLE 2        D-8</v>
          </cell>
          <cell r="L1590">
            <v>0</v>
          </cell>
          <cell r="M1590" t="str">
            <v>04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129</v>
          </cell>
          <cell r="T1590">
            <v>64.33</v>
          </cell>
          <cell r="U1590" t="str">
            <v>0</v>
          </cell>
          <cell r="V1590" t="str">
            <v>1040743000010</v>
          </cell>
        </row>
        <row r="1591">
          <cell r="A1591" t="str">
            <v>10</v>
          </cell>
          <cell r="B1591" t="str">
            <v>10</v>
          </cell>
          <cell r="C1591">
            <v>49862</v>
          </cell>
          <cell r="D1591">
            <v>6</v>
          </cell>
          <cell r="E1591" t="str">
            <v>100100</v>
          </cell>
          <cell r="F1591" t="str">
            <v>104</v>
          </cell>
          <cell r="G1591" t="str">
            <v>07</v>
          </cell>
          <cell r="H1591" t="str">
            <v>00</v>
          </cell>
          <cell r="I1591">
            <v>1118</v>
          </cell>
          <cell r="J1591" t="str">
            <v>AHUANARI TAMANI MARILUZ</v>
          </cell>
          <cell r="K1591" t="str">
            <v>DONADIO</v>
          </cell>
          <cell r="L1591">
            <v>7777</v>
          </cell>
          <cell r="M1591" t="str">
            <v>04</v>
          </cell>
          <cell r="N1591">
            <v>9</v>
          </cell>
          <cell r="O1591">
            <v>14</v>
          </cell>
          <cell r="P1591">
            <v>7</v>
          </cell>
          <cell r="Q1591">
            <v>7</v>
          </cell>
          <cell r="R1591">
            <v>0</v>
          </cell>
          <cell r="S1591">
            <v>0</v>
          </cell>
          <cell r="T1591">
            <v>3.08</v>
          </cell>
          <cell r="U1591" t="str">
            <v>0</v>
          </cell>
          <cell r="V1591" t="str">
            <v>1040743001090</v>
          </cell>
        </row>
        <row r="1592">
          <cell r="A1592" t="str">
            <v>10</v>
          </cell>
          <cell r="B1592" t="str">
            <v>10</v>
          </cell>
          <cell r="C1592">
            <v>17633</v>
          </cell>
          <cell r="D1592">
            <v>9</v>
          </cell>
          <cell r="E1592" t="str">
            <v>100100</v>
          </cell>
          <cell r="F1592" t="str">
            <v>104</v>
          </cell>
          <cell r="G1592" t="str">
            <v>07</v>
          </cell>
          <cell r="H1592" t="str">
            <v>00</v>
          </cell>
          <cell r="I1592">
            <v>1120</v>
          </cell>
          <cell r="J1592" t="str">
            <v>RAUL CAMPOS LOZANO</v>
          </cell>
          <cell r="K1592" t="str">
            <v>CALLE 2        S.-13</v>
          </cell>
          <cell r="L1592">
            <v>0</v>
          </cell>
          <cell r="M1592" t="str">
            <v>04</v>
          </cell>
          <cell r="N1592">
            <v>0</v>
          </cell>
          <cell r="O1592">
            <v>113.3</v>
          </cell>
          <cell r="P1592">
            <v>51</v>
          </cell>
          <cell r="Q1592">
            <v>50</v>
          </cell>
          <cell r="R1592">
            <v>27</v>
          </cell>
          <cell r="S1592">
            <v>30</v>
          </cell>
          <cell r="T1592">
            <v>88.44</v>
          </cell>
          <cell r="U1592" t="str">
            <v>0</v>
          </cell>
          <cell r="V1592" t="str">
            <v>1040743001150</v>
          </cell>
        </row>
        <row r="1593">
          <cell r="A1593" t="str">
            <v>10</v>
          </cell>
          <cell r="B1593" t="str">
            <v>10</v>
          </cell>
          <cell r="C1593">
            <v>17651</v>
          </cell>
          <cell r="D1593">
            <v>1</v>
          </cell>
          <cell r="E1593" t="str">
            <v>100100</v>
          </cell>
          <cell r="F1593" t="str">
            <v>104</v>
          </cell>
          <cell r="G1593" t="str">
            <v>07</v>
          </cell>
          <cell r="H1593" t="str">
            <v>00</v>
          </cell>
          <cell r="I1593">
            <v>1139</v>
          </cell>
          <cell r="J1593" t="str">
            <v>ALEJANDRINA SORIA R.</v>
          </cell>
          <cell r="K1593" t="str">
            <v>CALLE 3       X.-3</v>
          </cell>
          <cell r="L1593">
            <v>0</v>
          </cell>
          <cell r="M1593" t="str">
            <v>04</v>
          </cell>
          <cell r="N1593">
            <v>0</v>
          </cell>
          <cell r="O1593">
            <v>142</v>
          </cell>
          <cell r="P1593">
            <v>190</v>
          </cell>
          <cell r="Q1593">
            <v>142</v>
          </cell>
          <cell r="R1593">
            <v>274</v>
          </cell>
          <cell r="S1593">
            <v>255</v>
          </cell>
          <cell r="T1593">
            <v>154.41999999999999</v>
          </cell>
          <cell r="U1593" t="str">
            <v>0</v>
          </cell>
          <cell r="V1593" t="str">
            <v>1040744001260</v>
          </cell>
        </row>
        <row r="1594">
          <cell r="A1594" t="str">
            <v>10</v>
          </cell>
          <cell r="B1594" t="str">
            <v>10</v>
          </cell>
          <cell r="C1594">
            <v>17659</v>
          </cell>
          <cell r="D1594">
            <v>4</v>
          </cell>
          <cell r="E1594" t="str">
            <v>100100</v>
          </cell>
          <cell r="F1594" t="str">
            <v>104</v>
          </cell>
          <cell r="G1594" t="str">
            <v>07</v>
          </cell>
          <cell r="H1594" t="str">
            <v>00</v>
          </cell>
          <cell r="I1594">
            <v>1148</v>
          </cell>
          <cell r="J1594" t="str">
            <v>LUIS COLLANTES TIHUAY</v>
          </cell>
          <cell r="K1594" t="str">
            <v>BLASCO NUÑEZ S/N.</v>
          </cell>
          <cell r="L1594">
            <v>0</v>
          </cell>
          <cell r="M1594" t="str">
            <v>04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84</v>
          </cell>
          <cell r="T1594">
            <v>46.42</v>
          </cell>
          <cell r="U1594" t="str">
            <v>0</v>
          </cell>
          <cell r="V1594" t="str">
            <v>1040746000105</v>
          </cell>
        </row>
        <row r="1595">
          <cell r="A1595" t="str">
            <v>10</v>
          </cell>
          <cell r="B1595" t="str">
            <v>10</v>
          </cell>
          <cell r="C1595">
            <v>17665</v>
          </cell>
          <cell r="D1595">
            <v>1</v>
          </cell>
          <cell r="E1595" t="str">
            <v>100100</v>
          </cell>
          <cell r="F1595" t="str">
            <v>104</v>
          </cell>
          <cell r="G1595" t="str">
            <v>07</v>
          </cell>
          <cell r="H1595" t="str">
            <v>00</v>
          </cell>
          <cell r="I1595">
            <v>1154</v>
          </cell>
          <cell r="J1595" t="str">
            <v>LUIS LOPEZ</v>
          </cell>
          <cell r="K1595" t="str">
            <v>CALLE 6       A2-4</v>
          </cell>
          <cell r="L1595">
            <v>0</v>
          </cell>
          <cell r="M1595" t="str">
            <v>04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50</v>
          </cell>
          <cell r="T1595">
            <v>18.5</v>
          </cell>
          <cell r="U1595" t="str">
            <v>0</v>
          </cell>
          <cell r="V1595" t="str">
            <v>1040747000180</v>
          </cell>
        </row>
        <row r="1596">
          <cell r="A1596" t="str">
            <v>10</v>
          </cell>
          <cell r="B1596" t="str">
            <v>10</v>
          </cell>
          <cell r="C1596">
            <v>17667</v>
          </cell>
          <cell r="D1596">
            <v>7</v>
          </cell>
          <cell r="E1596" t="str">
            <v>100100</v>
          </cell>
          <cell r="F1596" t="str">
            <v>104</v>
          </cell>
          <cell r="G1596" t="str">
            <v>07</v>
          </cell>
          <cell r="H1596" t="str">
            <v>00</v>
          </cell>
          <cell r="I1596">
            <v>1156</v>
          </cell>
          <cell r="J1596" t="str">
            <v>ZOILA SANTILLAN M.</v>
          </cell>
          <cell r="K1596" t="str">
            <v>CALLE 6 BELEN Z.BAJA</v>
          </cell>
          <cell r="L1596">
            <v>0</v>
          </cell>
          <cell r="M1596" t="str">
            <v>04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30</v>
          </cell>
          <cell r="S1596">
            <v>135</v>
          </cell>
          <cell r="T1596">
            <v>99.92</v>
          </cell>
          <cell r="U1596" t="str">
            <v>0</v>
          </cell>
          <cell r="V1596" t="str">
            <v>1040747000190</v>
          </cell>
        </row>
        <row r="1597">
          <cell r="A1597" t="str">
            <v>10</v>
          </cell>
          <cell r="B1597" t="str">
            <v>10</v>
          </cell>
          <cell r="C1597">
            <v>17674</v>
          </cell>
          <cell r="D1597">
            <v>3</v>
          </cell>
          <cell r="E1597" t="str">
            <v>100100</v>
          </cell>
          <cell r="F1597" t="str">
            <v>104</v>
          </cell>
          <cell r="G1597" t="str">
            <v>07</v>
          </cell>
          <cell r="H1597" t="str">
            <v>00</v>
          </cell>
          <cell r="I1597">
            <v>1164</v>
          </cell>
          <cell r="J1597" t="str">
            <v>DEL AGUILA MANUYAMA GREGORIA</v>
          </cell>
          <cell r="K1597" t="str">
            <v>HAYA DE LA TORRE # 13</v>
          </cell>
          <cell r="L1597">
            <v>0</v>
          </cell>
          <cell r="M1597" t="str">
            <v>04</v>
          </cell>
          <cell r="N1597">
            <v>0</v>
          </cell>
          <cell r="O1597">
            <v>153</v>
          </cell>
          <cell r="P1597">
            <v>79</v>
          </cell>
          <cell r="Q1597">
            <v>153</v>
          </cell>
          <cell r="R1597">
            <v>124</v>
          </cell>
          <cell r="S1597">
            <v>51</v>
          </cell>
          <cell r="T1597">
            <v>100.08</v>
          </cell>
          <cell r="U1597" t="str">
            <v>0</v>
          </cell>
          <cell r="V1597" t="str">
            <v>1040747000235</v>
          </cell>
        </row>
        <row r="1598">
          <cell r="A1598" t="str">
            <v>10</v>
          </cell>
          <cell r="B1598" t="str">
            <v>10</v>
          </cell>
          <cell r="C1598">
            <v>50107</v>
          </cell>
          <cell r="D1598">
            <v>2</v>
          </cell>
          <cell r="E1598" t="str">
            <v>100100</v>
          </cell>
          <cell r="F1598" t="str">
            <v>104</v>
          </cell>
          <cell r="G1598" t="str">
            <v>07</v>
          </cell>
          <cell r="H1598" t="str">
            <v>00</v>
          </cell>
          <cell r="I1598">
            <v>1168</v>
          </cell>
          <cell r="J1598" t="str">
            <v>TAMANI MAYTAHUARI MARLON H.</v>
          </cell>
          <cell r="K1598" t="str">
            <v>CALLE  6</v>
          </cell>
          <cell r="L1598">
            <v>4</v>
          </cell>
          <cell r="M1598" t="str">
            <v>04</v>
          </cell>
          <cell r="N1598">
            <v>0</v>
          </cell>
          <cell r="O1598">
            <v>38</v>
          </cell>
          <cell r="P1598">
            <v>40</v>
          </cell>
          <cell r="Q1598">
            <v>38</v>
          </cell>
          <cell r="R1598">
            <v>0</v>
          </cell>
          <cell r="S1598">
            <v>0</v>
          </cell>
          <cell r="T1598">
            <v>9.67</v>
          </cell>
          <cell r="U1598" t="str">
            <v>0</v>
          </cell>
          <cell r="V1598" t="str">
            <v>1040747001340</v>
          </cell>
        </row>
        <row r="1599">
          <cell r="A1599" t="str">
            <v>10</v>
          </cell>
          <cell r="B1599" t="str">
            <v>10</v>
          </cell>
          <cell r="C1599">
            <v>17686</v>
          </cell>
          <cell r="D1599">
            <v>7</v>
          </cell>
          <cell r="E1599" t="str">
            <v>100100</v>
          </cell>
          <cell r="F1599" t="str">
            <v>104</v>
          </cell>
          <cell r="G1599" t="str">
            <v>07</v>
          </cell>
          <cell r="H1599" t="str">
            <v>00</v>
          </cell>
          <cell r="I1599">
            <v>1180</v>
          </cell>
          <cell r="J1599" t="str">
            <v>ANGEL SIFUENTES</v>
          </cell>
          <cell r="K1599" t="str">
            <v>UCAYALI ESCL CALLEJ</v>
          </cell>
          <cell r="L1599">
            <v>0</v>
          </cell>
          <cell r="M1599" t="str">
            <v>04</v>
          </cell>
          <cell r="N1599">
            <v>0</v>
          </cell>
          <cell r="O1599">
            <v>0</v>
          </cell>
          <cell r="P1599">
            <v>60</v>
          </cell>
          <cell r="Q1599">
            <v>45</v>
          </cell>
          <cell r="R1599">
            <v>41</v>
          </cell>
          <cell r="S1599">
            <v>50</v>
          </cell>
          <cell r="T1599">
            <v>20.58</v>
          </cell>
          <cell r="U1599" t="str">
            <v>0</v>
          </cell>
          <cell r="V1599" t="str">
            <v>1040748001100</v>
          </cell>
        </row>
        <row r="1600">
          <cell r="A1600" t="str">
            <v>10</v>
          </cell>
          <cell r="B1600" t="str">
            <v>10</v>
          </cell>
          <cell r="C1600">
            <v>17687</v>
          </cell>
          <cell r="D1600">
            <v>5</v>
          </cell>
          <cell r="E1600" t="str">
            <v>100100</v>
          </cell>
          <cell r="F1600" t="str">
            <v>104</v>
          </cell>
          <cell r="G1600" t="str">
            <v>07</v>
          </cell>
          <cell r="H1600" t="str">
            <v>00</v>
          </cell>
          <cell r="I1600">
            <v>1181</v>
          </cell>
          <cell r="J1600" t="str">
            <v>GEINER M. PINEDO I.</v>
          </cell>
          <cell r="K1600" t="str">
            <v>PJE.UCAYALI   E2-6</v>
          </cell>
          <cell r="L1600">
            <v>0</v>
          </cell>
          <cell r="M1600" t="str">
            <v>04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 t="str">
            <v>0</v>
          </cell>
          <cell r="V1600" t="str">
            <v>1040748001110</v>
          </cell>
        </row>
        <row r="1601">
          <cell r="A1601" t="str">
            <v>10</v>
          </cell>
          <cell r="B1601" t="str">
            <v>10</v>
          </cell>
          <cell r="C1601">
            <v>17688</v>
          </cell>
          <cell r="D1601">
            <v>3</v>
          </cell>
          <cell r="E1601" t="str">
            <v>100100</v>
          </cell>
          <cell r="F1601" t="str">
            <v>104</v>
          </cell>
          <cell r="G1601" t="str">
            <v>07</v>
          </cell>
          <cell r="H1601" t="str">
            <v>00</v>
          </cell>
          <cell r="I1601">
            <v>1183</v>
          </cell>
          <cell r="J1601" t="str">
            <v>ULICES TANCHIVA</v>
          </cell>
          <cell r="K1601" t="str">
            <v>PJE.UCAYALI     871</v>
          </cell>
          <cell r="L1601">
            <v>0</v>
          </cell>
          <cell r="M1601" t="str">
            <v>04</v>
          </cell>
          <cell r="N1601">
            <v>0</v>
          </cell>
          <cell r="O1601">
            <v>69</v>
          </cell>
          <cell r="P1601">
            <v>120</v>
          </cell>
          <cell r="Q1601">
            <v>128</v>
          </cell>
          <cell r="R1601">
            <v>132</v>
          </cell>
          <cell r="S1601">
            <v>0</v>
          </cell>
          <cell r="T1601">
            <v>51</v>
          </cell>
          <cell r="U1601" t="str">
            <v>0</v>
          </cell>
          <cell r="V1601" t="str">
            <v>1040748001140</v>
          </cell>
        </row>
        <row r="1602">
          <cell r="A1602" t="str">
            <v>10</v>
          </cell>
          <cell r="B1602" t="str">
            <v>10</v>
          </cell>
          <cell r="C1602">
            <v>17689</v>
          </cell>
          <cell r="D1602">
            <v>1</v>
          </cell>
          <cell r="E1602" t="str">
            <v>100100</v>
          </cell>
          <cell r="F1602" t="str">
            <v>104</v>
          </cell>
          <cell r="G1602" t="str">
            <v>07</v>
          </cell>
          <cell r="H1602" t="str">
            <v>00</v>
          </cell>
          <cell r="I1602">
            <v>1184</v>
          </cell>
          <cell r="J1602" t="str">
            <v>ABRAHAN MEZA V.</v>
          </cell>
          <cell r="K1602" t="str">
            <v>PJE.S.MARTIN  6</v>
          </cell>
          <cell r="L1602">
            <v>0</v>
          </cell>
          <cell r="M1602" t="str">
            <v>04</v>
          </cell>
          <cell r="N1602">
            <v>0</v>
          </cell>
          <cell r="O1602">
            <v>8</v>
          </cell>
          <cell r="P1602">
            <v>5</v>
          </cell>
          <cell r="Q1602">
            <v>8</v>
          </cell>
          <cell r="R1602">
            <v>8</v>
          </cell>
          <cell r="S1602">
            <v>5</v>
          </cell>
          <cell r="T1602">
            <v>11.83</v>
          </cell>
          <cell r="U1602" t="str">
            <v>0</v>
          </cell>
          <cell r="V1602" t="str">
            <v>1040749000010</v>
          </cell>
        </row>
        <row r="1603">
          <cell r="A1603" t="str">
            <v>10</v>
          </cell>
          <cell r="B1603" t="str">
            <v>10</v>
          </cell>
          <cell r="C1603">
            <v>50830</v>
          </cell>
          <cell r="D1603">
            <v>9</v>
          </cell>
          <cell r="E1603" t="str">
            <v>100100</v>
          </cell>
          <cell r="F1603" t="str">
            <v>104</v>
          </cell>
          <cell r="G1603" t="str">
            <v>07</v>
          </cell>
          <cell r="H1603" t="str">
            <v>00</v>
          </cell>
          <cell r="I1603">
            <v>1190</v>
          </cell>
          <cell r="J1603" t="str">
            <v>MALLQUI RUBIO JULIO FALCONERI</v>
          </cell>
          <cell r="K1603" t="str">
            <v>PSJE. SAN MARTIN</v>
          </cell>
          <cell r="L1603">
            <v>27</v>
          </cell>
          <cell r="M1603" t="str">
            <v>04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 t="str">
            <v>0</v>
          </cell>
          <cell r="V1603" t="str">
            <v>1040749001105</v>
          </cell>
        </row>
        <row r="1604">
          <cell r="A1604" t="str">
            <v>10</v>
          </cell>
          <cell r="B1604" t="str">
            <v>10</v>
          </cell>
          <cell r="C1604">
            <v>17704</v>
          </cell>
          <cell r="D1604">
            <v>8</v>
          </cell>
          <cell r="E1604" t="str">
            <v>100100</v>
          </cell>
          <cell r="F1604" t="str">
            <v>104</v>
          </cell>
          <cell r="G1604" t="str">
            <v>07</v>
          </cell>
          <cell r="H1604" t="str">
            <v>00</v>
          </cell>
          <cell r="I1604">
            <v>1201</v>
          </cell>
          <cell r="J1604" t="str">
            <v>DINA DAVILA PAIMA</v>
          </cell>
          <cell r="K1604" t="str">
            <v>CALLE 1         J-8</v>
          </cell>
          <cell r="L1604">
            <v>0</v>
          </cell>
          <cell r="M1604" t="str">
            <v>04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41</v>
          </cell>
          <cell r="T1604">
            <v>23.75</v>
          </cell>
          <cell r="U1604" t="str">
            <v>0</v>
          </cell>
          <cell r="V1604" t="str">
            <v>1040750000120</v>
          </cell>
        </row>
        <row r="1605">
          <cell r="A1605" t="str">
            <v>10</v>
          </cell>
          <cell r="B1605" t="str">
            <v>10</v>
          </cell>
          <cell r="C1605">
            <v>17706</v>
          </cell>
          <cell r="D1605">
            <v>3</v>
          </cell>
          <cell r="E1605" t="str">
            <v>100100</v>
          </cell>
          <cell r="F1605" t="str">
            <v>104</v>
          </cell>
          <cell r="G1605" t="str">
            <v>07</v>
          </cell>
          <cell r="H1605" t="str">
            <v>00</v>
          </cell>
          <cell r="I1605">
            <v>1204</v>
          </cell>
          <cell r="J1605" t="str">
            <v>HUAMAN SANCHEZ JOSE</v>
          </cell>
          <cell r="K1605" t="str">
            <v>PTO. SAN MARTIN  S/N</v>
          </cell>
          <cell r="L1605">
            <v>0</v>
          </cell>
          <cell r="M1605" t="str">
            <v>04</v>
          </cell>
          <cell r="N1605">
            <v>0</v>
          </cell>
          <cell r="O1605">
            <v>0</v>
          </cell>
          <cell r="P1605">
            <v>0</v>
          </cell>
          <cell r="Q1605">
            <v>20</v>
          </cell>
          <cell r="R1605">
            <v>0</v>
          </cell>
          <cell r="S1605">
            <v>37</v>
          </cell>
          <cell r="T1605">
            <v>9.83</v>
          </cell>
          <cell r="U1605" t="str">
            <v>0</v>
          </cell>
          <cell r="V1605" t="str">
            <v>1040750000143</v>
          </cell>
        </row>
        <row r="1606">
          <cell r="A1606" t="str">
            <v>10</v>
          </cell>
          <cell r="B1606" t="str">
            <v>10</v>
          </cell>
          <cell r="C1606">
            <v>17713</v>
          </cell>
          <cell r="D1606">
            <v>9</v>
          </cell>
          <cell r="E1606" t="str">
            <v>100100</v>
          </cell>
          <cell r="F1606" t="str">
            <v>104</v>
          </cell>
          <cell r="G1606" t="str">
            <v>07</v>
          </cell>
          <cell r="H1606" t="str">
            <v>00</v>
          </cell>
          <cell r="I1606">
            <v>1211</v>
          </cell>
          <cell r="J1606" t="str">
            <v>CARLOS SANCHEZ</v>
          </cell>
          <cell r="K1606" t="str">
            <v>S. MARTIN         10</v>
          </cell>
          <cell r="L1606">
            <v>0</v>
          </cell>
          <cell r="M1606" t="str">
            <v>04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34</v>
          </cell>
          <cell r="T1606">
            <v>15.58</v>
          </cell>
          <cell r="U1606" t="str">
            <v>0</v>
          </cell>
          <cell r="V1606" t="str">
            <v>1040750000190</v>
          </cell>
        </row>
        <row r="1607">
          <cell r="A1607" t="str">
            <v>10</v>
          </cell>
          <cell r="B1607" t="str">
            <v>10</v>
          </cell>
          <cell r="C1607">
            <v>17716</v>
          </cell>
          <cell r="D1607">
            <v>2</v>
          </cell>
          <cell r="E1607" t="str">
            <v>100100</v>
          </cell>
          <cell r="F1607" t="str">
            <v>104</v>
          </cell>
          <cell r="G1607" t="str">
            <v>07</v>
          </cell>
          <cell r="H1607" t="str">
            <v>00</v>
          </cell>
          <cell r="I1607">
            <v>1214</v>
          </cell>
          <cell r="J1607" t="str">
            <v>LIMIA HUAYUNGA PIZANGO</v>
          </cell>
          <cell r="K1607" t="str">
            <v>PSJE. BELEN    A-2</v>
          </cell>
          <cell r="L1607">
            <v>0</v>
          </cell>
          <cell r="M1607" t="str">
            <v>04</v>
          </cell>
          <cell r="N1607">
            <v>0</v>
          </cell>
          <cell r="O1607">
            <v>60</v>
          </cell>
          <cell r="P1607">
            <v>0</v>
          </cell>
          <cell r="Q1607">
            <v>37</v>
          </cell>
          <cell r="R1607">
            <v>34</v>
          </cell>
          <cell r="S1607">
            <v>34</v>
          </cell>
          <cell r="T1607">
            <v>32.75</v>
          </cell>
          <cell r="U1607" t="str">
            <v>0</v>
          </cell>
          <cell r="V1607" t="str">
            <v>1040751000020</v>
          </cell>
        </row>
        <row r="1608">
          <cell r="A1608" t="str">
            <v>10</v>
          </cell>
          <cell r="B1608" t="str">
            <v>10</v>
          </cell>
          <cell r="C1608">
            <v>17718</v>
          </cell>
          <cell r="D1608">
            <v>8</v>
          </cell>
          <cell r="E1608" t="str">
            <v>100100</v>
          </cell>
          <cell r="F1608" t="str">
            <v>104</v>
          </cell>
          <cell r="G1608" t="str">
            <v>07</v>
          </cell>
          <cell r="H1608" t="str">
            <v>00</v>
          </cell>
          <cell r="I1608">
            <v>1217</v>
          </cell>
          <cell r="J1608" t="str">
            <v>DAVID LOPEZ</v>
          </cell>
          <cell r="K1608" t="str">
            <v>PSJE. BELEN      S/N</v>
          </cell>
          <cell r="L1608">
            <v>0</v>
          </cell>
          <cell r="M1608" t="str">
            <v>04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24</v>
          </cell>
          <cell r="S1608">
            <v>13</v>
          </cell>
          <cell r="T1608">
            <v>6.08</v>
          </cell>
          <cell r="U1608" t="str">
            <v>0</v>
          </cell>
          <cell r="V1608" t="str">
            <v>1040751000085</v>
          </cell>
        </row>
        <row r="1609">
          <cell r="A1609" t="str">
            <v>10</v>
          </cell>
          <cell r="B1609" t="str">
            <v>10</v>
          </cell>
          <cell r="C1609">
            <v>17721</v>
          </cell>
          <cell r="D1609">
            <v>2</v>
          </cell>
          <cell r="E1609" t="str">
            <v>100100</v>
          </cell>
          <cell r="F1609" t="str">
            <v>104</v>
          </cell>
          <cell r="G1609" t="str">
            <v>07</v>
          </cell>
          <cell r="H1609" t="str">
            <v>00</v>
          </cell>
          <cell r="I1609">
            <v>1220</v>
          </cell>
          <cell r="J1609" t="str">
            <v>C. PADILLA CARCAJANA</v>
          </cell>
          <cell r="K1609" t="str">
            <v>UCAYALI  N.2 BELEM</v>
          </cell>
          <cell r="L1609">
            <v>0</v>
          </cell>
          <cell r="M1609" t="str">
            <v>04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19</v>
          </cell>
          <cell r="T1609">
            <v>9.75</v>
          </cell>
          <cell r="U1609" t="str">
            <v>0</v>
          </cell>
          <cell r="V1609" t="str">
            <v>1040760000003</v>
          </cell>
        </row>
        <row r="1610">
          <cell r="A1610" t="str">
            <v>10</v>
          </cell>
          <cell r="B1610" t="str">
            <v>10</v>
          </cell>
          <cell r="C1610">
            <v>17722</v>
          </cell>
          <cell r="D1610">
            <v>0</v>
          </cell>
          <cell r="E1610" t="str">
            <v>100100</v>
          </cell>
          <cell r="F1610" t="str">
            <v>104</v>
          </cell>
          <cell r="G1610" t="str">
            <v>07</v>
          </cell>
          <cell r="H1610" t="str">
            <v>00</v>
          </cell>
          <cell r="I1610">
            <v>1221</v>
          </cell>
          <cell r="J1610" t="str">
            <v>GASTON TIRADO PACAYA</v>
          </cell>
          <cell r="K1610" t="str">
            <v>UCAYALI S/N Z.BAJA</v>
          </cell>
          <cell r="L1610">
            <v>0</v>
          </cell>
          <cell r="M1610" t="str">
            <v>04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40</v>
          </cell>
          <cell r="T1610">
            <v>20.420000000000002</v>
          </cell>
          <cell r="U1610" t="str">
            <v>0</v>
          </cell>
          <cell r="V1610" t="str">
            <v>1040760000005</v>
          </cell>
        </row>
        <row r="1611">
          <cell r="A1611" t="str">
            <v>10</v>
          </cell>
          <cell r="B1611" t="str">
            <v>10</v>
          </cell>
          <cell r="C1611">
            <v>49877</v>
          </cell>
          <cell r="D1611">
            <v>4</v>
          </cell>
          <cell r="E1611" t="str">
            <v>100100</v>
          </cell>
          <cell r="F1611" t="str">
            <v>104</v>
          </cell>
          <cell r="G1611" t="str">
            <v>07</v>
          </cell>
          <cell r="H1611" t="str">
            <v>00</v>
          </cell>
          <cell r="I1611">
            <v>1228</v>
          </cell>
          <cell r="J1611" t="str">
            <v>FLORES GUTIERREZ ULISES</v>
          </cell>
          <cell r="K1611" t="str">
            <v>UCAYALI</v>
          </cell>
          <cell r="L1611">
            <v>8</v>
          </cell>
          <cell r="M1611" t="str">
            <v>04</v>
          </cell>
          <cell r="N1611">
            <v>101</v>
          </cell>
          <cell r="O1611">
            <v>230</v>
          </cell>
          <cell r="P1611">
            <v>0</v>
          </cell>
          <cell r="Q1611">
            <v>112</v>
          </cell>
          <cell r="R1611">
            <v>133</v>
          </cell>
          <cell r="S1611">
            <v>0</v>
          </cell>
          <cell r="T1611">
            <v>48</v>
          </cell>
          <cell r="U1611" t="str">
            <v>0</v>
          </cell>
          <cell r="V1611" t="str">
            <v>1040760000075</v>
          </cell>
        </row>
        <row r="1612">
          <cell r="A1612" t="str">
            <v>10</v>
          </cell>
          <cell r="B1612" t="str">
            <v>10</v>
          </cell>
          <cell r="C1612">
            <v>49955</v>
          </cell>
          <cell r="D1612">
            <v>8</v>
          </cell>
          <cell r="E1612" t="str">
            <v>100100</v>
          </cell>
          <cell r="F1612" t="str">
            <v>104</v>
          </cell>
          <cell r="G1612" t="str">
            <v>07</v>
          </cell>
          <cell r="H1612" t="str">
            <v>00</v>
          </cell>
          <cell r="I1612">
            <v>1234</v>
          </cell>
          <cell r="J1612" t="str">
            <v>LOPEZ MENDOZA MIGUEL</v>
          </cell>
          <cell r="K1612" t="str">
            <v>CLLE.1 Z.BAJA BELEN</v>
          </cell>
          <cell r="L1612">
            <v>3</v>
          </cell>
          <cell r="M1612" t="str">
            <v>04</v>
          </cell>
          <cell r="N1612">
            <v>218</v>
          </cell>
          <cell r="O1612">
            <v>266</v>
          </cell>
          <cell r="P1612">
            <v>0</v>
          </cell>
          <cell r="Q1612">
            <v>105</v>
          </cell>
          <cell r="R1612">
            <v>94</v>
          </cell>
          <cell r="S1612">
            <v>0</v>
          </cell>
          <cell r="T1612">
            <v>56.92</v>
          </cell>
          <cell r="U1612" t="str">
            <v>0</v>
          </cell>
          <cell r="V1612" t="str">
            <v>1040760001156</v>
          </cell>
        </row>
        <row r="1613">
          <cell r="A1613" t="str">
            <v>10</v>
          </cell>
          <cell r="B1613" t="str">
            <v>10</v>
          </cell>
          <cell r="C1613">
            <v>17741</v>
          </cell>
          <cell r="D1613">
            <v>0</v>
          </cell>
          <cell r="E1613" t="str">
            <v>100100</v>
          </cell>
          <cell r="F1613" t="str">
            <v>104</v>
          </cell>
          <cell r="G1613" t="str">
            <v>07</v>
          </cell>
          <cell r="H1613" t="str">
            <v>00</v>
          </cell>
          <cell r="I1613">
            <v>1243</v>
          </cell>
          <cell r="J1613" t="str">
            <v>CARLOS PACAYA TANGOA</v>
          </cell>
          <cell r="K1613" t="str">
            <v>PROL. 9 DICIEMBRE S/N.</v>
          </cell>
          <cell r="L1613">
            <v>0</v>
          </cell>
          <cell r="M1613" t="str">
            <v>04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1.5</v>
          </cell>
          <cell r="U1613" t="str">
            <v>0</v>
          </cell>
          <cell r="V1613" t="str">
            <v>1040761001100</v>
          </cell>
        </row>
        <row r="1614">
          <cell r="A1614" t="str">
            <v>10</v>
          </cell>
          <cell r="B1614" t="str">
            <v>10</v>
          </cell>
          <cell r="C1614">
            <v>17742</v>
          </cell>
          <cell r="D1614">
            <v>8</v>
          </cell>
          <cell r="E1614" t="str">
            <v>100100</v>
          </cell>
          <cell r="F1614" t="str">
            <v>104</v>
          </cell>
          <cell r="G1614" t="str">
            <v>07</v>
          </cell>
          <cell r="H1614" t="str">
            <v>00</v>
          </cell>
          <cell r="I1614">
            <v>1244</v>
          </cell>
          <cell r="J1614" t="str">
            <v>SEGUNDO DAVID LAVI FASANDO</v>
          </cell>
          <cell r="K1614" t="str">
            <v>SAN JOSE      M.-28</v>
          </cell>
          <cell r="L1614">
            <v>0</v>
          </cell>
          <cell r="M1614" t="str">
            <v>04</v>
          </cell>
          <cell r="N1614">
            <v>0</v>
          </cell>
          <cell r="O1614">
            <v>30</v>
          </cell>
          <cell r="P1614">
            <v>0</v>
          </cell>
          <cell r="Q1614">
            <v>30</v>
          </cell>
          <cell r="R1614">
            <v>26</v>
          </cell>
          <cell r="S1614">
            <v>35</v>
          </cell>
          <cell r="T1614">
            <v>26</v>
          </cell>
          <cell r="U1614" t="str">
            <v>0</v>
          </cell>
          <cell r="V1614" t="str">
            <v>1040762000010</v>
          </cell>
        </row>
        <row r="1615">
          <cell r="A1615" t="str">
            <v>10</v>
          </cell>
          <cell r="B1615" t="str">
            <v>10</v>
          </cell>
          <cell r="C1615">
            <v>17753</v>
          </cell>
          <cell r="D1615">
            <v>5</v>
          </cell>
          <cell r="E1615" t="str">
            <v>100100</v>
          </cell>
          <cell r="F1615" t="str">
            <v>104</v>
          </cell>
          <cell r="G1615" t="str">
            <v>07</v>
          </cell>
          <cell r="H1615" t="str">
            <v>00</v>
          </cell>
          <cell r="I1615">
            <v>1257</v>
          </cell>
          <cell r="J1615" t="str">
            <v>BERTHA VILLACORTA</v>
          </cell>
          <cell r="K1615" t="str">
            <v>IQUITOS   R-6</v>
          </cell>
          <cell r="L1615">
            <v>0</v>
          </cell>
          <cell r="M1615" t="str">
            <v>04</v>
          </cell>
          <cell r="N1615">
            <v>0</v>
          </cell>
          <cell r="O1615">
            <v>0</v>
          </cell>
          <cell r="P1615">
            <v>0</v>
          </cell>
          <cell r="Q1615">
            <v>100</v>
          </cell>
          <cell r="R1615">
            <v>100</v>
          </cell>
          <cell r="S1615">
            <v>102</v>
          </cell>
          <cell r="T1615">
            <v>55.42</v>
          </cell>
          <cell r="U1615" t="str">
            <v>0</v>
          </cell>
          <cell r="V1615" t="str">
            <v>1040764000030</v>
          </cell>
        </row>
        <row r="1616">
          <cell r="A1616" t="str">
            <v>10</v>
          </cell>
          <cell r="B1616" t="str">
            <v>10</v>
          </cell>
          <cell r="C1616">
            <v>17768</v>
          </cell>
          <cell r="D1616">
            <v>3</v>
          </cell>
          <cell r="E1616" t="str">
            <v>100100</v>
          </cell>
          <cell r="F1616" t="str">
            <v>104</v>
          </cell>
          <cell r="G1616" t="str">
            <v>07</v>
          </cell>
          <cell r="H1616" t="str">
            <v>00</v>
          </cell>
          <cell r="I1616">
            <v>1272</v>
          </cell>
          <cell r="J1616" t="str">
            <v>ANGULO BUSTOS JORGE</v>
          </cell>
          <cell r="K1616" t="str">
            <v>JOSE OLAYA S/N IQUITOS</v>
          </cell>
          <cell r="L1616">
            <v>0</v>
          </cell>
          <cell r="M1616" t="str">
            <v>04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 t="str">
            <v>0</v>
          </cell>
          <cell r="V1616" t="str">
            <v>1040765001022</v>
          </cell>
        </row>
        <row r="1617">
          <cell r="A1617" t="str">
            <v>10</v>
          </cell>
          <cell r="B1617" t="str">
            <v>10</v>
          </cell>
          <cell r="C1617">
            <v>17774</v>
          </cell>
          <cell r="D1617">
            <v>1</v>
          </cell>
          <cell r="E1617" t="str">
            <v>100100</v>
          </cell>
          <cell r="F1617" t="str">
            <v>104</v>
          </cell>
          <cell r="G1617" t="str">
            <v>07</v>
          </cell>
          <cell r="H1617" t="str">
            <v>00</v>
          </cell>
          <cell r="I1617">
            <v>1278</v>
          </cell>
          <cell r="J1617" t="str">
            <v>VELIZARIO BARDALES B</v>
          </cell>
          <cell r="K1617" t="str">
            <v>PSJE. IQUITOS   S/N.</v>
          </cell>
          <cell r="L1617">
            <v>0</v>
          </cell>
          <cell r="M1617" t="str">
            <v>04</v>
          </cell>
          <cell r="N1617">
            <v>0</v>
          </cell>
          <cell r="O1617">
            <v>0</v>
          </cell>
          <cell r="P1617">
            <v>0</v>
          </cell>
          <cell r="Q1617">
            <v>42</v>
          </cell>
          <cell r="R1617">
            <v>46</v>
          </cell>
          <cell r="S1617">
            <v>44</v>
          </cell>
          <cell r="T1617">
            <v>26.17</v>
          </cell>
          <cell r="U1617" t="str">
            <v>0</v>
          </cell>
          <cell r="V1617" t="str">
            <v>1040766000005</v>
          </cell>
        </row>
        <row r="1618">
          <cell r="A1618" t="str">
            <v>10</v>
          </cell>
          <cell r="B1618" t="str">
            <v>10</v>
          </cell>
          <cell r="C1618">
            <v>17779</v>
          </cell>
          <cell r="D1618">
            <v>0</v>
          </cell>
          <cell r="E1618" t="str">
            <v>100100</v>
          </cell>
          <cell r="F1618" t="str">
            <v>104</v>
          </cell>
          <cell r="G1618" t="str">
            <v>07</v>
          </cell>
          <cell r="H1618" t="str">
            <v>00</v>
          </cell>
          <cell r="I1618">
            <v>1283</v>
          </cell>
          <cell r="J1618" t="str">
            <v>J.AREVALO TAPAYURI</v>
          </cell>
          <cell r="K1618" t="str">
            <v>PJE.IQUITOS    Z-16</v>
          </cell>
          <cell r="L1618">
            <v>0</v>
          </cell>
          <cell r="M1618" t="str">
            <v>04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 t="str">
            <v>0</v>
          </cell>
          <cell r="V1618" t="str">
            <v>1040766000090</v>
          </cell>
        </row>
        <row r="1619">
          <cell r="A1619" t="str">
            <v>10</v>
          </cell>
          <cell r="B1619" t="str">
            <v>10</v>
          </cell>
          <cell r="C1619">
            <v>17780</v>
          </cell>
          <cell r="D1619">
            <v>8</v>
          </cell>
          <cell r="E1619" t="str">
            <v>100100</v>
          </cell>
          <cell r="F1619" t="str">
            <v>104</v>
          </cell>
          <cell r="G1619" t="str">
            <v>07</v>
          </cell>
          <cell r="H1619" t="str">
            <v>00</v>
          </cell>
          <cell r="I1619">
            <v>1284</v>
          </cell>
          <cell r="J1619" t="str">
            <v>ANA RIVERA</v>
          </cell>
          <cell r="K1619" t="str">
            <v>PJE.IQUITOS    Z-23A</v>
          </cell>
          <cell r="L1619">
            <v>0</v>
          </cell>
          <cell r="M1619" t="str">
            <v>04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46</v>
          </cell>
          <cell r="T1619">
            <v>42.25</v>
          </cell>
          <cell r="U1619" t="str">
            <v>0</v>
          </cell>
          <cell r="V1619" t="str">
            <v>1040766000110</v>
          </cell>
        </row>
        <row r="1620">
          <cell r="A1620" t="str">
            <v>10</v>
          </cell>
          <cell r="B1620" t="str">
            <v>10</v>
          </cell>
          <cell r="C1620">
            <v>17785</v>
          </cell>
          <cell r="D1620">
            <v>7</v>
          </cell>
          <cell r="E1620" t="str">
            <v>100100</v>
          </cell>
          <cell r="F1620" t="str">
            <v>104</v>
          </cell>
          <cell r="G1620" t="str">
            <v>07</v>
          </cell>
          <cell r="H1620" t="str">
            <v>00</v>
          </cell>
          <cell r="I1620">
            <v>1289</v>
          </cell>
          <cell r="J1620" t="str">
            <v>RAFAEL SILVANO T.</v>
          </cell>
          <cell r="K1620" t="str">
            <v>UNIVERSAL      J-13</v>
          </cell>
          <cell r="L1620">
            <v>0</v>
          </cell>
          <cell r="M1620" t="str">
            <v>04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 t="str">
            <v>0</v>
          </cell>
          <cell r="V1620" t="str">
            <v>1040767000070</v>
          </cell>
        </row>
        <row r="1621">
          <cell r="A1621" t="str">
            <v>10</v>
          </cell>
          <cell r="B1621" t="str">
            <v>10</v>
          </cell>
          <cell r="C1621">
            <v>50134</v>
          </cell>
          <cell r="D1621">
            <v>6</v>
          </cell>
          <cell r="E1621" t="str">
            <v>100100</v>
          </cell>
          <cell r="F1621" t="str">
            <v>104</v>
          </cell>
          <cell r="G1621" t="str">
            <v>07</v>
          </cell>
          <cell r="H1621" t="str">
            <v>00</v>
          </cell>
          <cell r="I1621">
            <v>1332</v>
          </cell>
          <cell r="J1621" t="str">
            <v>TAMANI ICOMENA DELIA ROSA</v>
          </cell>
          <cell r="K1621" t="str">
            <v>PJE.VENECIA</v>
          </cell>
          <cell r="L1621">
            <v>250</v>
          </cell>
          <cell r="M1621" t="str">
            <v>04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 t="str">
            <v>0</v>
          </cell>
          <cell r="V1621" t="str">
            <v>1040768001436</v>
          </cell>
        </row>
        <row r="1622">
          <cell r="A1622" t="str">
            <v>10</v>
          </cell>
          <cell r="B1622" t="str">
            <v>10</v>
          </cell>
          <cell r="C1622">
            <v>17836</v>
          </cell>
          <cell r="D1622">
            <v>8</v>
          </cell>
          <cell r="E1622" t="str">
            <v>100100</v>
          </cell>
          <cell r="F1622" t="str">
            <v>104</v>
          </cell>
          <cell r="G1622" t="str">
            <v>07</v>
          </cell>
          <cell r="H1622" t="str">
            <v>00</v>
          </cell>
          <cell r="I1622">
            <v>1341</v>
          </cell>
          <cell r="J1622" t="str">
            <v>LEONIDAS LOAIZA</v>
          </cell>
          <cell r="K1622" t="str">
            <v>PALCAZU         R-10</v>
          </cell>
          <cell r="L1622">
            <v>0</v>
          </cell>
          <cell r="M1622" t="str">
            <v>04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13.75</v>
          </cell>
          <cell r="U1622" t="str">
            <v>0</v>
          </cell>
          <cell r="V1622" t="str">
            <v>1040769001070</v>
          </cell>
        </row>
        <row r="1623">
          <cell r="A1623" t="str">
            <v>10</v>
          </cell>
          <cell r="B1623" t="str">
            <v>10</v>
          </cell>
          <cell r="C1623">
            <v>49878</v>
          </cell>
          <cell r="D1623">
            <v>2</v>
          </cell>
          <cell r="E1623" t="str">
            <v>100100</v>
          </cell>
          <cell r="F1623" t="str">
            <v>104</v>
          </cell>
          <cell r="G1623" t="str">
            <v>07</v>
          </cell>
          <cell r="H1623" t="str">
            <v>00</v>
          </cell>
          <cell r="I1623">
            <v>1343</v>
          </cell>
          <cell r="J1623" t="str">
            <v>BON BANCELS D. JAQUELINA J.</v>
          </cell>
          <cell r="K1623" t="str">
            <v>PALCAZU</v>
          </cell>
          <cell r="L1623">
            <v>11</v>
          </cell>
          <cell r="M1623" t="str">
            <v>04</v>
          </cell>
          <cell r="N1623">
            <v>93</v>
          </cell>
          <cell r="O1623">
            <v>109</v>
          </cell>
          <cell r="P1623">
            <v>117</v>
          </cell>
          <cell r="Q1623">
            <v>78</v>
          </cell>
          <cell r="R1623">
            <v>82</v>
          </cell>
          <cell r="S1623">
            <v>0</v>
          </cell>
          <cell r="T1623">
            <v>39.92</v>
          </cell>
          <cell r="U1623" t="str">
            <v>0</v>
          </cell>
          <cell r="V1623" t="str">
            <v>1040769001095</v>
          </cell>
        </row>
        <row r="1624">
          <cell r="A1624" t="str">
            <v>10</v>
          </cell>
          <cell r="B1624" t="str">
            <v>10</v>
          </cell>
          <cell r="C1624">
            <v>17838</v>
          </cell>
          <cell r="D1624">
            <v>4</v>
          </cell>
          <cell r="E1624" t="str">
            <v>100100</v>
          </cell>
          <cell r="F1624" t="str">
            <v>104</v>
          </cell>
          <cell r="G1624" t="str">
            <v>07</v>
          </cell>
          <cell r="H1624" t="str">
            <v>00</v>
          </cell>
          <cell r="I1624">
            <v>1344</v>
          </cell>
          <cell r="J1624" t="str">
            <v>ZULEMA ALTAMIRANO R.</v>
          </cell>
          <cell r="K1624" t="str">
            <v>JULIO C.ARANA  S/N.</v>
          </cell>
          <cell r="L1624">
            <v>0</v>
          </cell>
          <cell r="M1624" t="str">
            <v>04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138</v>
          </cell>
          <cell r="T1624">
            <v>63</v>
          </cell>
          <cell r="U1624" t="str">
            <v>0</v>
          </cell>
          <cell r="V1624" t="str">
            <v>1040769001096</v>
          </cell>
        </row>
        <row r="1625">
          <cell r="A1625" t="str">
            <v>10</v>
          </cell>
          <cell r="B1625" t="str">
            <v>10</v>
          </cell>
          <cell r="C1625">
            <v>17849</v>
          </cell>
          <cell r="D1625">
            <v>1</v>
          </cell>
          <cell r="E1625" t="str">
            <v>100100</v>
          </cell>
          <cell r="F1625" t="str">
            <v>104</v>
          </cell>
          <cell r="G1625" t="str">
            <v>07</v>
          </cell>
          <cell r="H1625" t="str">
            <v>00</v>
          </cell>
          <cell r="I1625">
            <v>1356</v>
          </cell>
          <cell r="J1625" t="str">
            <v>CLARA AREVALO</v>
          </cell>
          <cell r="K1625" t="str">
            <v>GARCIA SAENZ     S/N</v>
          </cell>
          <cell r="L1625">
            <v>0</v>
          </cell>
          <cell r="M1625" t="str">
            <v>04</v>
          </cell>
          <cell r="N1625">
            <v>0</v>
          </cell>
          <cell r="O1625">
            <v>48</v>
          </cell>
          <cell r="P1625">
            <v>0</v>
          </cell>
          <cell r="Q1625">
            <v>48</v>
          </cell>
          <cell r="R1625">
            <v>43</v>
          </cell>
          <cell r="S1625">
            <v>131</v>
          </cell>
          <cell r="T1625">
            <v>65.25</v>
          </cell>
          <cell r="U1625" t="str">
            <v>0</v>
          </cell>
          <cell r="V1625" t="str">
            <v>1040770000085</v>
          </cell>
        </row>
        <row r="1626">
          <cell r="A1626" t="str">
            <v>10</v>
          </cell>
          <cell r="B1626" t="str">
            <v>10</v>
          </cell>
          <cell r="C1626">
            <v>17855</v>
          </cell>
          <cell r="D1626">
            <v>8</v>
          </cell>
          <cell r="E1626" t="str">
            <v>100100</v>
          </cell>
          <cell r="F1626" t="str">
            <v>104</v>
          </cell>
          <cell r="G1626" t="str">
            <v>07</v>
          </cell>
          <cell r="H1626" t="str">
            <v>00</v>
          </cell>
          <cell r="I1626">
            <v>1362</v>
          </cell>
          <cell r="J1626" t="str">
            <v>JULIO VARGAS</v>
          </cell>
          <cell r="K1626" t="str">
            <v>G. SAENZ 13</v>
          </cell>
          <cell r="L1626">
            <v>0</v>
          </cell>
          <cell r="M1626" t="str">
            <v>04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20</v>
          </cell>
          <cell r="S1626">
            <v>0</v>
          </cell>
          <cell r="T1626">
            <v>1.67</v>
          </cell>
          <cell r="U1626" t="str">
            <v>0</v>
          </cell>
          <cell r="V1626" t="str">
            <v>1040770000130</v>
          </cell>
        </row>
        <row r="1627">
          <cell r="A1627" t="str">
            <v>10</v>
          </cell>
          <cell r="B1627" t="str">
            <v>10</v>
          </cell>
          <cell r="C1627">
            <v>17862</v>
          </cell>
          <cell r="D1627">
            <v>4</v>
          </cell>
          <cell r="E1627" t="str">
            <v>100100</v>
          </cell>
          <cell r="F1627" t="str">
            <v>104</v>
          </cell>
          <cell r="G1627" t="str">
            <v>07</v>
          </cell>
          <cell r="H1627" t="str">
            <v>00</v>
          </cell>
          <cell r="I1627">
            <v>1370</v>
          </cell>
          <cell r="J1627" t="str">
            <v>MARIA ARMAS GONZALES</v>
          </cell>
          <cell r="K1627" t="str">
            <v>PSJE.ORELLANA 8</v>
          </cell>
          <cell r="L1627">
            <v>0</v>
          </cell>
          <cell r="M1627" t="str">
            <v>04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130</v>
          </cell>
          <cell r="T1627">
            <v>78.67</v>
          </cell>
          <cell r="U1627" t="str">
            <v>0</v>
          </cell>
          <cell r="V1627" t="str">
            <v>1040771000070</v>
          </cell>
        </row>
        <row r="1628">
          <cell r="A1628" t="str">
            <v>10</v>
          </cell>
          <cell r="B1628" t="str">
            <v>10</v>
          </cell>
          <cell r="C1628">
            <v>17871</v>
          </cell>
          <cell r="D1628">
            <v>5</v>
          </cell>
          <cell r="E1628" t="str">
            <v>100100</v>
          </cell>
          <cell r="F1628" t="str">
            <v>104</v>
          </cell>
          <cell r="G1628" t="str">
            <v>07</v>
          </cell>
          <cell r="H1628" t="str">
            <v>00</v>
          </cell>
          <cell r="I1628">
            <v>1379</v>
          </cell>
          <cell r="J1628" t="str">
            <v>PROSPERO HUAYTA</v>
          </cell>
          <cell r="K1628" t="str">
            <v>PSJE.9 DE DIC.</v>
          </cell>
          <cell r="L1628">
            <v>0</v>
          </cell>
          <cell r="M1628" t="str">
            <v>04</v>
          </cell>
          <cell r="N1628">
            <v>0</v>
          </cell>
          <cell r="O1628">
            <v>0</v>
          </cell>
          <cell r="P1628">
            <v>45</v>
          </cell>
          <cell r="Q1628">
            <v>40</v>
          </cell>
          <cell r="R1628">
            <v>31</v>
          </cell>
          <cell r="S1628">
            <v>28</v>
          </cell>
          <cell r="T1628">
            <v>32.17</v>
          </cell>
          <cell r="U1628" t="str">
            <v>0</v>
          </cell>
          <cell r="V1628" t="str">
            <v>1040772000010</v>
          </cell>
        </row>
        <row r="1629">
          <cell r="A1629" t="str">
            <v>10</v>
          </cell>
          <cell r="B1629" t="str">
            <v>10</v>
          </cell>
          <cell r="C1629">
            <v>17881</v>
          </cell>
          <cell r="D1629">
            <v>4</v>
          </cell>
          <cell r="E1629" t="str">
            <v>100100</v>
          </cell>
          <cell r="F1629" t="str">
            <v>104</v>
          </cell>
          <cell r="G1629" t="str">
            <v>07</v>
          </cell>
          <cell r="H1629" t="str">
            <v>00</v>
          </cell>
          <cell r="I1629">
            <v>1390</v>
          </cell>
          <cell r="J1629" t="str">
            <v>ELENA LUZ NAVARRO M.</v>
          </cell>
          <cell r="K1629" t="str">
            <v>CALLE  1 8</v>
          </cell>
          <cell r="L1629">
            <v>0</v>
          </cell>
          <cell r="M1629" t="str">
            <v>04</v>
          </cell>
          <cell r="N1629">
            <v>0</v>
          </cell>
          <cell r="O1629">
            <v>158</v>
          </cell>
          <cell r="P1629">
            <v>240</v>
          </cell>
          <cell r="Q1629">
            <v>62</v>
          </cell>
          <cell r="R1629">
            <v>79</v>
          </cell>
          <cell r="S1629">
            <v>111</v>
          </cell>
          <cell r="T1629">
            <v>113.5</v>
          </cell>
          <cell r="U1629" t="str">
            <v>0</v>
          </cell>
          <cell r="V1629" t="str">
            <v>1040773000030</v>
          </cell>
        </row>
        <row r="1630">
          <cell r="A1630" t="str">
            <v>10</v>
          </cell>
          <cell r="B1630" t="str">
            <v>10</v>
          </cell>
          <cell r="C1630">
            <v>49888</v>
          </cell>
          <cell r="D1630">
            <v>1</v>
          </cell>
          <cell r="E1630" t="str">
            <v>100100</v>
          </cell>
          <cell r="F1630" t="str">
            <v>104</v>
          </cell>
          <cell r="G1630" t="str">
            <v>07</v>
          </cell>
          <cell r="H1630" t="str">
            <v>00</v>
          </cell>
          <cell r="I1630">
            <v>1395</v>
          </cell>
          <cell r="J1630" t="str">
            <v>PACAYA LINARES ELIZABETH</v>
          </cell>
          <cell r="K1630" t="str">
            <v>S.JOSE RIO ITAYA</v>
          </cell>
          <cell r="L1630">
            <v>9999</v>
          </cell>
          <cell r="M1630" t="str">
            <v>04</v>
          </cell>
          <cell r="N1630">
            <v>38</v>
          </cell>
          <cell r="O1630">
            <v>73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9.25</v>
          </cell>
          <cell r="U1630" t="str">
            <v>0</v>
          </cell>
          <cell r="V1630" t="str">
            <v>1040780000105</v>
          </cell>
        </row>
        <row r="1631">
          <cell r="A1631" t="str">
            <v>10</v>
          </cell>
          <cell r="B1631" t="str">
            <v>10</v>
          </cell>
          <cell r="C1631">
            <v>50017</v>
          </cell>
          <cell r="D1631">
            <v>3</v>
          </cell>
          <cell r="E1631" t="str">
            <v>100100</v>
          </cell>
          <cell r="F1631" t="str">
            <v>104</v>
          </cell>
          <cell r="G1631" t="str">
            <v>07</v>
          </cell>
          <cell r="H1631" t="str">
            <v>00</v>
          </cell>
          <cell r="I1631">
            <v>1398</v>
          </cell>
          <cell r="J1631" t="str">
            <v>DAVILA MANANITA ELCAR</v>
          </cell>
          <cell r="K1631" t="str">
            <v>S.JOSE RIO ITAYA</v>
          </cell>
          <cell r="L1631">
            <v>6</v>
          </cell>
          <cell r="M1631" t="str">
            <v>04</v>
          </cell>
          <cell r="N1631">
            <v>0</v>
          </cell>
          <cell r="O1631">
            <v>0</v>
          </cell>
          <cell r="P1631">
            <v>3</v>
          </cell>
          <cell r="Q1631">
            <v>23</v>
          </cell>
          <cell r="R1631">
            <v>47</v>
          </cell>
          <cell r="S1631">
            <v>0</v>
          </cell>
          <cell r="T1631">
            <v>6.08</v>
          </cell>
          <cell r="U1631" t="str">
            <v>0</v>
          </cell>
          <cell r="V1631" t="str">
            <v>1040780000415</v>
          </cell>
        </row>
        <row r="1632">
          <cell r="A1632" t="str">
            <v>10</v>
          </cell>
          <cell r="B1632" t="str">
            <v>10</v>
          </cell>
          <cell r="C1632">
            <v>17895</v>
          </cell>
          <cell r="D1632">
            <v>4</v>
          </cell>
          <cell r="E1632" t="str">
            <v>100100</v>
          </cell>
          <cell r="F1632" t="str">
            <v>104</v>
          </cell>
          <cell r="G1632" t="str">
            <v>07</v>
          </cell>
          <cell r="H1632" t="str">
            <v>00</v>
          </cell>
          <cell r="I1632">
            <v>1406</v>
          </cell>
          <cell r="J1632" t="str">
            <v>CARLOS RENGIFO ORACO</v>
          </cell>
          <cell r="K1632" t="str">
            <v>SAN JOSE    C-05</v>
          </cell>
          <cell r="L1632">
            <v>0</v>
          </cell>
          <cell r="M1632" t="str">
            <v>02</v>
          </cell>
          <cell r="N1632">
            <v>120</v>
          </cell>
          <cell r="O1632">
            <v>120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20</v>
          </cell>
          <cell r="U1632" t="str">
            <v>0</v>
          </cell>
          <cell r="V1632" t="str">
            <v>1040780000600</v>
          </cell>
        </row>
        <row r="1633">
          <cell r="A1633" t="str">
            <v>10</v>
          </cell>
          <cell r="B1633" t="str">
            <v>10</v>
          </cell>
          <cell r="C1633">
            <v>17908</v>
          </cell>
          <cell r="D1633">
            <v>5</v>
          </cell>
          <cell r="E1633" t="str">
            <v>100100</v>
          </cell>
          <cell r="F1633" t="str">
            <v>104</v>
          </cell>
          <cell r="G1633" t="str">
            <v>07</v>
          </cell>
          <cell r="H1633" t="str">
            <v>00</v>
          </cell>
          <cell r="I1633">
            <v>1421</v>
          </cell>
          <cell r="J1633" t="str">
            <v>LITA TERAN</v>
          </cell>
          <cell r="K1633" t="str">
            <v>SAN JOSE S/N.</v>
          </cell>
          <cell r="L1633">
            <v>0</v>
          </cell>
          <cell r="M1633" t="str">
            <v>04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29.08</v>
          </cell>
          <cell r="U1633" t="str">
            <v>0</v>
          </cell>
          <cell r="V1633" t="str">
            <v>1040780000903</v>
          </cell>
        </row>
        <row r="1634">
          <cell r="A1634" t="str">
            <v>10</v>
          </cell>
          <cell r="B1634" t="str">
            <v>10</v>
          </cell>
          <cell r="C1634">
            <v>17910</v>
          </cell>
          <cell r="D1634">
            <v>1</v>
          </cell>
          <cell r="E1634" t="str">
            <v>100100</v>
          </cell>
          <cell r="F1634" t="str">
            <v>104</v>
          </cell>
          <cell r="G1634" t="str">
            <v>07</v>
          </cell>
          <cell r="H1634" t="str">
            <v>00</v>
          </cell>
          <cell r="I1634">
            <v>1423</v>
          </cell>
          <cell r="J1634" t="str">
            <v>BLANCA PATRICIA CABUDIVO GARCI</v>
          </cell>
          <cell r="K1634" t="str">
            <v>SAN JOSE   A-07</v>
          </cell>
          <cell r="L1634">
            <v>0</v>
          </cell>
          <cell r="M1634" t="str">
            <v>04</v>
          </cell>
          <cell r="N1634">
            <v>0</v>
          </cell>
          <cell r="O1634">
            <v>0</v>
          </cell>
          <cell r="P1634">
            <v>0</v>
          </cell>
          <cell r="Q1634">
            <v>8</v>
          </cell>
          <cell r="R1634">
            <v>31</v>
          </cell>
          <cell r="S1634">
            <v>97</v>
          </cell>
          <cell r="T1634">
            <v>35.5</v>
          </cell>
          <cell r="U1634" t="str">
            <v>0</v>
          </cell>
          <cell r="V1634" t="str">
            <v>1040780000920</v>
          </cell>
        </row>
        <row r="1635">
          <cell r="A1635" t="str">
            <v>10</v>
          </cell>
          <cell r="B1635" t="str">
            <v>10</v>
          </cell>
          <cell r="C1635">
            <v>17912</v>
          </cell>
          <cell r="D1635">
            <v>7</v>
          </cell>
          <cell r="E1635" t="str">
            <v>100100</v>
          </cell>
          <cell r="F1635" t="str">
            <v>104</v>
          </cell>
          <cell r="G1635" t="str">
            <v>07</v>
          </cell>
          <cell r="H1635" t="str">
            <v>00</v>
          </cell>
          <cell r="I1635">
            <v>1426</v>
          </cell>
          <cell r="J1635" t="str">
            <v>J. RODRIGUEZ TEAGUA</v>
          </cell>
          <cell r="K1635" t="str">
            <v>SAN JOSE   B-04</v>
          </cell>
          <cell r="L1635">
            <v>0</v>
          </cell>
          <cell r="M1635" t="str">
            <v>04</v>
          </cell>
          <cell r="N1635">
            <v>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192</v>
          </cell>
          <cell r="T1635">
            <v>32</v>
          </cell>
          <cell r="U1635" t="str">
            <v>0</v>
          </cell>
          <cell r="V1635" t="str">
            <v>1040780002030</v>
          </cell>
        </row>
        <row r="1636">
          <cell r="A1636" t="str">
            <v>10</v>
          </cell>
          <cell r="B1636" t="str">
            <v>10</v>
          </cell>
          <cell r="C1636">
            <v>17915</v>
          </cell>
          <cell r="D1636">
            <v>0</v>
          </cell>
          <cell r="E1636" t="str">
            <v>100100</v>
          </cell>
          <cell r="F1636" t="str">
            <v>104</v>
          </cell>
          <cell r="G1636" t="str">
            <v>07</v>
          </cell>
          <cell r="H1636" t="str">
            <v>00</v>
          </cell>
          <cell r="I1636">
            <v>1429</v>
          </cell>
          <cell r="J1636" t="str">
            <v>MILTON OLORTEGUI M.</v>
          </cell>
          <cell r="K1636" t="str">
            <v>SAN JOSE    B-12</v>
          </cell>
          <cell r="L1636">
            <v>0</v>
          </cell>
          <cell r="M1636" t="str">
            <v>04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8.5</v>
          </cell>
          <cell r="U1636" t="str">
            <v>0</v>
          </cell>
          <cell r="V1636" t="str">
            <v>1040780002110</v>
          </cell>
        </row>
        <row r="1637">
          <cell r="A1637" t="str">
            <v>10</v>
          </cell>
          <cell r="B1637" t="str">
            <v>10</v>
          </cell>
          <cell r="C1637">
            <v>17920</v>
          </cell>
          <cell r="D1637">
            <v>0</v>
          </cell>
          <cell r="E1637" t="str">
            <v>100100</v>
          </cell>
          <cell r="F1637" t="str">
            <v>104</v>
          </cell>
          <cell r="G1637" t="str">
            <v>07</v>
          </cell>
          <cell r="H1637" t="str">
            <v>00</v>
          </cell>
          <cell r="I1637">
            <v>1434</v>
          </cell>
          <cell r="J1637" t="str">
            <v>ADALBERTO FERRARI E.</v>
          </cell>
          <cell r="K1637" t="str">
            <v>CASERIO  SAN  JOSE</v>
          </cell>
          <cell r="L1637">
            <v>0</v>
          </cell>
          <cell r="M1637" t="str">
            <v>04</v>
          </cell>
          <cell r="N1637">
            <v>0</v>
          </cell>
          <cell r="O1637">
            <v>44</v>
          </cell>
          <cell r="P1637">
            <v>41</v>
          </cell>
          <cell r="Q1637">
            <v>60</v>
          </cell>
          <cell r="R1637">
            <v>0</v>
          </cell>
          <cell r="S1637">
            <v>0</v>
          </cell>
          <cell r="T1637">
            <v>12.08</v>
          </cell>
          <cell r="U1637" t="str">
            <v>0</v>
          </cell>
          <cell r="V1637" t="str">
            <v>1040780002220</v>
          </cell>
        </row>
        <row r="1638">
          <cell r="A1638" t="str">
            <v>10</v>
          </cell>
          <cell r="B1638" t="str">
            <v>10</v>
          </cell>
          <cell r="C1638">
            <v>17921</v>
          </cell>
          <cell r="D1638">
            <v>8</v>
          </cell>
          <cell r="E1638" t="str">
            <v>100100</v>
          </cell>
          <cell r="F1638" t="str">
            <v>104</v>
          </cell>
          <cell r="G1638" t="str">
            <v>07</v>
          </cell>
          <cell r="H1638" t="str">
            <v>00</v>
          </cell>
          <cell r="I1638">
            <v>1436</v>
          </cell>
          <cell r="J1638" t="str">
            <v>MISAEL RODRIGUEZ</v>
          </cell>
          <cell r="K1638" t="str">
            <v>CASERIO  SAN  JOSE</v>
          </cell>
          <cell r="L1638">
            <v>0</v>
          </cell>
          <cell r="M1638" t="str">
            <v>04</v>
          </cell>
          <cell r="N1638">
            <v>0</v>
          </cell>
          <cell r="O1638">
            <v>210</v>
          </cell>
          <cell r="P1638">
            <v>13</v>
          </cell>
          <cell r="Q1638">
            <v>9</v>
          </cell>
          <cell r="R1638">
            <v>12</v>
          </cell>
          <cell r="S1638">
            <v>16</v>
          </cell>
          <cell r="T1638">
            <v>24.67</v>
          </cell>
          <cell r="U1638" t="str">
            <v>0</v>
          </cell>
          <cell r="V1638" t="str">
            <v>1040780002240</v>
          </cell>
        </row>
        <row r="1639">
          <cell r="A1639" t="str">
            <v>10</v>
          </cell>
          <cell r="B1639" t="str">
            <v>10</v>
          </cell>
          <cell r="C1639">
            <v>17923</v>
          </cell>
          <cell r="D1639">
            <v>4</v>
          </cell>
          <cell r="E1639" t="str">
            <v>100100</v>
          </cell>
          <cell r="F1639" t="str">
            <v>104</v>
          </cell>
          <cell r="G1639" t="str">
            <v>07</v>
          </cell>
          <cell r="H1639" t="str">
            <v>00</v>
          </cell>
          <cell r="I1639">
            <v>1438</v>
          </cell>
          <cell r="J1639" t="str">
            <v>NEMESIO YAICATE M.</v>
          </cell>
          <cell r="K1639" t="str">
            <v>SAN JOSE    F-19</v>
          </cell>
          <cell r="L1639">
            <v>0</v>
          </cell>
          <cell r="M1639" t="str">
            <v>04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42</v>
          </cell>
          <cell r="T1639">
            <v>39.25</v>
          </cell>
          <cell r="U1639" t="str">
            <v>0</v>
          </cell>
          <cell r="V1639" t="str">
            <v>1040780002400</v>
          </cell>
        </row>
        <row r="1640">
          <cell r="A1640" t="str">
            <v>10</v>
          </cell>
          <cell r="B1640" t="str">
            <v>10</v>
          </cell>
          <cell r="C1640">
            <v>50466</v>
          </cell>
          <cell r="D1640">
            <v>2</v>
          </cell>
          <cell r="E1640" t="str">
            <v>100100</v>
          </cell>
          <cell r="F1640" t="str">
            <v>104</v>
          </cell>
          <cell r="G1640" t="str">
            <v>07</v>
          </cell>
          <cell r="H1640" t="str">
            <v>00</v>
          </cell>
          <cell r="I1640">
            <v>1440</v>
          </cell>
          <cell r="J1640" t="str">
            <v>IGLESIA CATOLIC.</v>
          </cell>
          <cell r="K1640" t="str">
            <v>S.JOSE RIO ITAYA</v>
          </cell>
          <cell r="L1640">
            <v>105</v>
          </cell>
          <cell r="M1640" t="str">
            <v>04</v>
          </cell>
          <cell r="N1640">
            <v>1</v>
          </cell>
          <cell r="O1640">
            <v>4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0.42</v>
          </cell>
          <cell r="U1640" t="str">
            <v>0</v>
          </cell>
          <cell r="V1640" t="str">
            <v>1040780002485</v>
          </cell>
        </row>
        <row r="1641">
          <cell r="A1641" t="str">
            <v>10</v>
          </cell>
          <cell r="B1641" t="str">
            <v>10</v>
          </cell>
          <cell r="C1641">
            <v>49979</v>
          </cell>
          <cell r="D1641">
            <v>8</v>
          </cell>
          <cell r="E1641" t="str">
            <v>100100</v>
          </cell>
          <cell r="F1641" t="str">
            <v>104</v>
          </cell>
          <cell r="G1641" t="str">
            <v>07</v>
          </cell>
          <cell r="H1641" t="str">
            <v>00</v>
          </cell>
          <cell r="I1641">
            <v>1448</v>
          </cell>
          <cell r="J1641" t="str">
            <v>INUMA GOMEZ JOSE</v>
          </cell>
          <cell r="K1641" t="str">
            <v>SANTA ROSA</v>
          </cell>
          <cell r="L1641">
            <v>1</v>
          </cell>
          <cell r="M1641" t="str">
            <v>04</v>
          </cell>
          <cell r="N1641">
            <v>0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 t="str">
            <v>0</v>
          </cell>
          <cell r="V1641" t="str">
            <v>1040780002563</v>
          </cell>
        </row>
        <row r="1642">
          <cell r="A1642" t="str">
            <v>10</v>
          </cell>
          <cell r="B1642" t="str">
            <v>10</v>
          </cell>
          <cell r="C1642">
            <v>50360</v>
          </cell>
          <cell r="D1642">
            <v>7</v>
          </cell>
          <cell r="E1642" t="str">
            <v>100100</v>
          </cell>
          <cell r="F1642" t="str">
            <v>104</v>
          </cell>
          <cell r="G1642" t="str">
            <v>07</v>
          </cell>
          <cell r="H1642" t="str">
            <v>00</v>
          </cell>
          <cell r="I1642">
            <v>1450</v>
          </cell>
          <cell r="J1642" t="str">
            <v>RAMOS SINARAHUA DEYSI BLANCA</v>
          </cell>
          <cell r="K1642" t="str">
            <v>S.JOSE RIO ITAYA</v>
          </cell>
          <cell r="L1642">
            <v>1</v>
          </cell>
          <cell r="M1642" t="str">
            <v>04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 t="str">
            <v>0</v>
          </cell>
          <cell r="V1642" t="str">
            <v>1040780002565</v>
          </cell>
        </row>
        <row r="1643">
          <cell r="A1643" t="str">
            <v>10</v>
          </cell>
          <cell r="B1643" t="str">
            <v>10</v>
          </cell>
          <cell r="C1643">
            <v>17933</v>
          </cell>
          <cell r="D1643">
            <v>3</v>
          </cell>
          <cell r="E1643" t="str">
            <v>100100</v>
          </cell>
          <cell r="F1643" t="str">
            <v>104</v>
          </cell>
          <cell r="G1643" t="str">
            <v>07</v>
          </cell>
          <cell r="H1643" t="str">
            <v>00</v>
          </cell>
          <cell r="I1643">
            <v>1452</v>
          </cell>
          <cell r="J1643" t="str">
            <v>JUAN AHUANARI CELIS</v>
          </cell>
          <cell r="K1643" t="str">
            <v>SANTA ROSA     G-04</v>
          </cell>
          <cell r="L1643">
            <v>0</v>
          </cell>
          <cell r="M1643" t="str">
            <v>04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15.42</v>
          </cell>
          <cell r="U1643" t="str">
            <v>0</v>
          </cell>
          <cell r="V1643" t="str">
            <v>1040781000040</v>
          </cell>
        </row>
        <row r="1644">
          <cell r="A1644" t="str">
            <v>10</v>
          </cell>
          <cell r="B1644" t="str">
            <v>10</v>
          </cell>
          <cell r="C1644">
            <v>17936</v>
          </cell>
          <cell r="D1644">
            <v>6</v>
          </cell>
          <cell r="E1644" t="str">
            <v>100100</v>
          </cell>
          <cell r="F1644" t="str">
            <v>104</v>
          </cell>
          <cell r="G1644" t="str">
            <v>07</v>
          </cell>
          <cell r="H1644" t="str">
            <v>00</v>
          </cell>
          <cell r="I1644">
            <v>1455</v>
          </cell>
          <cell r="J1644" t="str">
            <v>J.IPUSHIMA CABUDIVO</v>
          </cell>
          <cell r="K1644" t="str">
            <v>SANTA ROSA   G-09</v>
          </cell>
          <cell r="L1644">
            <v>0</v>
          </cell>
          <cell r="M1644" t="str">
            <v>02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 t="str">
            <v>0</v>
          </cell>
          <cell r="V1644" t="str">
            <v>1040781000090</v>
          </cell>
        </row>
        <row r="1645">
          <cell r="A1645" t="str">
            <v>10</v>
          </cell>
          <cell r="B1645" t="str">
            <v>10</v>
          </cell>
          <cell r="C1645">
            <v>17940</v>
          </cell>
          <cell r="D1645">
            <v>8</v>
          </cell>
          <cell r="E1645" t="str">
            <v>100100</v>
          </cell>
          <cell r="F1645" t="str">
            <v>104</v>
          </cell>
          <cell r="G1645" t="str">
            <v>07</v>
          </cell>
          <cell r="H1645" t="str">
            <v>00</v>
          </cell>
          <cell r="I1645">
            <v>1459</v>
          </cell>
          <cell r="J1645" t="str">
            <v>BETTY DAHUA O.</v>
          </cell>
          <cell r="K1645" t="str">
            <v>SANTA ROSA      G-15</v>
          </cell>
          <cell r="L1645">
            <v>0</v>
          </cell>
          <cell r="M1645" t="str">
            <v>04</v>
          </cell>
          <cell r="N1645">
            <v>0</v>
          </cell>
          <cell r="O1645">
            <v>13</v>
          </cell>
          <cell r="P1645">
            <v>17</v>
          </cell>
          <cell r="Q1645">
            <v>35</v>
          </cell>
          <cell r="R1645">
            <v>31</v>
          </cell>
          <cell r="S1645">
            <v>29</v>
          </cell>
          <cell r="T1645">
            <v>23.5</v>
          </cell>
          <cell r="U1645" t="str">
            <v>0</v>
          </cell>
          <cell r="V1645" t="str">
            <v>1040781000150</v>
          </cell>
        </row>
        <row r="1646">
          <cell r="A1646" t="str">
            <v>10</v>
          </cell>
          <cell r="B1646" t="str">
            <v>10</v>
          </cell>
          <cell r="C1646">
            <v>17941</v>
          </cell>
          <cell r="D1646">
            <v>6</v>
          </cell>
          <cell r="E1646" t="str">
            <v>100100</v>
          </cell>
          <cell r="F1646" t="str">
            <v>104</v>
          </cell>
          <cell r="G1646" t="str">
            <v>07</v>
          </cell>
          <cell r="H1646" t="str">
            <v>00</v>
          </cell>
          <cell r="I1646">
            <v>1460</v>
          </cell>
          <cell r="J1646" t="str">
            <v>OSCAR PANDURO GARCIA</v>
          </cell>
          <cell r="K1646" t="str">
            <v>STA.ROSA RIO ITAYA</v>
          </cell>
          <cell r="L1646">
            <v>0</v>
          </cell>
          <cell r="M1646" t="str">
            <v>04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7.42</v>
          </cell>
          <cell r="U1646" t="str">
            <v>0</v>
          </cell>
          <cell r="V1646" t="str">
            <v>1040781000180</v>
          </cell>
        </row>
        <row r="1647">
          <cell r="A1647" t="str">
            <v>10</v>
          </cell>
          <cell r="B1647" t="str">
            <v>10</v>
          </cell>
          <cell r="C1647">
            <v>17943</v>
          </cell>
          <cell r="D1647">
            <v>2</v>
          </cell>
          <cell r="E1647" t="str">
            <v>100100</v>
          </cell>
          <cell r="F1647" t="str">
            <v>104</v>
          </cell>
          <cell r="G1647" t="str">
            <v>07</v>
          </cell>
          <cell r="H1647" t="str">
            <v>00</v>
          </cell>
          <cell r="I1647">
            <v>1462</v>
          </cell>
          <cell r="J1647" t="str">
            <v>EDGAR MORI</v>
          </cell>
          <cell r="K1647" t="str">
            <v>CALL. SAN FRANCISCO</v>
          </cell>
          <cell r="L1647">
            <v>0</v>
          </cell>
          <cell r="M1647" t="str">
            <v>04</v>
          </cell>
          <cell r="N1647">
            <v>0</v>
          </cell>
          <cell r="O1647">
            <v>0</v>
          </cell>
          <cell r="P1647">
            <v>1</v>
          </cell>
          <cell r="Q1647">
            <v>5</v>
          </cell>
          <cell r="R1647">
            <v>9</v>
          </cell>
          <cell r="S1647">
            <v>24</v>
          </cell>
          <cell r="T1647">
            <v>4.42</v>
          </cell>
          <cell r="U1647" t="str">
            <v>0</v>
          </cell>
          <cell r="V1647" t="str">
            <v>1040785000040</v>
          </cell>
        </row>
        <row r="1648">
          <cell r="A1648" t="str">
            <v>10</v>
          </cell>
          <cell r="B1648" t="str">
            <v>10</v>
          </cell>
          <cell r="C1648">
            <v>17944</v>
          </cell>
          <cell r="D1648">
            <v>0</v>
          </cell>
          <cell r="E1648" t="str">
            <v>100100</v>
          </cell>
          <cell r="F1648" t="str">
            <v>104</v>
          </cell>
          <cell r="G1648" t="str">
            <v>07</v>
          </cell>
          <cell r="H1648" t="str">
            <v>00</v>
          </cell>
          <cell r="I1648">
            <v>1463</v>
          </cell>
          <cell r="J1648" t="str">
            <v>JAVIER MARTINEZ</v>
          </cell>
          <cell r="K1648" t="str">
            <v>CALL. SAN FRANCISCO</v>
          </cell>
          <cell r="L1648">
            <v>0</v>
          </cell>
          <cell r="M1648" t="str">
            <v>04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8.5</v>
          </cell>
          <cell r="U1648" t="str">
            <v>0</v>
          </cell>
          <cell r="V1648" t="str">
            <v>1040785000050</v>
          </cell>
        </row>
        <row r="1649">
          <cell r="A1649" t="str">
            <v>10</v>
          </cell>
          <cell r="B1649" t="str">
            <v>10</v>
          </cell>
          <cell r="C1649">
            <v>17947</v>
          </cell>
          <cell r="D1649">
            <v>3</v>
          </cell>
          <cell r="E1649" t="str">
            <v>100100</v>
          </cell>
          <cell r="F1649" t="str">
            <v>104</v>
          </cell>
          <cell r="G1649" t="str">
            <v>07</v>
          </cell>
          <cell r="H1649" t="str">
            <v>00</v>
          </cell>
          <cell r="I1649">
            <v>1466</v>
          </cell>
          <cell r="J1649" t="str">
            <v>JESUS MONCADA</v>
          </cell>
          <cell r="K1649" t="str">
            <v>CALL. SAN FRANCISCO</v>
          </cell>
          <cell r="L1649">
            <v>0</v>
          </cell>
          <cell r="M1649" t="str">
            <v>04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11</v>
          </cell>
          <cell r="S1649">
            <v>6</v>
          </cell>
          <cell r="T1649">
            <v>6.25</v>
          </cell>
          <cell r="U1649" t="str">
            <v>0</v>
          </cell>
          <cell r="V1649" t="str">
            <v>1040785000100</v>
          </cell>
        </row>
        <row r="1650">
          <cell r="A1650" t="str">
            <v>10</v>
          </cell>
          <cell r="B1650" t="str">
            <v>10</v>
          </cell>
          <cell r="C1650">
            <v>17950</v>
          </cell>
          <cell r="D1650">
            <v>7</v>
          </cell>
          <cell r="E1650" t="str">
            <v>100100</v>
          </cell>
          <cell r="F1650" t="str">
            <v>104</v>
          </cell>
          <cell r="G1650" t="str">
            <v>07</v>
          </cell>
          <cell r="H1650" t="str">
            <v>00</v>
          </cell>
          <cell r="I1650">
            <v>1469</v>
          </cell>
          <cell r="J1650" t="str">
            <v>AGUSTIN HIDALGO</v>
          </cell>
          <cell r="K1650" t="str">
            <v>CALL. SNA FRANCISCO</v>
          </cell>
          <cell r="L1650">
            <v>0</v>
          </cell>
          <cell r="M1650" t="str">
            <v>04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 t="str">
            <v>0</v>
          </cell>
          <cell r="V1650" t="str">
            <v>1040785000150</v>
          </cell>
        </row>
        <row r="1651">
          <cell r="A1651" t="str">
            <v>10</v>
          </cell>
          <cell r="B1651" t="str">
            <v>10</v>
          </cell>
          <cell r="C1651">
            <v>17954</v>
          </cell>
          <cell r="D1651">
            <v>9</v>
          </cell>
          <cell r="E1651" t="str">
            <v>100100</v>
          </cell>
          <cell r="F1651" t="str">
            <v>104</v>
          </cell>
          <cell r="G1651" t="str">
            <v>07</v>
          </cell>
          <cell r="H1651" t="str">
            <v>00</v>
          </cell>
          <cell r="I1651">
            <v>1473</v>
          </cell>
          <cell r="J1651" t="str">
            <v>ELEAZAR CHILICAHUA N</v>
          </cell>
          <cell r="K1651" t="str">
            <v>CALL. SAN FRANCISCO</v>
          </cell>
          <cell r="L1651">
            <v>0</v>
          </cell>
          <cell r="M1651" t="str">
            <v>04</v>
          </cell>
          <cell r="N1651">
            <v>0</v>
          </cell>
          <cell r="O1651">
            <v>0</v>
          </cell>
          <cell r="P1651">
            <v>30</v>
          </cell>
          <cell r="Q1651">
            <v>0</v>
          </cell>
          <cell r="R1651">
            <v>0</v>
          </cell>
          <cell r="S1651">
            <v>30</v>
          </cell>
          <cell r="T1651">
            <v>19.5</v>
          </cell>
          <cell r="U1651" t="str">
            <v>0</v>
          </cell>
          <cell r="V1651" t="str">
            <v>1040785000200</v>
          </cell>
        </row>
        <row r="1652">
          <cell r="A1652" t="str">
            <v>10</v>
          </cell>
          <cell r="B1652" t="str">
            <v>10</v>
          </cell>
          <cell r="C1652">
            <v>17971</v>
          </cell>
          <cell r="D1652">
            <v>3</v>
          </cell>
          <cell r="E1652" t="str">
            <v>100100</v>
          </cell>
          <cell r="F1652" t="str">
            <v>104</v>
          </cell>
          <cell r="G1652" t="str">
            <v>07</v>
          </cell>
          <cell r="H1652" t="str">
            <v>00</v>
          </cell>
          <cell r="I1652">
            <v>1490</v>
          </cell>
          <cell r="J1652" t="str">
            <v>ORMA INUMA</v>
          </cell>
          <cell r="K1652" t="str">
            <v>CALL. SAN FRANCISCO</v>
          </cell>
          <cell r="L1652">
            <v>0</v>
          </cell>
          <cell r="M1652" t="str">
            <v>04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12.75</v>
          </cell>
          <cell r="U1652" t="str">
            <v>0</v>
          </cell>
          <cell r="V1652" t="str">
            <v>1040785000380</v>
          </cell>
        </row>
        <row r="1653">
          <cell r="A1653" t="str">
            <v>10</v>
          </cell>
          <cell r="B1653" t="str">
            <v>10</v>
          </cell>
          <cell r="C1653">
            <v>17974</v>
          </cell>
          <cell r="D1653">
            <v>7</v>
          </cell>
          <cell r="E1653" t="str">
            <v>100100</v>
          </cell>
          <cell r="F1653" t="str">
            <v>104</v>
          </cell>
          <cell r="G1653" t="str">
            <v>07</v>
          </cell>
          <cell r="H1653" t="str">
            <v>00</v>
          </cell>
          <cell r="I1653">
            <v>1493</v>
          </cell>
          <cell r="J1653" t="str">
            <v>NORMA MARTINEZ VELA</v>
          </cell>
          <cell r="K1653" t="str">
            <v>CALL. SAN FRANCISCO</v>
          </cell>
          <cell r="L1653">
            <v>0</v>
          </cell>
          <cell r="M1653" t="str">
            <v>04</v>
          </cell>
          <cell r="N1653">
            <v>0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3</v>
          </cell>
          <cell r="T1653">
            <v>4.08</v>
          </cell>
          <cell r="U1653" t="str">
            <v>0</v>
          </cell>
          <cell r="V1653" t="str">
            <v>1040785000420</v>
          </cell>
        </row>
        <row r="1654">
          <cell r="A1654" t="str">
            <v>10</v>
          </cell>
          <cell r="B1654" t="str">
            <v>10</v>
          </cell>
          <cell r="C1654">
            <v>17975</v>
          </cell>
          <cell r="D1654">
            <v>4</v>
          </cell>
          <cell r="E1654" t="str">
            <v>100100</v>
          </cell>
          <cell r="F1654" t="str">
            <v>104</v>
          </cell>
          <cell r="G1654" t="str">
            <v>07</v>
          </cell>
          <cell r="H1654" t="str">
            <v>00</v>
          </cell>
          <cell r="I1654">
            <v>1494</v>
          </cell>
          <cell r="J1654" t="str">
            <v>LILIA SAIRO</v>
          </cell>
          <cell r="K1654" t="str">
            <v>CALL. SAN FRANCISCO</v>
          </cell>
          <cell r="L1654">
            <v>0</v>
          </cell>
          <cell r="M1654" t="str">
            <v>04</v>
          </cell>
          <cell r="N1654">
            <v>0</v>
          </cell>
          <cell r="O1654">
            <v>15</v>
          </cell>
          <cell r="P1654">
            <v>20</v>
          </cell>
          <cell r="Q1654">
            <v>15</v>
          </cell>
          <cell r="R1654">
            <v>19</v>
          </cell>
          <cell r="S1654">
            <v>17</v>
          </cell>
          <cell r="T1654">
            <v>11.67</v>
          </cell>
          <cell r="U1654" t="str">
            <v>0</v>
          </cell>
          <cell r="V1654" t="str">
            <v>1040785000430</v>
          </cell>
        </row>
        <row r="1655">
          <cell r="A1655" t="str">
            <v>10</v>
          </cell>
          <cell r="B1655" t="str">
            <v>10</v>
          </cell>
          <cell r="C1655">
            <v>17976</v>
          </cell>
          <cell r="D1655">
            <v>2</v>
          </cell>
          <cell r="E1655" t="str">
            <v>100100</v>
          </cell>
          <cell r="F1655" t="str">
            <v>104</v>
          </cell>
          <cell r="G1655" t="str">
            <v>07</v>
          </cell>
          <cell r="H1655" t="str">
            <v>00</v>
          </cell>
          <cell r="I1655">
            <v>1495</v>
          </cell>
          <cell r="J1655" t="str">
            <v>D. CAIÑA VALDERRAMA</v>
          </cell>
          <cell r="K1655" t="str">
            <v>CALL. SAN FRANCISCO</v>
          </cell>
          <cell r="L1655">
            <v>0</v>
          </cell>
          <cell r="M1655" t="str">
            <v>04</v>
          </cell>
          <cell r="N1655">
            <v>0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8.33</v>
          </cell>
          <cell r="U1655" t="str">
            <v>0</v>
          </cell>
          <cell r="V1655" t="str">
            <v>1040785000440</v>
          </cell>
        </row>
        <row r="1656">
          <cell r="A1656" t="str">
            <v>10</v>
          </cell>
          <cell r="B1656" t="str">
            <v>10</v>
          </cell>
          <cell r="C1656">
            <v>17977</v>
          </cell>
          <cell r="D1656">
            <v>0</v>
          </cell>
          <cell r="E1656" t="str">
            <v>100100</v>
          </cell>
          <cell r="F1656" t="str">
            <v>104</v>
          </cell>
          <cell r="G1656" t="str">
            <v>07</v>
          </cell>
          <cell r="H1656" t="str">
            <v>00</v>
          </cell>
          <cell r="I1656">
            <v>1496</v>
          </cell>
          <cell r="J1656" t="str">
            <v>JOSE LAYANGO T.</v>
          </cell>
          <cell r="K1656" t="str">
            <v>CAS.SAN FCO.-R.ITAYA</v>
          </cell>
          <cell r="L1656">
            <v>0</v>
          </cell>
          <cell r="M1656" t="str">
            <v>04</v>
          </cell>
          <cell r="N1656">
            <v>0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  <cell r="U1656" t="str">
            <v>0</v>
          </cell>
          <cell r="V1656" t="str">
            <v>1040785000450</v>
          </cell>
        </row>
        <row r="1657">
          <cell r="A1657" t="str">
            <v>10</v>
          </cell>
          <cell r="B1657" t="str">
            <v>10</v>
          </cell>
          <cell r="C1657">
            <v>17994</v>
          </cell>
          <cell r="D1657">
            <v>5</v>
          </cell>
          <cell r="E1657" t="str">
            <v>100100</v>
          </cell>
          <cell r="F1657" t="str">
            <v>104</v>
          </cell>
          <cell r="G1657" t="str">
            <v>07</v>
          </cell>
          <cell r="H1657" t="str">
            <v>00</v>
          </cell>
          <cell r="I1657">
            <v>1515</v>
          </cell>
          <cell r="J1657" t="str">
            <v>CESAR BABILONIA</v>
          </cell>
          <cell r="K1657" t="str">
            <v>S.FRANCISCO R.ITAYA</v>
          </cell>
          <cell r="L1657">
            <v>0</v>
          </cell>
          <cell r="M1657" t="str">
            <v>04</v>
          </cell>
          <cell r="N1657">
            <v>0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11</v>
          </cell>
          <cell r="T1657">
            <v>11.83</v>
          </cell>
          <cell r="U1657" t="str">
            <v>0</v>
          </cell>
          <cell r="V1657" t="str">
            <v>1040786000330</v>
          </cell>
        </row>
        <row r="1658">
          <cell r="A1658" t="str">
            <v>10</v>
          </cell>
          <cell r="B1658" t="str">
            <v>10</v>
          </cell>
          <cell r="C1658">
            <v>17997</v>
          </cell>
          <cell r="D1658">
            <v>8</v>
          </cell>
          <cell r="E1658" t="str">
            <v>100100</v>
          </cell>
          <cell r="F1658" t="str">
            <v>104</v>
          </cell>
          <cell r="G1658" t="str">
            <v>07</v>
          </cell>
          <cell r="H1658" t="str">
            <v>00</v>
          </cell>
          <cell r="I1658">
            <v>1518</v>
          </cell>
          <cell r="J1658" t="str">
            <v>JUAN OCHAVANO P.</v>
          </cell>
          <cell r="K1658" t="str">
            <v>SAN FRANCISCO S/N.</v>
          </cell>
          <cell r="L1658">
            <v>0</v>
          </cell>
          <cell r="M1658" t="str">
            <v>04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1.92</v>
          </cell>
          <cell r="U1658" t="str">
            <v>0</v>
          </cell>
          <cell r="V1658" t="str">
            <v>1040786000370</v>
          </cell>
        </row>
        <row r="1659">
          <cell r="A1659" t="str">
            <v>10</v>
          </cell>
          <cell r="B1659" t="str">
            <v>10</v>
          </cell>
          <cell r="C1659">
            <v>18005</v>
          </cell>
          <cell r="D1659">
            <v>9</v>
          </cell>
          <cell r="E1659" t="str">
            <v>100100</v>
          </cell>
          <cell r="F1659" t="str">
            <v>104</v>
          </cell>
          <cell r="G1659" t="str">
            <v>07</v>
          </cell>
          <cell r="H1659" t="str">
            <v>00</v>
          </cell>
          <cell r="I1659">
            <v>1527</v>
          </cell>
          <cell r="J1659" t="str">
            <v>LUCINDA RUIZ</v>
          </cell>
          <cell r="K1659" t="str">
            <v>CASERIO SAN ANDRES</v>
          </cell>
          <cell r="L1659">
            <v>0</v>
          </cell>
          <cell r="M1659" t="str">
            <v>04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7</v>
          </cell>
          <cell r="U1659" t="str">
            <v>0</v>
          </cell>
          <cell r="V1659" t="str">
            <v>1040790000010</v>
          </cell>
        </row>
        <row r="1660">
          <cell r="A1660" t="str">
            <v>10</v>
          </cell>
          <cell r="B1660" t="str">
            <v>10</v>
          </cell>
          <cell r="C1660">
            <v>18012</v>
          </cell>
          <cell r="D1660">
            <v>5</v>
          </cell>
          <cell r="E1660" t="str">
            <v>100100</v>
          </cell>
          <cell r="F1660" t="str">
            <v>104</v>
          </cell>
          <cell r="G1660" t="str">
            <v>07</v>
          </cell>
          <cell r="H1660" t="str">
            <v>00</v>
          </cell>
          <cell r="I1660">
            <v>1535</v>
          </cell>
          <cell r="J1660" t="str">
            <v>BAUTISTA TORRES</v>
          </cell>
          <cell r="K1660" t="str">
            <v>A.H.SAN ANDRES ITAYA</v>
          </cell>
          <cell r="L1660">
            <v>0</v>
          </cell>
          <cell r="M1660" t="str">
            <v>04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11.5</v>
          </cell>
          <cell r="U1660" t="str">
            <v>0</v>
          </cell>
          <cell r="V1660" t="str">
            <v>1040790000110</v>
          </cell>
        </row>
        <row r="1661">
          <cell r="A1661" t="str">
            <v>10</v>
          </cell>
          <cell r="B1661" t="str">
            <v>10</v>
          </cell>
          <cell r="C1661">
            <v>18021</v>
          </cell>
          <cell r="D1661">
            <v>6</v>
          </cell>
          <cell r="E1661" t="str">
            <v>100100</v>
          </cell>
          <cell r="F1661" t="str">
            <v>104</v>
          </cell>
          <cell r="G1661" t="str">
            <v>07</v>
          </cell>
          <cell r="H1661" t="str">
            <v>00</v>
          </cell>
          <cell r="I1661">
            <v>1545</v>
          </cell>
          <cell r="J1661" t="str">
            <v>OSCAR CHILICAHUA</v>
          </cell>
          <cell r="K1661" t="str">
            <v>CASERIO SAN ANDRES</v>
          </cell>
          <cell r="L1661">
            <v>0</v>
          </cell>
          <cell r="M1661" t="str">
            <v>04</v>
          </cell>
          <cell r="N1661">
            <v>0</v>
          </cell>
          <cell r="O1661">
            <v>8</v>
          </cell>
          <cell r="P1661">
            <v>0</v>
          </cell>
          <cell r="Q1661">
            <v>8</v>
          </cell>
          <cell r="R1661">
            <v>5</v>
          </cell>
          <cell r="S1661">
            <v>5</v>
          </cell>
          <cell r="T1661">
            <v>28.5</v>
          </cell>
          <cell r="U1661" t="str">
            <v>0</v>
          </cell>
          <cell r="V1661" t="str">
            <v>1040790000280</v>
          </cell>
        </row>
        <row r="1662">
          <cell r="A1662" t="str">
            <v>10</v>
          </cell>
          <cell r="B1662" t="str">
            <v>10</v>
          </cell>
          <cell r="C1662">
            <v>18023</v>
          </cell>
          <cell r="D1662">
            <v>2</v>
          </cell>
          <cell r="E1662" t="str">
            <v>100100</v>
          </cell>
          <cell r="F1662" t="str">
            <v>104</v>
          </cell>
          <cell r="G1662" t="str">
            <v>07</v>
          </cell>
          <cell r="H1662" t="str">
            <v>00</v>
          </cell>
          <cell r="I1662">
            <v>1547</v>
          </cell>
          <cell r="J1662" t="str">
            <v>JUAN RAMIREZ</v>
          </cell>
          <cell r="K1662" t="str">
            <v>CASERIO SAN ANDRES</v>
          </cell>
          <cell r="L1662">
            <v>0</v>
          </cell>
          <cell r="M1662" t="str">
            <v>04</v>
          </cell>
          <cell r="N1662">
            <v>0</v>
          </cell>
          <cell r="O1662">
            <v>83</v>
          </cell>
          <cell r="P1662">
            <v>80</v>
          </cell>
          <cell r="Q1662">
            <v>83</v>
          </cell>
          <cell r="R1662">
            <v>91</v>
          </cell>
          <cell r="S1662">
            <v>30</v>
          </cell>
          <cell r="T1662">
            <v>45.5</v>
          </cell>
          <cell r="U1662" t="str">
            <v>0</v>
          </cell>
          <cell r="V1662" t="str">
            <v>1040790000300</v>
          </cell>
        </row>
        <row r="1663">
          <cell r="A1663" t="str">
            <v>10</v>
          </cell>
          <cell r="B1663" t="str">
            <v>10</v>
          </cell>
          <cell r="C1663">
            <v>18029</v>
          </cell>
          <cell r="D1663">
            <v>9</v>
          </cell>
          <cell r="E1663" t="str">
            <v>100100</v>
          </cell>
          <cell r="F1663" t="str">
            <v>104</v>
          </cell>
          <cell r="G1663" t="str">
            <v>07</v>
          </cell>
          <cell r="H1663" t="str">
            <v>00</v>
          </cell>
          <cell r="I1663">
            <v>1553</v>
          </cell>
          <cell r="J1663" t="str">
            <v>WAGNER PINEDO  R.</v>
          </cell>
          <cell r="K1663" t="str">
            <v>7 DE JUNIO - ITAYA</v>
          </cell>
          <cell r="L1663">
            <v>0</v>
          </cell>
          <cell r="M1663" t="str">
            <v>04</v>
          </cell>
          <cell r="N1663">
            <v>0</v>
          </cell>
          <cell r="O1663">
            <v>0</v>
          </cell>
          <cell r="P1663">
            <v>10</v>
          </cell>
          <cell r="Q1663">
            <v>11</v>
          </cell>
          <cell r="R1663">
            <v>11</v>
          </cell>
          <cell r="S1663">
            <v>3</v>
          </cell>
          <cell r="T1663">
            <v>16.920000000000002</v>
          </cell>
          <cell r="U1663" t="str">
            <v>0</v>
          </cell>
          <cell r="V1663" t="str">
            <v>1040790001430</v>
          </cell>
        </row>
        <row r="1664">
          <cell r="A1664" t="str">
            <v>10</v>
          </cell>
          <cell r="B1664" t="str">
            <v>10</v>
          </cell>
          <cell r="C1664">
            <v>18031</v>
          </cell>
          <cell r="D1664">
            <v>5</v>
          </cell>
          <cell r="E1664" t="str">
            <v>100100</v>
          </cell>
          <cell r="F1664" t="str">
            <v>104</v>
          </cell>
          <cell r="G1664" t="str">
            <v>07</v>
          </cell>
          <cell r="H1664" t="str">
            <v>00</v>
          </cell>
          <cell r="I1664">
            <v>1555</v>
          </cell>
          <cell r="J1664" t="str">
            <v>JUAN ORBE HUAYCAMA</v>
          </cell>
          <cell r="K1664" t="str">
            <v>CASERIO SAN ANDRES</v>
          </cell>
          <cell r="L1664">
            <v>0</v>
          </cell>
          <cell r="M1664" t="str">
            <v>04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22</v>
          </cell>
          <cell r="T1664">
            <v>74.58</v>
          </cell>
          <cell r="U1664" t="str">
            <v>0</v>
          </cell>
          <cell r="V1664" t="str">
            <v>1040790001510</v>
          </cell>
        </row>
        <row r="1665">
          <cell r="A1665" t="str">
            <v>10</v>
          </cell>
          <cell r="B1665" t="str">
            <v>10</v>
          </cell>
          <cell r="C1665">
            <v>41886</v>
          </cell>
          <cell r="D1665">
            <v>3</v>
          </cell>
          <cell r="E1665" t="str">
            <v>100100</v>
          </cell>
          <cell r="F1665" t="str">
            <v>104</v>
          </cell>
          <cell r="G1665" t="str">
            <v>07</v>
          </cell>
          <cell r="H1665" t="str">
            <v>00</v>
          </cell>
          <cell r="I1665">
            <v>1559</v>
          </cell>
          <cell r="J1665" t="str">
            <v>RINCON QUIROZ ANTONIO</v>
          </cell>
          <cell r="L1665">
            <v>2</v>
          </cell>
          <cell r="M1665" t="str">
            <v>04</v>
          </cell>
          <cell r="N1665">
            <v>0</v>
          </cell>
          <cell r="O1665">
            <v>61</v>
          </cell>
          <cell r="P1665">
            <v>0</v>
          </cell>
          <cell r="Q1665">
            <v>61</v>
          </cell>
          <cell r="R1665">
            <v>0</v>
          </cell>
          <cell r="S1665">
            <v>0</v>
          </cell>
          <cell r="T1665">
            <v>10.17</v>
          </cell>
          <cell r="U1665" t="str">
            <v>0</v>
          </cell>
          <cell r="V1665" t="str">
            <v>1040799999999</v>
          </cell>
        </row>
        <row r="1666">
          <cell r="A1666" t="str">
            <v>10</v>
          </cell>
          <cell r="B1666" t="str">
            <v>10</v>
          </cell>
          <cell r="C1666">
            <v>18036</v>
          </cell>
          <cell r="D1666">
            <v>4</v>
          </cell>
          <cell r="E1666" t="str">
            <v>100100</v>
          </cell>
          <cell r="F1666" t="str">
            <v>104</v>
          </cell>
          <cell r="G1666" t="str">
            <v>08</v>
          </cell>
          <cell r="H1666" t="str">
            <v>00</v>
          </cell>
          <cell r="I1666">
            <v>4</v>
          </cell>
          <cell r="J1666" t="str">
            <v>ERNESTO DIAZ</v>
          </cell>
          <cell r="K1666" t="str">
            <v>PAQUITO Y-7</v>
          </cell>
          <cell r="L1666">
            <v>0</v>
          </cell>
          <cell r="M1666" t="str">
            <v>04</v>
          </cell>
          <cell r="N1666">
            <v>0</v>
          </cell>
          <cell r="O1666">
            <v>0</v>
          </cell>
          <cell r="P1666">
            <v>2</v>
          </cell>
          <cell r="Q1666">
            <v>138</v>
          </cell>
          <cell r="R1666">
            <v>111</v>
          </cell>
          <cell r="S1666">
            <v>123</v>
          </cell>
          <cell r="T1666">
            <v>80.67</v>
          </cell>
          <cell r="U1666" t="str">
            <v>0</v>
          </cell>
          <cell r="V1666" t="str">
            <v>1040808000040</v>
          </cell>
        </row>
        <row r="1667">
          <cell r="A1667" t="str">
            <v>10</v>
          </cell>
          <cell r="B1667" t="str">
            <v>10</v>
          </cell>
          <cell r="C1667">
            <v>18054</v>
          </cell>
          <cell r="D1667">
            <v>7</v>
          </cell>
          <cell r="E1667" t="str">
            <v>100100</v>
          </cell>
          <cell r="F1667" t="str">
            <v>104</v>
          </cell>
          <cell r="G1667" t="str">
            <v>08</v>
          </cell>
          <cell r="H1667" t="str">
            <v>00</v>
          </cell>
          <cell r="I1667">
            <v>22</v>
          </cell>
          <cell r="J1667" t="str">
            <v>JOSE ACOSTA TORRES</v>
          </cell>
          <cell r="K1667" t="str">
            <v>PAQUITO 20</v>
          </cell>
          <cell r="L1667">
            <v>0</v>
          </cell>
          <cell r="M1667" t="str">
            <v>04</v>
          </cell>
          <cell r="N1667">
            <v>0</v>
          </cell>
          <cell r="O1667">
            <v>7</v>
          </cell>
          <cell r="P1667">
            <v>0</v>
          </cell>
          <cell r="Q1667">
            <v>0</v>
          </cell>
          <cell r="R1667">
            <v>46</v>
          </cell>
          <cell r="S1667">
            <v>46</v>
          </cell>
          <cell r="T1667">
            <v>30.5</v>
          </cell>
          <cell r="U1667" t="str">
            <v>0</v>
          </cell>
          <cell r="V1667" t="str">
            <v>1040808001350</v>
          </cell>
        </row>
        <row r="1668">
          <cell r="A1668" t="str">
            <v>10</v>
          </cell>
          <cell r="B1668" t="str">
            <v>10</v>
          </cell>
          <cell r="C1668">
            <v>18057</v>
          </cell>
          <cell r="D1668">
            <v>0</v>
          </cell>
          <cell r="E1668" t="str">
            <v>100100</v>
          </cell>
          <cell r="F1668" t="str">
            <v>104</v>
          </cell>
          <cell r="G1668" t="str">
            <v>08</v>
          </cell>
          <cell r="H1668" t="str">
            <v>00</v>
          </cell>
          <cell r="I1668">
            <v>25</v>
          </cell>
          <cell r="J1668" t="str">
            <v>GASPAR CHUQUINBALQUI</v>
          </cell>
          <cell r="K1668" t="str">
            <v>PAQUITO 5</v>
          </cell>
          <cell r="L1668">
            <v>0</v>
          </cell>
          <cell r="M1668" t="str">
            <v>04</v>
          </cell>
          <cell r="N1668">
            <v>141</v>
          </cell>
          <cell r="O1668">
            <v>180</v>
          </cell>
          <cell r="P1668">
            <v>180</v>
          </cell>
          <cell r="Q1668">
            <v>147</v>
          </cell>
          <cell r="R1668">
            <v>151</v>
          </cell>
          <cell r="S1668">
            <v>0</v>
          </cell>
          <cell r="T1668">
            <v>66.58</v>
          </cell>
          <cell r="U1668" t="str">
            <v>0</v>
          </cell>
          <cell r="V1668" t="str">
            <v>1040808001380</v>
          </cell>
        </row>
        <row r="1669">
          <cell r="A1669" t="str">
            <v>10</v>
          </cell>
          <cell r="B1669" t="str">
            <v>10</v>
          </cell>
          <cell r="C1669">
            <v>18059</v>
          </cell>
          <cell r="D1669">
            <v>6</v>
          </cell>
          <cell r="E1669" t="str">
            <v>100100</v>
          </cell>
          <cell r="F1669" t="str">
            <v>104</v>
          </cell>
          <cell r="G1669" t="str">
            <v>08</v>
          </cell>
          <cell r="H1669" t="str">
            <v>00</v>
          </cell>
          <cell r="I1669">
            <v>27</v>
          </cell>
          <cell r="J1669" t="str">
            <v>CHING SOPLIN LUISA</v>
          </cell>
          <cell r="K1669" t="str">
            <v>PAQUITO/R.HURTADO</v>
          </cell>
          <cell r="L1669">
            <v>0</v>
          </cell>
          <cell r="M1669" t="str">
            <v>04</v>
          </cell>
          <cell r="N1669">
            <v>325</v>
          </cell>
          <cell r="O1669">
            <v>630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79.58</v>
          </cell>
          <cell r="U1669" t="str">
            <v>0</v>
          </cell>
          <cell r="V1669" t="str">
            <v>1040808001395</v>
          </cell>
        </row>
        <row r="1670">
          <cell r="A1670" t="str">
            <v>10</v>
          </cell>
          <cell r="B1670" t="str">
            <v>10</v>
          </cell>
          <cell r="C1670">
            <v>18068</v>
          </cell>
          <cell r="D1670">
            <v>7</v>
          </cell>
          <cell r="E1670" t="str">
            <v>100100</v>
          </cell>
          <cell r="F1670" t="str">
            <v>104</v>
          </cell>
          <cell r="G1670" t="str">
            <v>08</v>
          </cell>
          <cell r="H1670" t="str">
            <v>00</v>
          </cell>
          <cell r="I1670">
            <v>37</v>
          </cell>
          <cell r="J1670" t="str">
            <v>FRANCISCO MELENDEZ</v>
          </cell>
          <cell r="K1670" t="str">
            <v>11 DE FEBRERO  G-08A</v>
          </cell>
          <cell r="L1670">
            <v>0</v>
          </cell>
          <cell r="M1670" t="str">
            <v>04</v>
          </cell>
          <cell r="N1670">
            <v>86</v>
          </cell>
          <cell r="O1670">
            <v>137</v>
          </cell>
          <cell r="P1670">
            <v>287</v>
          </cell>
          <cell r="Q1670">
            <v>0</v>
          </cell>
          <cell r="R1670">
            <v>0</v>
          </cell>
          <cell r="S1670">
            <v>0</v>
          </cell>
          <cell r="T1670">
            <v>42.5</v>
          </cell>
          <cell r="U1670" t="str">
            <v>0</v>
          </cell>
          <cell r="V1670" t="str">
            <v>1040812001050</v>
          </cell>
        </row>
        <row r="1671">
          <cell r="A1671" t="str">
            <v>10</v>
          </cell>
          <cell r="B1671" t="str">
            <v>10</v>
          </cell>
          <cell r="C1671">
            <v>18080</v>
          </cell>
          <cell r="D1671">
            <v>2</v>
          </cell>
          <cell r="E1671" t="str">
            <v>100100</v>
          </cell>
          <cell r="F1671" t="str">
            <v>104</v>
          </cell>
          <cell r="G1671" t="str">
            <v>08</v>
          </cell>
          <cell r="H1671" t="str">
            <v>00</v>
          </cell>
          <cell r="I1671">
            <v>49</v>
          </cell>
          <cell r="J1671" t="str">
            <v>MANUEL DEL AGUILA G.</v>
          </cell>
          <cell r="K1671" t="str">
            <v>CALLE 7 199-A</v>
          </cell>
          <cell r="L1671">
            <v>0</v>
          </cell>
          <cell r="M1671" t="str">
            <v>04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5.83</v>
          </cell>
          <cell r="U1671" t="str">
            <v>0</v>
          </cell>
          <cell r="V1671" t="str">
            <v>1040814001385</v>
          </cell>
        </row>
        <row r="1672">
          <cell r="A1672" t="str">
            <v>10</v>
          </cell>
          <cell r="B1672" t="str">
            <v>10</v>
          </cell>
          <cell r="C1672">
            <v>18081</v>
          </cell>
          <cell r="D1672">
            <v>0</v>
          </cell>
          <cell r="E1672" t="str">
            <v>100100</v>
          </cell>
          <cell r="F1672" t="str">
            <v>104</v>
          </cell>
          <cell r="G1672" t="str">
            <v>08</v>
          </cell>
          <cell r="H1672" t="str">
            <v>00</v>
          </cell>
          <cell r="I1672">
            <v>50</v>
          </cell>
          <cell r="J1672" t="str">
            <v>S. RUIZ DE CESPEDES</v>
          </cell>
          <cell r="K1672" t="str">
            <v>CALLE 7 50</v>
          </cell>
          <cell r="L1672">
            <v>0</v>
          </cell>
          <cell r="M1672" t="str">
            <v>04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201</v>
          </cell>
          <cell r="T1672">
            <v>83.17</v>
          </cell>
          <cell r="U1672" t="str">
            <v>0</v>
          </cell>
          <cell r="V1672" t="str">
            <v>1040814001390</v>
          </cell>
        </row>
        <row r="1673">
          <cell r="A1673" t="str">
            <v>10</v>
          </cell>
          <cell r="B1673" t="str">
            <v>10</v>
          </cell>
          <cell r="C1673">
            <v>18118</v>
          </cell>
          <cell r="D1673">
            <v>0</v>
          </cell>
          <cell r="E1673" t="str">
            <v>100100</v>
          </cell>
          <cell r="F1673" t="str">
            <v>104</v>
          </cell>
          <cell r="G1673" t="str">
            <v>08</v>
          </cell>
          <cell r="H1673" t="str">
            <v>00</v>
          </cell>
          <cell r="I1673">
            <v>91</v>
          </cell>
          <cell r="J1673" t="str">
            <v>JUANA CAHUAZA</v>
          </cell>
          <cell r="K1673" t="str">
            <v>CALLE 16 B-26</v>
          </cell>
          <cell r="L1673">
            <v>0</v>
          </cell>
          <cell r="M1673" t="str">
            <v>04</v>
          </cell>
          <cell r="N1673">
            <v>0</v>
          </cell>
          <cell r="O1673">
            <v>7</v>
          </cell>
          <cell r="P1673">
            <v>13</v>
          </cell>
          <cell r="Q1673">
            <v>22</v>
          </cell>
          <cell r="R1673">
            <v>27</v>
          </cell>
          <cell r="S1673">
            <v>25</v>
          </cell>
          <cell r="T1673">
            <v>21.83</v>
          </cell>
          <cell r="U1673" t="str">
            <v>0</v>
          </cell>
          <cell r="V1673" t="str">
            <v>1040817000020</v>
          </cell>
        </row>
        <row r="1674">
          <cell r="A1674" t="str">
            <v>10</v>
          </cell>
          <cell r="B1674" t="str">
            <v>10</v>
          </cell>
          <cell r="C1674">
            <v>18142</v>
          </cell>
          <cell r="D1674">
            <v>0</v>
          </cell>
          <cell r="E1674" t="str">
            <v>100100</v>
          </cell>
          <cell r="F1674" t="str">
            <v>104</v>
          </cell>
          <cell r="G1674" t="str">
            <v>08</v>
          </cell>
          <cell r="H1674" t="str">
            <v>00</v>
          </cell>
          <cell r="I1674">
            <v>115</v>
          </cell>
          <cell r="J1674" t="str">
            <v>ADAN RUIZ V.</v>
          </cell>
          <cell r="K1674" t="str">
            <v>CALLE 2 U-12</v>
          </cell>
          <cell r="L1674">
            <v>0</v>
          </cell>
          <cell r="M1674" t="str">
            <v>04</v>
          </cell>
          <cell r="N1674">
            <v>0</v>
          </cell>
          <cell r="O1674">
            <v>40</v>
          </cell>
          <cell r="P1674">
            <v>65</v>
          </cell>
          <cell r="Q1674">
            <v>41</v>
          </cell>
          <cell r="R1674">
            <v>53</v>
          </cell>
          <cell r="S1674">
            <v>91</v>
          </cell>
          <cell r="T1674">
            <v>38.17</v>
          </cell>
          <cell r="U1674" t="str">
            <v>0</v>
          </cell>
          <cell r="V1674" t="str">
            <v>1040817000270</v>
          </cell>
        </row>
        <row r="1675">
          <cell r="A1675" t="str">
            <v>10</v>
          </cell>
          <cell r="B1675" t="str">
            <v>10</v>
          </cell>
          <cell r="C1675">
            <v>18145</v>
          </cell>
          <cell r="D1675">
            <v>3</v>
          </cell>
          <cell r="E1675" t="str">
            <v>100100</v>
          </cell>
          <cell r="F1675" t="str">
            <v>104</v>
          </cell>
          <cell r="G1675" t="str">
            <v>08</v>
          </cell>
          <cell r="H1675" t="str">
            <v>00</v>
          </cell>
          <cell r="I1675">
            <v>118</v>
          </cell>
          <cell r="J1675" t="str">
            <v>ALFONSO FLORES</v>
          </cell>
          <cell r="K1675" t="str">
            <v>CALL 2 M-U L-13</v>
          </cell>
          <cell r="L1675">
            <v>0</v>
          </cell>
          <cell r="M1675" t="str">
            <v>04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2.67</v>
          </cell>
          <cell r="U1675" t="str">
            <v>0</v>
          </cell>
          <cell r="V1675" t="str">
            <v>1040817000300</v>
          </cell>
        </row>
        <row r="1676">
          <cell r="A1676" t="str">
            <v>10</v>
          </cell>
          <cell r="B1676" t="str">
            <v>10</v>
          </cell>
          <cell r="C1676">
            <v>18169</v>
          </cell>
          <cell r="D1676">
            <v>3</v>
          </cell>
          <cell r="E1676" t="str">
            <v>100100</v>
          </cell>
          <cell r="F1676" t="str">
            <v>104</v>
          </cell>
          <cell r="G1676" t="str">
            <v>08</v>
          </cell>
          <cell r="H1676" t="str">
            <v>00</v>
          </cell>
          <cell r="I1676">
            <v>142</v>
          </cell>
          <cell r="J1676" t="str">
            <v>F. TANGOA TUTUSIMA</v>
          </cell>
          <cell r="K1676" t="str">
            <v>CALLE 2 J-6</v>
          </cell>
          <cell r="L1676">
            <v>0</v>
          </cell>
          <cell r="M1676" t="str">
            <v>04</v>
          </cell>
          <cell r="N1676">
            <v>0</v>
          </cell>
          <cell r="O1676">
            <v>0</v>
          </cell>
          <cell r="P1676">
            <v>0</v>
          </cell>
          <cell r="Q1676">
            <v>19</v>
          </cell>
          <cell r="R1676">
            <v>0</v>
          </cell>
          <cell r="S1676">
            <v>1</v>
          </cell>
          <cell r="T1676">
            <v>25.58</v>
          </cell>
          <cell r="U1676" t="str">
            <v>0</v>
          </cell>
          <cell r="V1676" t="str">
            <v>1040817001690</v>
          </cell>
        </row>
        <row r="1677">
          <cell r="A1677" t="str">
            <v>10</v>
          </cell>
          <cell r="B1677" t="str">
            <v>10</v>
          </cell>
          <cell r="C1677">
            <v>18182</v>
          </cell>
          <cell r="D1677">
            <v>6</v>
          </cell>
          <cell r="E1677" t="str">
            <v>100100</v>
          </cell>
          <cell r="F1677" t="str">
            <v>104</v>
          </cell>
          <cell r="G1677" t="str">
            <v>08</v>
          </cell>
          <cell r="H1677" t="str">
            <v>00</v>
          </cell>
          <cell r="I1677">
            <v>155</v>
          </cell>
          <cell r="J1677" t="str">
            <v>SIMON AMANGO CH.</v>
          </cell>
          <cell r="K1677" t="str">
            <v>CALLE 17 C-23</v>
          </cell>
          <cell r="L1677">
            <v>0</v>
          </cell>
          <cell r="M1677" t="str">
            <v>04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40</v>
          </cell>
          <cell r="T1677">
            <v>22</v>
          </cell>
          <cell r="U1677" t="str">
            <v>0</v>
          </cell>
          <cell r="V1677" t="str">
            <v>1040818000020</v>
          </cell>
        </row>
        <row r="1678">
          <cell r="A1678" t="str">
            <v>10</v>
          </cell>
          <cell r="B1678" t="str">
            <v>10</v>
          </cell>
          <cell r="C1678">
            <v>18206</v>
          </cell>
          <cell r="D1678">
            <v>3</v>
          </cell>
          <cell r="E1678" t="str">
            <v>100100</v>
          </cell>
          <cell r="F1678" t="str">
            <v>104</v>
          </cell>
          <cell r="G1678" t="str">
            <v>08</v>
          </cell>
          <cell r="H1678" t="str">
            <v>00</v>
          </cell>
          <cell r="I1678">
            <v>181</v>
          </cell>
          <cell r="J1678" t="str">
            <v>SADAICO WAKASUKI</v>
          </cell>
          <cell r="K1678" t="str">
            <v>CALLE 3 Q-5</v>
          </cell>
          <cell r="L1678">
            <v>0</v>
          </cell>
          <cell r="M1678" t="str">
            <v>04</v>
          </cell>
          <cell r="N1678">
            <v>0</v>
          </cell>
          <cell r="O1678">
            <v>20</v>
          </cell>
          <cell r="P1678">
            <v>50</v>
          </cell>
          <cell r="Q1678">
            <v>69</v>
          </cell>
          <cell r="R1678">
            <v>73</v>
          </cell>
          <cell r="S1678">
            <v>87</v>
          </cell>
          <cell r="T1678">
            <v>58.58</v>
          </cell>
          <cell r="U1678" t="str">
            <v>0</v>
          </cell>
          <cell r="V1678" t="str">
            <v>1040818001350</v>
          </cell>
        </row>
        <row r="1679">
          <cell r="A1679" t="str">
            <v>10</v>
          </cell>
          <cell r="B1679" t="str">
            <v>10</v>
          </cell>
          <cell r="C1679">
            <v>18217</v>
          </cell>
          <cell r="D1679">
            <v>0</v>
          </cell>
          <cell r="E1679" t="str">
            <v>100100</v>
          </cell>
          <cell r="F1679" t="str">
            <v>104</v>
          </cell>
          <cell r="G1679" t="str">
            <v>08</v>
          </cell>
          <cell r="H1679" t="str">
            <v>00</v>
          </cell>
          <cell r="I1679">
            <v>192</v>
          </cell>
          <cell r="J1679" t="str">
            <v>ANGELICA LINARES</v>
          </cell>
          <cell r="K1679" t="str">
            <v>CALLE 13/YURIMAGUAS K-06</v>
          </cell>
          <cell r="L1679">
            <v>0</v>
          </cell>
          <cell r="M1679" t="str">
            <v>04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3</v>
          </cell>
          <cell r="T1679">
            <v>14.92</v>
          </cell>
          <cell r="U1679" t="str">
            <v>0</v>
          </cell>
          <cell r="V1679" t="str">
            <v>1040818001470</v>
          </cell>
        </row>
        <row r="1680">
          <cell r="A1680" t="str">
            <v>10</v>
          </cell>
          <cell r="B1680" t="str">
            <v>10</v>
          </cell>
          <cell r="C1680">
            <v>49797</v>
          </cell>
          <cell r="D1680">
            <v>4</v>
          </cell>
          <cell r="E1680" t="str">
            <v>100100</v>
          </cell>
          <cell r="F1680" t="str">
            <v>104</v>
          </cell>
          <cell r="G1680" t="str">
            <v>08</v>
          </cell>
          <cell r="H1680" t="str">
            <v>00</v>
          </cell>
          <cell r="I1680">
            <v>215</v>
          </cell>
          <cell r="J1680" t="str">
            <v>RIOS OLIVEIRA CRISTINA</v>
          </cell>
          <cell r="K1680" t="str">
            <v>6 DE OCT.CLLE.7</v>
          </cell>
          <cell r="L1680">
            <v>292</v>
          </cell>
          <cell r="M1680" t="str">
            <v>04</v>
          </cell>
          <cell r="N1680">
            <v>0</v>
          </cell>
          <cell r="O1680">
            <v>21</v>
          </cell>
          <cell r="P1680">
            <v>11</v>
          </cell>
          <cell r="Q1680">
            <v>12</v>
          </cell>
          <cell r="R1680">
            <v>7</v>
          </cell>
          <cell r="S1680">
            <v>7</v>
          </cell>
          <cell r="T1680">
            <v>4.83</v>
          </cell>
          <cell r="U1680" t="str">
            <v>0</v>
          </cell>
          <cell r="V1680" t="str">
            <v>1040820000155</v>
          </cell>
        </row>
        <row r="1681">
          <cell r="A1681" t="str">
            <v>10</v>
          </cell>
          <cell r="B1681" t="str">
            <v>10</v>
          </cell>
          <cell r="C1681">
            <v>18254</v>
          </cell>
          <cell r="D1681">
            <v>3</v>
          </cell>
          <cell r="E1681" t="str">
            <v>100100</v>
          </cell>
          <cell r="F1681" t="str">
            <v>104</v>
          </cell>
          <cell r="G1681" t="str">
            <v>08</v>
          </cell>
          <cell r="H1681" t="str">
            <v>00</v>
          </cell>
          <cell r="I1681">
            <v>232</v>
          </cell>
          <cell r="J1681" t="str">
            <v>SANTOS PAREDES</v>
          </cell>
          <cell r="K1681" t="str">
            <v>6 OCTUB.CALLE 7 113</v>
          </cell>
          <cell r="L1681">
            <v>0</v>
          </cell>
          <cell r="M1681" t="str">
            <v>04</v>
          </cell>
          <cell r="N1681">
            <v>0</v>
          </cell>
          <cell r="O1681">
            <v>0</v>
          </cell>
          <cell r="P1681">
            <v>0</v>
          </cell>
          <cell r="Q1681">
            <v>41</v>
          </cell>
          <cell r="R1681">
            <v>41</v>
          </cell>
          <cell r="S1681">
            <v>41</v>
          </cell>
          <cell r="T1681">
            <v>34.75</v>
          </cell>
          <cell r="U1681" t="str">
            <v>0</v>
          </cell>
          <cell r="V1681" t="str">
            <v>1040820000320</v>
          </cell>
        </row>
        <row r="1682">
          <cell r="A1682" t="str">
            <v>10</v>
          </cell>
          <cell r="B1682" t="str">
            <v>10</v>
          </cell>
          <cell r="C1682">
            <v>50093</v>
          </cell>
          <cell r="D1682">
            <v>4</v>
          </cell>
          <cell r="E1682" t="str">
            <v>100100</v>
          </cell>
          <cell r="F1682" t="str">
            <v>104</v>
          </cell>
          <cell r="G1682" t="str">
            <v>08</v>
          </cell>
          <cell r="H1682" t="str">
            <v>00</v>
          </cell>
          <cell r="I1682">
            <v>238</v>
          </cell>
          <cell r="J1682" t="str">
            <v>DEL AGUILA C. JAIME</v>
          </cell>
          <cell r="K1682" t="str">
            <v>BAGAZAN CALLE</v>
          </cell>
          <cell r="L1682">
            <v>14</v>
          </cell>
          <cell r="M1682" t="str">
            <v>04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 t="str">
            <v>0</v>
          </cell>
          <cell r="V1682" t="str">
            <v>1040820001405</v>
          </cell>
        </row>
        <row r="1683">
          <cell r="A1683" t="str">
            <v>10</v>
          </cell>
          <cell r="B1683" t="str">
            <v>10</v>
          </cell>
          <cell r="C1683">
            <v>49901</v>
          </cell>
          <cell r="D1683">
            <v>2</v>
          </cell>
          <cell r="E1683" t="str">
            <v>100100</v>
          </cell>
          <cell r="F1683" t="str">
            <v>104</v>
          </cell>
          <cell r="G1683" t="str">
            <v>08</v>
          </cell>
          <cell r="H1683" t="str">
            <v>00</v>
          </cell>
          <cell r="I1683">
            <v>244</v>
          </cell>
          <cell r="J1683" t="str">
            <v>VASQUEZ ZUMBA JUAN H.</v>
          </cell>
          <cell r="K1683" t="str">
            <v>PJE.BAGAZAN</v>
          </cell>
          <cell r="L1683">
            <v>28</v>
          </cell>
          <cell r="M1683" t="str">
            <v>04</v>
          </cell>
          <cell r="N1683">
            <v>56</v>
          </cell>
          <cell r="O1683">
            <v>64</v>
          </cell>
          <cell r="P1683">
            <v>58</v>
          </cell>
          <cell r="Q1683">
            <v>93</v>
          </cell>
          <cell r="R1683">
            <v>0</v>
          </cell>
          <cell r="S1683">
            <v>0</v>
          </cell>
          <cell r="T1683">
            <v>22.58</v>
          </cell>
          <cell r="U1683" t="str">
            <v>0</v>
          </cell>
          <cell r="V1683" t="str">
            <v>1040821000005</v>
          </cell>
        </row>
        <row r="1684">
          <cell r="A1684" t="str">
            <v>10</v>
          </cell>
          <cell r="B1684" t="str">
            <v>10</v>
          </cell>
          <cell r="C1684">
            <v>18266</v>
          </cell>
          <cell r="D1684">
            <v>7</v>
          </cell>
          <cell r="E1684" t="str">
            <v>100100</v>
          </cell>
          <cell r="F1684" t="str">
            <v>104</v>
          </cell>
          <cell r="G1684" t="str">
            <v>08</v>
          </cell>
          <cell r="H1684" t="str">
            <v>00</v>
          </cell>
          <cell r="I1684">
            <v>246</v>
          </cell>
          <cell r="J1684" t="str">
            <v>ARTURO TORRES PACAYA</v>
          </cell>
          <cell r="K1684" t="str">
            <v>PSJE.BAGAZAN U-6</v>
          </cell>
          <cell r="L1684">
            <v>0</v>
          </cell>
          <cell r="M1684" t="str">
            <v>04</v>
          </cell>
          <cell r="N1684">
            <v>0</v>
          </cell>
          <cell r="O1684">
            <v>0</v>
          </cell>
          <cell r="P1684">
            <v>0</v>
          </cell>
          <cell r="Q1684">
            <v>2</v>
          </cell>
          <cell r="R1684">
            <v>0</v>
          </cell>
          <cell r="S1684">
            <v>0</v>
          </cell>
          <cell r="T1684">
            <v>4.5</v>
          </cell>
          <cell r="U1684" t="str">
            <v>0</v>
          </cell>
          <cell r="V1684" t="str">
            <v>1040821000060</v>
          </cell>
        </row>
        <row r="1685">
          <cell r="A1685" t="str">
            <v>10</v>
          </cell>
          <cell r="B1685" t="str">
            <v>10</v>
          </cell>
          <cell r="C1685">
            <v>18283</v>
          </cell>
          <cell r="D1685">
            <v>2</v>
          </cell>
          <cell r="E1685" t="str">
            <v>100100</v>
          </cell>
          <cell r="F1685" t="str">
            <v>104</v>
          </cell>
          <cell r="G1685" t="str">
            <v>08</v>
          </cell>
          <cell r="H1685" t="str">
            <v>00</v>
          </cell>
          <cell r="I1685">
            <v>264</v>
          </cell>
          <cell r="J1685" t="str">
            <v>ROSA ENI LUMBA</v>
          </cell>
          <cell r="K1685" t="str">
            <v>BAGAZAN CALLE 14 R-16</v>
          </cell>
          <cell r="L1685">
            <v>0</v>
          </cell>
          <cell r="M1685" t="str">
            <v>04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 t="str">
            <v>0</v>
          </cell>
          <cell r="V1685" t="str">
            <v>1040822000110</v>
          </cell>
        </row>
        <row r="1686">
          <cell r="A1686" t="str">
            <v>10</v>
          </cell>
          <cell r="B1686" t="str">
            <v>10</v>
          </cell>
          <cell r="C1686">
            <v>18288</v>
          </cell>
          <cell r="D1686">
            <v>1</v>
          </cell>
          <cell r="E1686" t="str">
            <v>100100</v>
          </cell>
          <cell r="F1686" t="str">
            <v>104</v>
          </cell>
          <cell r="G1686" t="str">
            <v>08</v>
          </cell>
          <cell r="H1686" t="str">
            <v>00</v>
          </cell>
          <cell r="I1686">
            <v>269</v>
          </cell>
          <cell r="J1686" t="str">
            <v>A. AMARINGO PEZO</v>
          </cell>
          <cell r="K1686" t="str">
            <v>6/OCT.CALLE 14 K-11</v>
          </cell>
          <cell r="L1686">
            <v>0</v>
          </cell>
          <cell r="M1686" t="str">
            <v>04</v>
          </cell>
          <cell r="N1686">
            <v>0</v>
          </cell>
          <cell r="O1686">
            <v>100</v>
          </cell>
          <cell r="P1686">
            <v>130</v>
          </cell>
          <cell r="Q1686">
            <v>118</v>
          </cell>
          <cell r="R1686">
            <v>206</v>
          </cell>
          <cell r="S1686">
            <v>134</v>
          </cell>
          <cell r="T1686">
            <v>72.75</v>
          </cell>
          <cell r="U1686" t="str">
            <v>0</v>
          </cell>
          <cell r="V1686" t="str">
            <v>1040822000200</v>
          </cell>
        </row>
        <row r="1687">
          <cell r="A1687" t="str">
            <v>10</v>
          </cell>
          <cell r="B1687" t="str">
            <v>10</v>
          </cell>
          <cell r="C1687">
            <v>49732</v>
          </cell>
          <cell r="D1687">
            <v>1</v>
          </cell>
          <cell r="E1687" t="str">
            <v>100100</v>
          </cell>
          <cell r="F1687" t="str">
            <v>104</v>
          </cell>
          <cell r="G1687" t="str">
            <v>08</v>
          </cell>
          <cell r="H1687" t="str">
            <v>00</v>
          </cell>
          <cell r="I1687">
            <v>272</v>
          </cell>
          <cell r="J1687" t="str">
            <v>VIENA TANGOA MARIA I.</v>
          </cell>
          <cell r="K1687" t="str">
            <v>06 DE OCT.</v>
          </cell>
          <cell r="L1687">
            <v>57</v>
          </cell>
          <cell r="M1687" t="str">
            <v>04</v>
          </cell>
          <cell r="N1687">
            <v>0</v>
          </cell>
          <cell r="O1687">
            <v>0</v>
          </cell>
          <cell r="P1687">
            <v>41</v>
          </cell>
          <cell r="Q1687">
            <v>41</v>
          </cell>
          <cell r="R1687">
            <v>65</v>
          </cell>
          <cell r="S1687">
            <v>0</v>
          </cell>
          <cell r="T1687">
            <v>12.25</v>
          </cell>
          <cell r="U1687" t="str">
            <v>0</v>
          </cell>
          <cell r="V1687" t="str">
            <v>1040822000235</v>
          </cell>
        </row>
        <row r="1688">
          <cell r="A1688" t="str">
            <v>10</v>
          </cell>
          <cell r="B1688" t="str">
            <v>10</v>
          </cell>
          <cell r="C1688">
            <v>18293</v>
          </cell>
          <cell r="D1688">
            <v>1</v>
          </cell>
          <cell r="E1688" t="str">
            <v>100100</v>
          </cell>
          <cell r="F1688" t="str">
            <v>104</v>
          </cell>
          <cell r="G1688" t="str">
            <v>08</v>
          </cell>
          <cell r="H1688" t="str">
            <v>00</v>
          </cell>
          <cell r="I1688">
            <v>275</v>
          </cell>
          <cell r="J1688" t="str">
            <v>TOMAS ALVAN P.</v>
          </cell>
          <cell r="K1688" t="str">
            <v>BAGAZAN CALLE 14 V-31</v>
          </cell>
          <cell r="L1688">
            <v>0</v>
          </cell>
          <cell r="M1688" t="str">
            <v>04</v>
          </cell>
          <cell r="N1688">
            <v>0</v>
          </cell>
          <cell r="O1688">
            <v>15</v>
          </cell>
          <cell r="P1688">
            <v>17</v>
          </cell>
          <cell r="Q1688">
            <v>12</v>
          </cell>
          <cell r="R1688">
            <v>13</v>
          </cell>
          <cell r="S1688">
            <v>12</v>
          </cell>
          <cell r="T1688">
            <v>11.42</v>
          </cell>
          <cell r="U1688" t="str">
            <v>0</v>
          </cell>
          <cell r="V1688" t="str">
            <v>1040822001170</v>
          </cell>
        </row>
        <row r="1689">
          <cell r="A1689" t="str">
            <v>10</v>
          </cell>
          <cell r="B1689" t="str">
            <v>10</v>
          </cell>
          <cell r="C1689">
            <v>18297</v>
          </cell>
          <cell r="D1689">
            <v>2</v>
          </cell>
          <cell r="E1689" t="str">
            <v>100100</v>
          </cell>
          <cell r="F1689" t="str">
            <v>104</v>
          </cell>
          <cell r="G1689" t="str">
            <v>08</v>
          </cell>
          <cell r="H1689" t="str">
            <v>00</v>
          </cell>
          <cell r="I1689">
            <v>279</v>
          </cell>
          <cell r="J1689" t="str">
            <v>P. INSAPILLO AÑAPE</v>
          </cell>
          <cell r="K1689" t="str">
            <v>BAGAZAN CLL.14 V-18</v>
          </cell>
          <cell r="L1689">
            <v>0</v>
          </cell>
          <cell r="M1689" t="str">
            <v>04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 t="str">
            <v>0</v>
          </cell>
          <cell r="V1689" t="str">
            <v>1040822001270</v>
          </cell>
        </row>
        <row r="1690">
          <cell r="A1690" t="str">
            <v>10</v>
          </cell>
          <cell r="B1690" t="str">
            <v>10</v>
          </cell>
          <cell r="C1690">
            <v>18308</v>
          </cell>
          <cell r="D1690">
            <v>7</v>
          </cell>
          <cell r="E1690" t="str">
            <v>100100</v>
          </cell>
          <cell r="F1690" t="str">
            <v>104</v>
          </cell>
          <cell r="G1690" t="str">
            <v>08</v>
          </cell>
          <cell r="H1690" t="str">
            <v>00</v>
          </cell>
          <cell r="I1690">
            <v>290</v>
          </cell>
          <cell r="J1690" t="str">
            <v>RAUL CELIS RODRIGUEZ</v>
          </cell>
          <cell r="K1690" t="str">
            <v>BAGAZAN CALLE-14 V`6</v>
          </cell>
          <cell r="L1690">
            <v>0</v>
          </cell>
          <cell r="M1690" t="str">
            <v>02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 t="str">
            <v>0</v>
          </cell>
          <cell r="V1690" t="str">
            <v>1040822001420</v>
          </cell>
        </row>
        <row r="1691">
          <cell r="A1691" t="str">
            <v>10</v>
          </cell>
          <cell r="B1691" t="str">
            <v>10</v>
          </cell>
          <cell r="C1691">
            <v>18316</v>
          </cell>
          <cell r="D1691">
            <v>0</v>
          </cell>
          <cell r="E1691" t="str">
            <v>100100</v>
          </cell>
          <cell r="F1691" t="str">
            <v>104</v>
          </cell>
          <cell r="G1691" t="str">
            <v>08</v>
          </cell>
          <cell r="H1691" t="str">
            <v>00</v>
          </cell>
          <cell r="I1691">
            <v>298</v>
          </cell>
          <cell r="J1691" t="str">
            <v>SGDO. HERRERA TELLO</v>
          </cell>
          <cell r="K1691" t="str">
            <v>BAGAZAN CALLE 4 K-23</v>
          </cell>
          <cell r="L1691">
            <v>0</v>
          </cell>
          <cell r="M1691" t="str">
            <v>04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 t="str">
            <v>0</v>
          </cell>
          <cell r="V1691" t="str">
            <v>1040823000060</v>
          </cell>
        </row>
        <row r="1692">
          <cell r="A1692" t="str">
            <v>10</v>
          </cell>
          <cell r="B1692" t="str">
            <v>10</v>
          </cell>
          <cell r="C1692">
            <v>18322</v>
          </cell>
          <cell r="D1692">
            <v>8</v>
          </cell>
          <cell r="E1692" t="str">
            <v>100100</v>
          </cell>
          <cell r="F1692" t="str">
            <v>104</v>
          </cell>
          <cell r="G1692" t="str">
            <v>08</v>
          </cell>
          <cell r="H1692" t="str">
            <v>00</v>
          </cell>
          <cell r="I1692">
            <v>304</v>
          </cell>
          <cell r="J1692" t="str">
            <v>MARCIANO ZEA GODOY</v>
          </cell>
          <cell r="K1692" t="str">
            <v>CALLE 4-18</v>
          </cell>
          <cell r="L1692">
            <v>0</v>
          </cell>
          <cell r="M1692" t="str">
            <v>04</v>
          </cell>
          <cell r="N1692">
            <v>0</v>
          </cell>
          <cell r="O1692">
            <v>0</v>
          </cell>
          <cell r="P1692">
            <v>521</v>
          </cell>
          <cell r="Q1692">
            <v>0</v>
          </cell>
          <cell r="R1692">
            <v>637</v>
          </cell>
          <cell r="S1692">
            <v>0</v>
          </cell>
          <cell r="T1692">
            <v>97.33</v>
          </cell>
          <cell r="U1692" t="str">
            <v>0</v>
          </cell>
          <cell r="V1692" t="str">
            <v>1040823000135</v>
          </cell>
        </row>
        <row r="1693">
          <cell r="A1693" t="str">
            <v>10</v>
          </cell>
          <cell r="B1693" t="str">
            <v>10</v>
          </cell>
          <cell r="C1693">
            <v>18329</v>
          </cell>
          <cell r="D1693">
            <v>3</v>
          </cell>
          <cell r="E1693" t="str">
            <v>100100</v>
          </cell>
          <cell r="F1693" t="str">
            <v>104</v>
          </cell>
          <cell r="G1693" t="str">
            <v>08</v>
          </cell>
          <cell r="H1693" t="str">
            <v>00</v>
          </cell>
          <cell r="I1693">
            <v>312</v>
          </cell>
          <cell r="J1693" t="str">
            <v>B. ACOSTA TORRES</v>
          </cell>
          <cell r="K1693" t="str">
            <v>CALLE 4 U-11</v>
          </cell>
          <cell r="L1693">
            <v>0</v>
          </cell>
          <cell r="M1693" t="str">
            <v>04</v>
          </cell>
          <cell r="N1693">
            <v>0</v>
          </cell>
          <cell r="O1693">
            <v>3</v>
          </cell>
          <cell r="P1693">
            <v>6</v>
          </cell>
          <cell r="Q1693">
            <v>1</v>
          </cell>
          <cell r="R1693">
            <v>12</v>
          </cell>
          <cell r="S1693">
            <v>75</v>
          </cell>
          <cell r="T1693">
            <v>71.67</v>
          </cell>
          <cell r="U1693" t="str">
            <v>0</v>
          </cell>
          <cell r="V1693" t="str">
            <v>1040823001270</v>
          </cell>
        </row>
        <row r="1694">
          <cell r="A1694" t="str">
            <v>10</v>
          </cell>
          <cell r="B1694" t="str">
            <v>10</v>
          </cell>
          <cell r="C1694">
            <v>18384</v>
          </cell>
          <cell r="D1694">
            <v>8</v>
          </cell>
          <cell r="E1694" t="str">
            <v>100100</v>
          </cell>
          <cell r="F1694" t="str">
            <v>104</v>
          </cell>
          <cell r="G1694" t="str">
            <v>08</v>
          </cell>
          <cell r="H1694" t="str">
            <v>00</v>
          </cell>
          <cell r="I1694">
            <v>367</v>
          </cell>
          <cell r="J1694" t="str">
            <v>ESTHER ORTIZ HENE</v>
          </cell>
          <cell r="K1694" t="str">
            <v>BAGAZAN CLL.10 G-9</v>
          </cell>
          <cell r="L1694">
            <v>0</v>
          </cell>
          <cell r="M1694" t="str">
            <v>04</v>
          </cell>
          <cell r="N1694">
            <v>0</v>
          </cell>
          <cell r="O1694">
            <v>0</v>
          </cell>
          <cell r="P1694">
            <v>29</v>
          </cell>
          <cell r="Q1694">
            <v>69</v>
          </cell>
          <cell r="R1694">
            <v>101</v>
          </cell>
          <cell r="S1694">
            <v>102</v>
          </cell>
          <cell r="T1694">
            <v>52.67</v>
          </cell>
          <cell r="U1694" t="str">
            <v>0</v>
          </cell>
          <cell r="V1694" t="str">
            <v>1040828000110</v>
          </cell>
        </row>
        <row r="1695">
          <cell r="A1695" t="str">
            <v>10</v>
          </cell>
          <cell r="B1695" t="str">
            <v>10</v>
          </cell>
          <cell r="C1695">
            <v>18390</v>
          </cell>
          <cell r="D1695">
            <v>5</v>
          </cell>
          <cell r="E1695" t="str">
            <v>100100</v>
          </cell>
          <cell r="F1695" t="str">
            <v>104</v>
          </cell>
          <cell r="G1695" t="str">
            <v>08</v>
          </cell>
          <cell r="H1695" t="str">
            <v>00</v>
          </cell>
          <cell r="I1695">
            <v>373</v>
          </cell>
          <cell r="J1695" t="str">
            <v>ANDRES HUAYUNGA</v>
          </cell>
          <cell r="K1695" t="str">
            <v>BAGAZAN CLL.10 E-1</v>
          </cell>
          <cell r="L1695">
            <v>0</v>
          </cell>
          <cell r="M1695" t="str">
            <v>04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57</v>
          </cell>
          <cell r="T1695">
            <v>28.92</v>
          </cell>
          <cell r="U1695" t="str">
            <v>0</v>
          </cell>
          <cell r="V1695" t="str">
            <v>1040828000220</v>
          </cell>
        </row>
        <row r="1696">
          <cell r="A1696" t="str">
            <v>10</v>
          </cell>
          <cell r="B1696" t="str">
            <v>10</v>
          </cell>
          <cell r="C1696">
            <v>18393</v>
          </cell>
          <cell r="D1696">
            <v>9</v>
          </cell>
          <cell r="E1696" t="str">
            <v>100100</v>
          </cell>
          <cell r="F1696" t="str">
            <v>104</v>
          </cell>
          <cell r="G1696" t="str">
            <v>08</v>
          </cell>
          <cell r="H1696" t="str">
            <v>00</v>
          </cell>
          <cell r="I1696">
            <v>376</v>
          </cell>
          <cell r="J1696" t="str">
            <v>DEMETRIO VELA V.</v>
          </cell>
          <cell r="K1696" t="str">
            <v>BAGAZAN CLL.10  F-19</v>
          </cell>
          <cell r="L1696">
            <v>0</v>
          </cell>
          <cell r="M1696" t="str">
            <v>04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39</v>
          </cell>
          <cell r="T1696">
            <v>9.58</v>
          </cell>
          <cell r="U1696" t="str">
            <v>0</v>
          </cell>
          <cell r="V1696" t="str">
            <v>1040828001330</v>
          </cell>
        </row>
        <row r="1697">
          <cell r="A1697" t="str">
            <v>10</v>
          </cell>
          <cell r="B1697" t="str">
            <v>10</v>
          </cell>
          <cell r="C1697">
            <v>18395</v>
          </cell>
          <cell r="D1697">
            <v>4</v>
          </cell>
          <cell r="E1697" t="str">
            <v>100100</v>
          </cell>
          <cell r="F1697" t="str">
            <v>104</v>
          </cell>
          <cell r="G1697" t="str">
            <v>08</v>
          </cell>
          <cell r="H1697" t="str">
            <v>00</v>
          </cell>
          <cell r="I1697">
            <v>378</v>
          </cell>
          <cell r="J1697" t="str">
            <v>PEDRO PAIMA O.</v>
          </cell>
          <cell r="K1697" t="str">
            <v>BAGAZAN CLL.10  F-21</v>
          </cell>
          <cell r="L1697">
            <v>0</v>
          </cell>
          <cell r="M1697" t="str">
            <v>04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16.670000000000002</v>
          </cell>
          <cell r="U1697" t="str">
            <v>0</v>
          </cell>
          <cell r="V1697" t="str">
            <v>1040828001350</v>
          </cell>
        </row>
        <row r="1698">
          <cell r="A1698" t="str">
            <v>10</v>
          </cell>
          <cell r="B1698" t="str">
            <v>10</v>
          </cell>
          <cell r="C1698">
            <v>18399</v>
          </cell>
          <cell r="D1698">
            <v>6</v>
          </cell>
          <cell r="E1698" t="str">
            <v>100100</v>
          </cell>
          <cell r="F1698" t="str">
            <v>104</v>
          </cell>
          <cell r="G1698" t="str">
            <v>08</v>
          </cell>
          <cell r="H1698" t="str">
            <v>00</v>
          </cell>
          <cell r="I1698">
            <v>382</v>
          </cell>
          <cell r="J1698" t="str">
            <v>JUAN CORREA PEREZ</v>
          </cell>
          <cell r="K1698" t="str">
            <v>BAGAZAN CLL.10 H-17</v>
          </cell>
          <cell r="L1698">
            <v>0</v>
          </cell>
          <cell r="M1698" t="str">
            <v>04</v>
          </cell>
          <cell r="N1698">
            <v>60</v>
          </cell>
          <cell r="O1698">
            <v>93</v>
          </cell>
          <cell r="P1698">
            <v>54</v>
          </cell>
          <cell r="Q1698">
            <v>0</v>
          </cell>
          <cell r="R1698">
            <v>0</v>
          </cell>
          <cell r="S1698">
            <v>13</v>
          </cell>
          <cell r="T1698">
            <v>24.75</v>
          </cell>
          <cell r="U1698" t="str">
            <v>0</v>
          </cell>
          <cell r="V1698" t="str">
            <v>1040828001430</v>
          </cell>
        </row>
        <row r="1699">
          <cell r="A1699" t="str">
            <v>10</v>
          </cell>
          <cell r="B1699" t="str">
            <v>10</v>
          </cell>
          <cell r="C1699">
            <v>18405</v>
          </cell>
          <cell r="D1699">
            <v>1</v>
          </cell>
          <cell r="E1699" t="str">
            <v>100100</v>
          </cell>
          <cell r="F1699" t="str">
            <v>104</v>
          </cell>
          <cell r="G1699" t="str">
            <v>08</v>
          </cell>
          <cell r="H1699" t="str">
            <v>00</v>
          </cell>
          <cell r="I1699">
            <v>388</v>
          </cell>
          <cell r="J1699" t="str">
            <v>EDGAR FACHIN</v>
          </cell>
          <cell r="K1699" t="str">
            <v>PJE.BENAVIDES  F-28</v>
          </cell>
          <cell r="L1699">
            <v>0</v>
          </cell>
          <cell r="M1699" t="str">
            <v>04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33.5</v>
          </cell>
          <cell r="U1699" t="str">
            <v>0</v>
          </cell>
          <cell r="V1699" t="str">
            <v>1040830000030</v>
          </cell>
        </row>
        <row r="1700">
          <cell r="A1700" t="str">
            <v>10</v>
          </cell>
          <cell r="B1700" t="str">
            <v>10</v>
          </cell>
          <cell r="C1700">
            <v>18419</v>
          </cell>
          <cell r="D1700">
            <v>2</v>
          </cell>
          <cell r="E1700" t="str">
            <v>100100</v>
          </cell>
          <cell r="F1700" t="str">
            <v>104</v>
          </cell>
          <cell r="G1700" t="str">
            <v>08</v>
          </cell>
          <cell r="H1700" t="str">
            <v>00</v>
          </cell>
          <cell r="I1700">
            <v>403</v>
          </cell>
          <cell r="J1700" t="str">
            <v>MARIO GUTIRREZ</v>
          </cell>
          <cell r="K1700" t="str">
            <v>P. BENAVIDES</v>
          </cell>
          <cell r="L1700">
            <v>0</v>
          </cell>
          <cell r="M1700" t="str">
            <v>04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29</v>
          </cell>
          <cell r="S1700">
            <v>0</v>
          </cell>
          <cell r="T1700">
            <v>12.08</v>
          </cell>
          <cell r="U1700" t="str">
            <v>0</v>
          </cell>
          <cell r="V1700" t="str">
            <v>1040830000160</v>
          </cell>
        </row>
        <row r="1701">
          <cell r="A1701" t="str">
            <v>10</v>
          </cell>
          <cell r="B1701" t="str">
            <v>10</v>
          </cell>
          <cell r="C1701">
            <v>49989</v>
          </cell>
          <cell r="D1701">
            <v>7</v>
          </cell>
          <cell r="E1701" t="str">
            <v>100100</v>
          </cell>
          <cell r="F1701" t="str">
            <v>104</v>
          </cell>
          <cell r="G1701" t="str">
            <v>08</v>
          </cell>
          <cell r="H1701" t="str">
            <v>00</v>
          </cell>
          <cell r="I1701">
            <v>410</v>
          </cell>
          <cell r="J1701" t="str">
            <v>MARINGO ORTIZ OLINDA</v>
          </cell>
          <cell r="K1701" t="str">
            <v>PJE. UPIACHIHUA</v>
          </cell>
          <cell r="L1701">
            <v>1</v>
          </cell>
          <cell r="M1701" t="str">
            <v>04</v>
          </cell>
          <cell r="N1701">
            <v>0</v>
          </cell>
          <cell r="O1701">
            <v>0</v>
          </cell>
          <cell r="P1701">
            <v>30</v>
          </cell>
          <cell r="Q1701">
            <v>152</v>
          </cell>
          <cell r="R1701">
            <v>0</v>
          </cell>
          <cell r="S1701">
            <v>0</v>
          </cell>
          <cell r="T1701">
            <v>15.17</v>
          </cell>
          <cell r="U1701" t="str">
            <v>0</v>
          </cell>
          <cell r="V1701" t="str">
            <v>1040832000065</v>
          </cell>
        </row>
        <row r="1702">
          <cell r="A1702" t="str">
            <v>10</v>
          </cell>
          <cell r="B1702" t="str">
            <v>10</v>
          </cell>
          <cell r="C1702">
            <v>18431</v>
          </cell>
          <cell r="D1702">
            <v>7</v>
          </cell>
          <cell r="E1702" t="str">
            <v>100100</v>
          </cell>
          <cell r="F1702" t="str">
            <v>104</v>
          </cell>
          <cell r="G1702" t="str">
            <v>08</v>
          </cell>
          <cell r="H1702" t="str">
            <v>00</v>
          </cell>
          <cell r="I1702">
            <v>417</v>
          </cell>
          <cell r="J1702" t="str">
            <v>TERESA CHUQUIPIONDO</v>
          </cell>
          <cell r="K1702" t="str">
            <v>6/OCT.-ITAYA   E-12</v>
          </cell>
          <cell r="L1702">
            <v>0</v>
          </cell>
          <cell r="M1702" t="str">
            <v>04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62</v>
          </cell>
          <cell r="S1702">
            <v>64</v>
          </cell>
          <cell r="T1702">
            <v>24.25</v>
          </cell>
          <cell r="U1702" t="str">
            <v>0</v>
          </cell>
          <cell r="V1702" t="str">
            <v>1040833001110</v>
          </cell>
        </row>
        <row r="1703">
          <cell r="A1703" t="str">
            <v>10</v>
          </cell>
          <cell r="B1703" t="str">
            <v>10</v>
          </cell>
          <cell r="C1703">
            <v>18432</v>
          </cell>
          <cell r="D1703">
            <v>5</v>
          </cell>
          <cell r="E1703" t="str">
            <v>100100</v>
          </cell>
          <cell r="F1703" t="str">
            <v>104</v>
          </cell>
          <cell r="G1703" t="str">
            <v>08</v>
          </cell>
          <cell r="H1703" t="str">
            <v>00</v>
          </cell>
          <cell r="I1703">
            <v>418</v>
          </cell>
          <cell r="J1703" t="str">
            <v>EUSEBIO LOPEZ</v>
          </cell>
          <cell r="K1703" t="str">
            <v>6/OCT.-ITAYA   E-1</v>
          </cell>
          <cell r="L1703">
            <v>0</v>
          </cell>
          <cell r="M1703" t="str">
            <v>04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46</v>
          </cell>
          <cell r="S1703">
            <v>47</v>
          </cell>
          <cell r="T1703">
            <v>21.17</v>
          </cell>
          <cell r="U1703" t="str">
            <v>0</v>
          </cell>
          <cell r="V1703" t="str">
            <v>1040833001120</v>
          </cell>
        </row>
        <row r="1704">
          <cell r="A1704" t="str">
            <v>10</v>
          </cell>
          <cell r="B1704" t="str">
            <v>10</v>
          </cell>
          <cell r="C1704">
            <v>18434</v>
          </cell>
          <cell r="D1704">
            <v>1</v>
          </cell>
          <cell r="E1704" t="str">
            <v>100100</v>
          </cell>
          <cell r="F1704" t="str">
            <v>104</v>
          </cell>
          <cell r="G1704" t="str">
            <v>08</v>
          </cell>
          <cell r="H1704" t="str">
            <v>00</v>
          </cell>
          <cell r="I1704">
            <v>420</v>
          </cell>
          <cell r="J1704" t="str">
            <v>T.VILCHEZ CAQUINCHE</v>
          </cell>
          <cell r="K1704" t="str">
            <v>6 OCT. CALLE 9 D-11</v>
          </cell>
          <cell r="L1704">
            <v>0</v>
          </cell>
          <cell r="M1704" t="str">
            <v>04</v>
          </cell>
          <cell r="N1704">
            <v>0</v>
          </cell>
          <cell r="O1704">
            <v>0</v>
          </cell>
          <cell r="P1704">
            <v>50</v>
          </cell>
          <cell r="Q1704">
            <v>55</v>
          </cell>
          <cell r="R1704">
            <v>45</v>
          </cell>
          <cell r="S1704">
            <v>0</v>
          </cell>
          <cell r="T1704">
            <v>30.58</v>
          </cell>
          <cell r="U1704" t="str">
            <v>0</v>
          </cell>
          <cell r="V1704" t="str">
            <v>1040834000002</v>
          </cell>
        </row>
        <row r="1705">
          <cell r="A1705" t="str">
            <v>10</v>
          </cell>
          <cell r="B1705" t="str">
            <v>10</v>
          </cell>
          <cell r="C1705">
            <v>18435</v>
          </cell>
          <cell r="D1705">
            <v>8</v>
          </cell>
          <cell r="E1705" t="str">
            <v>100100</v>
          </cell>
          <cell r="F1705" t="str">
            <v>104</v>
          </cell>
          <cell r="G1705" t="str">
            <v>08</v>
          </cell>
          <cell r="H1705" t="str">
            <v>00</v>
          </cell>
          <cell r="I1705">
            <v>421</v>
          </cell>
          <cell r="J1705" t="str">
            <v>ELSA BARRERA L.</v>
          </cell>
          <cell r="K1705" t="str">
            <v>6/OCT.CALLE 9  D-22</v>
          </cell>
          <cell r="L1705">
            <v>0</v>
          </cell>
          <cell r="M1705" t="str">
            <v>04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 t="str">
            <v>0</v>
          </cell>
          <cell r="V1705" t="str">
            <v>1040834000008</v>
          </cell>
        </row>
        <row r="1706">
          <cell r="A1706" t="str">
            <v>10</v>
          </cell>
          <cell r="B1706" t="str">
            <v>10</v>
          </cell>
          <cell r="C1706">
            <v>18438</v>
          </cell>
          <cell r="D1706">
            <v>2</v>
          </cell>
          <cell r="E1706" t="str">
            <v>100100</v>
          </cell>
          <cell r="F1706" t="str">
            <v>104</v>
          </cell>
          <cell r="G1706" t="str">
            <v>08</v>
          </cell>
          <cell r="H1706" t="str">
            <v>00</v>
          </cell>
          <cell r="I1706">
            <v>424</v>
          </cell>
          <cell r="J1706" t="str">
            <v>PEDRO JUAN NAVARRO C</v>
          </cell>
          <cell r="K1706" t="str">
            <v>6 D/OCTUB.N.13 BAGAZ</v>
          </cell>
          <cell r="L1706">
            <v>0</v>
          </cell>
          <cell r="M1706" t="str">
            <v>04</v>
          </cell>
          <cell r="N1706">
            <v>0</v>
          </cell>
          <cell r="O1706">
            <v>32</v>
          </cell>
          <cell r="P1706">
            <v>180</v>
          </cell>
          <cell r="Q1706">
            <v>183</v>
          </cell>
          <cell r="R1706">
            <v>68</v>
          </cell>
          <cell r="S1706">
            <v>70</v>
          </cell>
          <cell r="T1706">
            <v>78.75</v>
          </cell>
          <cell r="U1706" t="str">
            <v>0</v>
          </cell>
          <cell r="V1706" t="str">
            <v>1040834000070</v>
          </cell>
        </row>
        <row r="1707">
          <cell r="A1707" t="str">
            <v>10</v>
          </cell>
          <cell r="B1707" t="str">
            <v>10</v>
          </cell>
          <cell r="C1707">
            <v>18439</v>
          </cell>
          <cell r="D1707">
            <v>0</v>
          </cell>
          <cell r="E1707" t="str">
            <v>100100</v>
          </cell>
          <cell r="F1707" t="str">
            <v>104</v>
          </cell>
          <cell r="G1707" t="str">
            <v>08</v>
          </cell>
          <cell r="H1707" t="str">
            <v>00</v>
          </cell>
          <cell r="I1707">
            <v>425</v>
          </cell>
          <cell r="J1707" t="str">
            <v>H.CHAPIAMA A.</v>
          </cell>
          <cell r="K1707" t="str">
            <v>6 DE OCTUBRE   E-7</v>
          </cell>
          <cell r="L1707">
            <v>0</v>
          </cell>
          <cell r="M1707" t="str">
            <v>04</v>
          </cell>
          <cell r="N1707">
            <v>0</v>
          </cell>
          <cell r="O1707">
            <v>23</v>
          </cell>
          <cell r="P1707">
            <v>60</v>
          </cell>
          <cell r="Q1707">
            <v>65</v>
          </cell>
          <cell r="R1707">
            <v>35</v>
          </cell>
          <cell r="S1707">
            <v>86</v>
          </cell>
          <cell r="T1707">
            <v>35.08</v>
          </cell>
          <cell r="U1707" t="str">
            <v>0</v>
          </cell>
          <cell r="V1707" t="str">
            <v>1040834000080</v>
          </cell>
        </row>
        <row r="1708">
          <cell r="A1708" t="str">
            <v>10</v>
          </cell>
          <cell r="B1708" t="str">
            <v>10</v>
          </cell>
          <cell r="C1708">
            <v>18443</v>
          </cell>
          <cell r="D1708">
            <v>2</v>
          </cell>
          <cell r="E1708" t="str">
            <v>100100</v>
          </cell>
          <cell r="F1708" t="str">
            <v>104</v>
          </cell>
          <cell r="G1708" t="str">
            <v>08</v>
          </cell>
          <cell r="H1708" t="str">
            <v>00</v>
          </cell>
          <cell r="I1708">
            <v>429</v>
          </cell>
          <cell r="J1708" t="str">
            <v>GONZALES DELGADO ROGER</v>
          </cell>
          <cell r="K1708" t="str">
            <v>6 DE OCTUBRE # 28</v>
          </cell>
          <cell r="L1708">
            <v>0</v>
          </cell>
          <cell r="M1708" t="str">
            <v>04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4.17</v>
          </cell>
          <cell r="U1708" t="str">
            <v>0</v>
          </cell>
          <cell r="V1708" t="str">
            <v>1040834000145</v>
          </cell>
        </row>
        <row r="1709">
          <cell r="A1709" t="str">
            <v>10</v>
          </cell>
          <cell r="B1709" t="str">
            <v>10</v>
          </cell>
          <cell r="C1709">
            <v>18444</v>
          </cell>
          <cell r="D1709">
            <v>0</v>
          </cell>
          <cell r="E1709" t="str">
            <v>100100</v>
          </cell>
          <cell r="F1709" t="str">
            <v>104</v>
          </cell>
          <cell r="G1709" t="str">
            <v>08</v>
          </cell>
          <cell r="H1709" t="str">
            <v>00</v>
          </cell>
          <cell r="I1709">
            <v>430</v>
          </cell>
          <cell r="J1709" t="str">
            <v>JESUS INUMA RIOS</v>
          </cell>
          <cell r="K1709" t="str">
            <v>6 DE OCTUBRE # 55</v>
          </cell>
          <cell r="L1709">
            <v>0</v>
          </cell>
          <cell r="M1709" t="str">
            <v>04</v>
          </cell>
          <cell r="N1709">
            <v>0</v>
          </cell>
          <cell r="O1709">
            <v>0</v>
          </cell>
          <cell r="P1709">
            <v>44</v>
          </cell>
          <cell r="Q1709">
            <v>44</v>
          </cell>
          <cell r="R1709">
            <v>44</v>
          </cell>
          <cell r="S1709">
            <v>44</v>
          </cell>
          <cell r="T1709">
            <v>27.17</v>
          </cell>
          <cell r="U1709" t="str">
            <v>0</v>
          </cell>
          <cell r="V1709" t="str">
            <v>1040834000150</v>
          </cell>
        </row>
        <row r="1710">
          <cell r="A1710" t="str">
            <v>10</v>
          </cell>
          <cell r="B1710" t="str">
            <v>10</v>
          </cell>
          <cell r="C1710">
            <v>18448</v>
          </cell>
          <cell r="D1710">
            <v>1</v>
          </cell>
          <cell r="E1710" t="str">
            <v>100100</v>
          </cell>
          <cell r="F1710" t="str">
            <v>104</v>
          </cell>
          <cell r="G1710" t="str">
            <v>08</v>
          </cell>
          <cell r="H1710" t="str">
            <v>00</v>
          </cell>
          <cell r="I1710">
            <v>434</v>
          </cell>
          <cell r="J1710" t="str">
            <v>ESTEBAN AHUANARI</v>
          </cell>
          <cell r="K1710" t="str">
            <v>6 DE OCTUBRE I-30</v>
          </cell>
          <cell r="L1710">
            <v>0</v>
          </cell>
          <cell r="M1710" t="str">
            <v>04</v>
          </cell>
          <cell r="N1710">
            <v>28</v>
          </cell>
          <cell r="O1710">
            <v>50</v>
          </cell>
          <cell r="P1710">
            <v>20</v>
          </cell>
          <cell r="Q1710">
            <v>20</v>
          </cell>
          <cell r="R1710">
            <v>2</v>
          </cell>
          <cell r="S1710">
            <v>2</v>
          </cell>
          <cell r="T1710">
            <v>10.25</v>
          </cell>
          <cell r="U1710" t="str">
            <v>0</v>
          </cell>
          <cell r="V1710" t="str">
            <v>1040834000200</v>
          </cell>
        </row>
        <row r="1711">
          <cell r="A1711" t="str">
            <v>10</v>
          </cell>
          <cell r="B1711" t="str">
            <v>10</v>
          </cell>
          <cell r="C1711">
            <v>18450</v>
          </cell>
          <cell r="D1711">
            <v>7</v>
          </cell>
          <cell r="E1711" t="str">
            <v>100100</v>
          </cell>
          <cell r="F1711" t="str">
            <v>104</v>
          </cell>
          <cell r="G1711" t="str">
            <v>08</v>
          </cell>
          <cell r="H1711" t="str">
            <v>00</v>
          </cell>
          <cell r="I1711">
            <v>437</v>
          </cell>
          <cell r="J1711" t="str">
            <v>JUAN MAGIPO</v>
          </cell>
          <cell r="K1711" t="str">
            <v>6 DE OCTUBRE I-28</v>
          </cell>
          <cell r="L1711">
            <v>0</v>
          </cell>
          <cell r="M1711" t="str">
            <v>04</v>
          </cell>
          <cell r="N1711">
            <v>0</v>
          </cell>
          <cell r="O1711">
            <v>0</v>
          </cell>
          <cell r="P1711">
            <v>80</v>
          </cell>
          <cell r="Q1711">
            <v>81</v>
          </cell>
          <cell r="R1711">
            <v>79</v>
          </cell>
          <cell r="S1711">
            <v>125</v>
          </cell>
          <cell r="T1711">
            <v>61.17</v>
          </cell>
          <cell r="U1711" t="str">
            <v>0</v>
          </cell>
          <cell r="V1711" t="str">
            <v>1040834000220</v>
          </cell>
        </row>
        <row r="1712">
          <cell r="A1712" t="str">
            <v>10</v>
          </cell>
          <cell r="B1712" t="str">
            <v>10</v>
          </cell>
          <cell r="C1712">
            <v>18453</v>
          </cell>
          <cell r="D1712">
            <v>1</v>
          </cell>
          <cell r="E1712" t="str">
            <v>100100</v>
          </cell>
          <cell r="F1712" t="str">
            <v>104</v>
          </cell>
          <cell r="G1712" t="str">
            <v>08</v>
          </cell>
          <cell r="H1712" t="str">
            <v>00</v>
          </cell>
          <cell r="I1712">
            <v>440</v>
          </cell>
          <cell r="J1712" t="str">
            <v>MELITA SILVANO A.</v>
          </cell>
          <cell r="K1712" t="str">
            <v>06 DE OCTUBRE 448</v>
          </cell>
          <cell r="L1712">
            <v>0</v>
          </cell>
          <cell r="M1712" t="str">
            <v>04</v>
          </cell>
          <cell r="N1712">
            <v>0</v>
          </cell>
          <cell r="O1712">
            <v>20</v>
          </cell>
          <cell r="P1712">
            <v>8</v>
          </cell>
          <cell r="Q1712">
            <v>8</v>
          </cell>
          <cell r="R1712">
            <v>14</v>
          </cell>
          <cell r="S1712">
            <v>117</v>
          </cell>
          <cell r="T1712">
            <v>23.25</v>
          </cell>
          <cell r="U1712" t="str">
            <v>0</v>
          </cell>
          <cell r="V1712" t="str">
            <v>1040834001250</v>
          </cell>
        </row>
        <row r="1713">
          <cell r="A1713" t="str">
            <v>10</v>
          </cell>
          <cell r="B1713" t="str">
            <v>10</v>
          </cell>
          <cell r="C1713">
            <v>18463</v>
          </cell>
          <cell r="D1713">
            <v>0</v>
          </cell>
          <cell r="E1713" t="str">
            <v>100100</v>
          </cell>
          <cell r="F1713" t="str">
            <v>104</v>
          </cell>
          <cell r="G1713" t="str">
            <v>08</v>
          </cell>
          <cell r="H1713" t="str">
            <v>00</v>
          </cell>
          <cell r="I1713">
            <v>450</v>
          </cell>
          <cell r="J1713" t="str">
            <v>CARLOS PADILLA</v>
          </cell>
          <cell r="K1713" t="str">
            <v>6 DE OCTUBRE     S/N</v>
          </cell>
          <cell r="L1713">
            <v>0</v>
          </cell>
          <cell r="M1713" t="str">
            <v>04</v>
          </cell>
          <cell r="N1713">
            <v>0</v>
          </cell>
          <cell r="O1713">
            <v>40</v>
          </cell>
          <cell r="P1713">
            <v>0</v>
          </cell>
          <cell r="Q1713">
            <v>50</v>
          </cell>
          <cell r="R1713">
            <v>13</v>
          </cell>
          <cell r="S1713">
            <v>20</v>
          </cell>
          <cell r="T1713">
            <v>38.08</v>
          </cell>
          <cell r="U1713" t="str">
            <v>0</v>
          </cell>
          <cell r="V1713" t="str">
            <v>1040834001525</v>
          </cell>
        </row>
        <row r="1714">
          <cell r="A1714" t="str">
            <v>10</v>
          </cell>
          <cell r="B1714" t="str">
            <v>10</v>
          </cell>
          <cell r="C1714">
            <v>18464</v>
          </cell>
          <cell r="D1714">
            <v>8</v>
          </cell>
          <cell r="E1714" t="str">
            <v>100100</v>
          </cell>
          <cell r="F1714" t="str">
            <v>104</v>
          </cell>
          <cell r="G1714" t="str">
            <v>08</v>
          </cell>
          <cell r="H1714" t="str">
            <v>00</v>
          </cell>
          <cell r="I1714">
            <v>451</v>
          </cell>
          <cell r="J1714" t="str">
            <v>BLANCA IZQUIERDO  R.</v>
          </cell>
          <cell r="K1714" t="str">
            <v>CALLE 6 OCTUBRE  S/N</v>
          </cell>
          <cell r="L1714">
            <v>0</v>
          </cell>
          <cell r="M1714" t="str">
            <v>04</v>
          </cell>
          <cell r="N1714">
            <v>0</v>
          </cell>
          <cell r="O1714">
            <v>28</v>
          </cell>
          <cell r="P1714">
            <v>0</v>
          </cell>
          <cell r="Q1714">
            <v>28</v>
          </cell>
          <cell r="R1714">
            <v>9</v>
          </cell>
          <cell r="S1714">
            <v>15</v>
          </cell>
          <cell r="T1714">
            <v>12</v>
          </cell>
          <cell r="U1714" t="str">
            <v>0</v>
          </cell>
          <cell r="V1714" t="str">
            <v>1040834001527</v>
          </cell>
        </row>
        <row r="1715">
          <cell r="A1715" t="str">
            <v>10</v>
          </cell>
          <cell r="B1715" t="str">
            <v>10</v>
          </cell>
          <cell r="C1715">
            <v>18471</v>
          </cell>
          <cell r="D1715">
            <v>3</v>
          </cell>
          <cell r="E1715" t="str">
            <v>100100</v>
          </cell>
          <cell r="F1715" t="str">
            <v>104</v>
          </cell>
          <cell r="G1715" t="str">
            <v>08</v>
          </cell>
          <cell r="H1715" t="str">
            <v>00</v>
          </cell>
          <cell r="I1715">
            <v>458</v>
          </cell>
          <cell r="J1715" t="str">
            <v>ELSA YUIMACHI</v>
          </cell>
          <cell r="K1715" t="str">
            <v>6 DE OCTUBRE   G-12</v>
          </cell>
          <cell r="L1715">
            <v>0</v>
          </cell>
          <cell r="M1715" t="str">
            <v>04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3.33</v>
          </cell>
          <cell r="U1715" t="str">
            <v>0</v>
          </cell>
          <cell r="V1715" t="str">
            <v>1040834130130</v>
          </cell>
        </row>
        <row r="1716">
          <cell r="A1716" t="str">
            <v>10</v>
          </cell>
          <cell r="B1716" t="str">
            <v>10</v>
          </cell>
          <cell r="C1716">
            <v>18474</v>
          </cell>
          <cell r="D1716">
            <v>7</v>
          </cell>
          <cell r="E1716" t="str">
            <v>100100</v>
          </cell>
          <cell r="F1716" t="str">
            <v>104</v>
          </cell>
          <cell r="G1716" t="str">
            <v>08</v>
          </cell>
          <cell r="H1716" t="str">
            <v>00</v>
          </cell>
          <cell r="I1716">
            <v>461</v>
          </cell>
          <cell r="J1716" t="str">
            <v>PRIMITIVO JARA</v>
          </cell>
          <cell r="K1716" t="str">
            <v>BAGAZAN CALLE 6 T-8</v>
          </cell>
          <cell r="L1716">
            <v>0</v>
          </cell>
          <cell r="M1716" t="str">
            <v>04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123</v>
          </cell>
          <cell r="T1716">
            <v>89.25</v>
          </cell>
          <cell r="U1716" t="str">
            <v>0</v>
          </cell>
          <cell r="V1716" t="str">
            <v>1040835000040</v>
          </cell>
        </row>
        <row r="1717">
          <cell r="A1717" t="str">
            <v>10</v>
          </cell>
          <cell r="B1717" t="str">
            <v>10</v>
          </cell>
          <cell r="C1717">
            <v>18505</v>
          </cell>
          <cell r="D1717">
            <v>8</v>
          </cell>
          <cell r="E1717" t="str">
            <v>100100</v>
          </cell>
          <cell r="F1717" t="str">
            <v>104</v>
          </cell>
          <cell r="G1717" t="str">
            <v>08</v>
          </cell>
          <cell r="H1717" t="str">
            <v>00</v>
          </cell>
          <cell r="I1717">
            <v>492</v>
          </cell>
          <cell r="J1717" t="str">
            <v>JAVIER VARGAS CHIONG</v>
          </cell>
          <cell r="K1717" t="str">
            <v>TACNA 239</v>
          </cell>
          <cell r="L1717">
            <v>0</v>
          </cell>
          <cell r="M1717" t="str">
            <v>04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 t="str">
            <v>0</v>
          </cell>
          <cell r="V1717" t="str">
            <v>1040847000160</v>
          </cell>
        </row>
        <row r="1718">
          <cell r="A1718" t="str">
            <v>10</v>
          </cell>
          <cell r="B1718" t="str">
            <v>10</v>
          </cell>
          <cell r="C1718">
            <v>18523</v>
          </cell>
          <cell r="D1718">
            <v>1</v>
          </cell>
          <cell r="E1718" t="str">
            <v>100100</v>
          </cell>
          <cell r="F1718" t="str">
            <v>104</v>
          </cell>
          <cell r="G1718" t="str">
            <v>08</v>
          </cell>
          <cell r="H1718" t="str">
            <v>00</v>
          </cell>
          <cell r="I1718">
            <v>510</v>
          </cell>
          <cell r="J1718" t="str">
            <v>BANCO DE LA NACION</v>
          </cell>
          <cell r="K1718" t="str">
            <v>TACNA 383</v>
          </cell>
          <cell r="L1718">
            <v>0</v>
          </cell>
          <cell r="M1718" t="str">
            <v>04</v>
          </cell>
          <cell r="N1718">
            <v>0</v>
          </cell>
          <cell r="O1718">
            <v>0</v>
          </cell>
          <cell r="P1718">
            <v>27</v>
          </cell>
          <cell r="Q1718">
            <v>170</v>
          </cell>
          <cell r="R1718">
            <v>168</v>
          </cell>
          <cell r="S1718">
            <v>134</v>
          </cell>
          <cell r="T1718">
            <v>104.58</v>
          </cell>
          <cell r="U1718" t="str">
            <v>0</v>
          </cell>
          <cell r="V1718" t="str">
            <v>1040847000320</v>
          </cell>
        </row>
        <row r="1719">
          <cell r="A1719" t="str">
            <v>10</v>
          </cell>
          <cell r="B1719" t="str">
            <v>10</v>
          </cell>
          <cell r="C1719">
            <v>18532</v>
          </cell>
          <cell r="D1719">
            <v>2</v>
          </cell>
          <cell r="E1719" t="str">
            <v>100100</v>
          </cell>
          <cell r="F1719" t="str">
            <v>104</v>
          </cell>
          <cell r="G1719" t="str">
            <v>08</v>
          </cell>
          <cell r="H1719" t="str">
            <v>00</v>
          </cell>
          <cell r="I1719">
            <v>519</v>
          </cell>
          <cell r="J1719" t="str">
            <v>ESCUDERO Y CIA</v>
          </cell>
          <cell r="K1719" t="str">
            <v>TACNA            455</v>
          </cell>
          <cell r="L1719">
            <v>0</v>
          </cell>
          <cell r="M1719" t="str">
            <v>04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 t="str">
            <v>0</v>
          </cell>
          <cell r="V1719" t="str">
            <v>1040847000410</v>
          </cell>
        </row>
        <row r="1720">
          <cell r="A1720" t="str">
            <v>10</v>
          </cell>
          <cell r="B1720" t="str">
            <v>10</v>
          </cell>
          <cell r="C1720">
            <v>18556</v>
          </cell>
          <cell r="D1720">
            <v>1</v>
          </cell>
          <cell r="E1720" t="str">
            <v>100100</v>
          </cell>
          <cell r="F1720" t="str">
            <v>104</v>
          </cell>
          <cell r="G1720" t="str">
            <v>08</v>
          </cell>
          <cell r="H1720" t="str">
            <v>00</v>
          </cell>
          <cell r="I1720">
            <v>543</v>
          </cell>
          <cell r="J1720" t="str">
            <v>JORGE A ARRUE C</v>
          </cell>
          <cell r="K1720" t="str">
            <v>TACNA 643</v>
          </cell>
          <cell r="L1720">
            <v>0</v>
          </cell>
          <cell r="M1720" t="str">
            <v>04</v>
          </cell>
          <cell r="N1720">
            <v>0</v>
          </cell>
          <cell r="O1720">
            <v>0</v>
          </cell>
          <cell r="P1720">
            <v>0</v>
          </cell>
          <cell r="Q1720">
            <v>1</v>
          </cell>
          <cell r="R1720">
            <v>27</v>
          </cell>
          <cell r="S1720">
            <v>1</v>
          </cell>
          <cell r="T1720">
            <v>7.25</v>
          </cell>
          <cell r="U1720" t="str">
            <v>0</v>
          </cell>
          <cell r="V1720" t="str">
            <v>1040847000640</v>
          </cell>
        </row>
        <row r="1721">
          <cell r="A1721" t="str">
            <v>10</v>
          </cell>
          <cell r="B1721" t="str">
            <v>10</v>
          </cell>
          <cell r="C1721">
            <v>18563</v>
          </cell>
          <cell r="D1721">
            <v>7</v>
          </cell>
          <cell r="E1721" t="str">
            <v>100100</v>
          </cell>
          <cell r="F1721" t="str">
            <v>104</v>
          </cell>
          <cell r="G1721" t="str">
            <v>08</v>
          </cell>
          <cell r="H1721" t="str">
            <v>00</v>
          </cell>
          <cell r="I1721">
            <v>550</v>
          </cell>
          <cell r="J1721" t="str">
            <v>ANTONIO SANJURJO VELA</v>
          </cell>
          <cell r="K1721" t="str">
            <v>TACNA 659</v>
          </cell>
          <cell r="L1721">
            <v>0</v>
          </cell>
          <cell r="M1721" t="str">
            <v>04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3</v>
          </cell>
          <cell r="U1721" t="str">
            <v>0</v>
          </cell>
          <cell r="V1721" t="str">
            <v>1040847000690</v>
          </cell>
        </row>
        <row r="1722">
          <cell r="A1722" t="str">
            <v>10</v>
          </cell>
          <cell r="B1722" t="str">
            <v>10</v>
          </cell>
          <cell r="C1722">
            <v>18577</v>
          </cell>
          <cell r="D1722">
            <v>7</v>
          </cell>
          <cell r="E1722" t="str">
            <v>100100</v>
          </cell>
          <cell r="F1722" t="str">
            <v>104</v>
          </cell>
          <cell r="G1722" t="str">
            <v>08</v>
          </cell>
          <cell r="H1722" t="str">
            <v>00</v>
          </cell>
          <cell r="I1722">
            <v>564</v>
          </cell>
          <cell r="J1722" t="str">
            <v>CARMEN AMPUERO</v>
          </cell>
          <cell r="K1722" t="str">
            <v>ALM. GRAU N.945</v>
          </cell>
          <cell r="L1722">
            <v>0</v>
          </cell>
          <cell r="M1722" t="str">
            <v>04</v>
          </cell>
          <cell r="N1722">
            <v>0</v>
          </cell>
          <cell r="O1722">
            <v>0</v>
          </cell>
          <cell r="P1722">
            <v>3</v>
          </cell>
          <cell r="Q1722">
            <v>11</v>
          </cell>
          <cell r="R1722">
            <v>15</v>
          </cell>
          <cell r="S1722">
            <v>13</v>
          </cell>
          <cell r="T1722">
            <v>10</v>
          </cell>
          <cell r="U1722" t="str">
            <v>0</v>
          </cell>
          <cell r="V1722" t="str">
            <v>1040847000810</v>
          </cell>
        </row>
        <row r="1723">
          <cell r="A1723" t="str">
            <v>10</v>
          </cell>
          <cell r="B1723" t="str">
            <v>10</v>
          </cell>
          <cell r="C1723">
            <v>18588</v>
          </cell>
          <cell r="D1723">
            <v>4</v>
          </cell>
          <cell r="E1723" t="str">
            <v>100100</v>
          </cell>
          <cell r="F1723" t="str">
            <v>104</v>
          </cell>
          <cell r="G1723" t="str">
            <v>08</v>
          </cell>
          <cell r="H1723" t="str">
            <v>00</v>
          </cell>
          <cell r="I1723">
            <v>575</v>
          </cell>
          <cell r="J1723" t="str">
            <v>LUIS MENENDEZ ROJAS</v>
          </cell>
          <cell r="K1723" t="str">
            <v>ALM.GRAU 1065</v>
          </cell>
          <cell r="L1723">
            <v>0</v>
          </cell>
          <cell r="M1723" t="str">
            <v>04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104.92</v>
          </cell>
          <cell r="U1723" t="str">
            <v>0</v>
          </cell>
          <cell r="V1723" t="str">
            <v>1040847000970</v>
          </cell>
        </row>
        <row r="1724">
          <cell r="A1724" t="str">
            <v>10</v>
          </cell>
          <cell r="B1724" t="str">
            <v>10</v>
          </cell>
          <cell r="C1724">
            <v>18591</v>
          </cell>
          <cell r="D1724">
            <v>8</v>
          </cell>
          <cell r="E1724" t="str">
            <v>100100</v>
          </cell>
          <cell r="F1724" t="str">
            <v>104</v>
          </cell>
          <cell r="G1724" t="str">
            <v>08</v>
          </cell>
          <cell r="H1724" t="str">
            <v>00</v>
          </cell>
          <cell r="I1724">
            <v>578</v>
          </cell>
          <cell r="J1724" t="str">
            <v>JULIO ZUMAETA G.</v>
          </cell>
          <cell r="K1724" t="str">
            <v>ALM.GRAU        1113</v>
          </cell>
          <cell r="L1724">
            <v>0</v>
          </cell>
          <cell r="M1724" t="str">
            <v>04</v>
          </cell>
          <cell r="N1724">
            <v>0</v>
          </cell>
          <cell r="O1724">
            <v>0</v>
          </cell>
          <cell r="P1724">
            <v>1</v>
          </cell>
          <cell r="Q1724">
            <v>28</v>
          </cell>
          <cell r="R1724">
            <v>200</v>
          </cell>
          <cell r="S1724">
            <v>176</v>
          </cell>
          <cell r="T1724">
            <v>99.42</v>
          </cell>
          <cell r="U1724" t="str">
            <v>0</v>
          </cell>
          <cell r="V1724" t="str">
            <v>1040847001000</v>
          </cell>
        </row>
        <row r="1725">
          <cell r="A1725" t="str">
            <v>10</v>
          </cell>
          <cell r="B1725" t="str">
            <v>10</v>
          </cell>
          <cell r="C1725">
            <v>18629</v>
          </cell>
          <cell r="D1725">
            <v>6</v>
          </cell>
          <cell r="E1725" t="str">
            <v>100100</v>
          </cell>
          <cell r="F1725" t="str">
            <v>104</v>
          </cell>
          <cell r="G1725" t="str">
            <v>08</v>
          </cell>
          <cell r="H1725" t="str">
            <v>00</v>
          </cell>
          <cell r="I1725">
            <v>616</v>
          </cell>
          <cell r="J1725" t="str">
            <v>"HILTER PAREDES S.A"</v>
          </cell>
          <cell r="K1725" t="str">
            <v>ALM. GRAU 1353</v>
          </cell>
          <cell r="L1725">
            <v>0</v>
          </cell>
          <cell r="M1725" t="str">
            <v>04</v>
          </cell>
          <cell r="N1725">
            <v>0</v>
          </cell>
          <cell r="O1725">
            <v>0</v>
          </cell>
          <cell r="P1725">
            <v>0</v>
          </cell>
          <cell r="Q1725">
            <v>1</v>
          </cell>
          <cell r="R1725">
            <v>0</v>
          </cell>
          <cell r="S1725">
            <v>1</v>
          </cell>
          <cell r="T1725">
            <v>0.42</v>
          </cell>
          <cell r="U1725" t="str">
            <v>0</v>
          </cell>
          <cell r="V1725" t="str">
            <v>1040847001390</v>
          </cell>
        </row>
        <row r="1726">
          <cell r="A1726" t="str">
            <v>10</v>
          </cell>
          <cell r="B1726" t="str">
            <v>10</v>
          </cell>
          <cell r="C1726">
            <v>18635</v>
          </cell>
          <cell r="D1726">
            <v>3</v>
          </cell>
          <cell r="E1726" t="str">
            <v>100100</v>
          </cell>
          <cell r="F1726" t="str">
            <v>104</v>
          </cell>
          <cell r="G1726" t="str">
            <v>08</v>
          </cell>
          <cell r="H1726" t="str">
            <v>00</v>
          </cell>
          <cell r="I1726">
            <v>622</v>
          </cell>
          <cell r="J1726" t="str">
            <v>MARIA VILLACORTA</v>
          </cell>
          <cell r="K1726" t="str">
            <v>ALM.GRAU 1421</v>
          </cell>
          <cell r="L1726">
            <v>0</v>
          </cell>
          <cell r="M1726" t="str">
            <v>04</v>
          </cell>
          <cell r="N1726">
            <v>0</v>
          </cell>
          <cell r="O1726">
            <v>0</v>
          </cell>
          <cell r="P1726">
            <v>38</v>
          </cell>
          <cell r="Q1726">
            <v>56</v>
          </cell>
          <cell r="R1726">
            <v>79</v>
          </cell>
          <cell r="S1726">
            <v>59</v>
          </cell>
          <cell r="T1726">
            <v>83.33</v>
          </cell>
          <cell r="U1726" t="str">
            <v>0</v>
          </cell>
          <cell r="V1726" t="str">
            <v>1040847001460</v>
          </cell>
        </row>
        <row r="1727">
          <cell r="A1727" t="str">
            <v>10</v>
          </cell>
          <cell r="B1727" t="str">
            <v>10</v>
          </cell>
          <cell r="C1727">
            <v>50728</v>
          </cell>
          <cell r="D1727">
            <v>5</v>
          </cell>
          <cell r="E1727" t="str">
            <v>100100</v>
          </cell>
          <cell r="F1727" t="str">
            <v>104</v>
          </cell>
          <cell r="G1727" t="str">
            <v>08</v>
          </cell>
          <cell r="H1727" t="str">
            <v>00</v>
          </cell>
          <cell r="I1727">
            <v>624</v>
          </cell>
          <cell r="J1727" t="str">
            <v>SILVA GIRON EUGENIO</v>
          </cell>
          <cell r="K1727" t="str">
            <v>A.GRAU</v>
          </cell>
          <cell r="L1727">
            <v>1</v>
          </cell>
          <cell r="M1727" t="str">
            <v>04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 t="str">
            <v>0</v>
          </cell>
          <cell r="V1727" t="str">
            <v>1040847001525</v>
          </cell>
        </row>
        <row r="1728">
          <cell r="A1728" t="str">
            <v>10</v>
          </cell>
          <cell r="B1728" t="str">
            <v>10</v>
          </cell>
          <cell r="C1728">
            <v>18646</v>
          </cell>
          <cell r="D1728">
            <v>0</v>
          </cell>
          <cell r="E1728" t="str">
            <v>100100</v>
          </cell>
          <cell r="F1728" t="str">
            <v>104</v>
          </cell>
          <cell r="G1728" t="str">
            <v>08</v>
          </cell>
          <cell r="H1728" t="str">
            <v>00</v>
          </cell>
          <cell r="I1728">
            <v>633</v>
          </cell>
          <cell r="J1728" t="str">
            <v>ROSA RAMIREZ DE F.</v>
          </cell>
          <cell r="K1728" t="str">
            <v>ALM.GRAU 1567</v>
          </cell>
          <cell r="L1728">
            <v>0</v>
          </cell>
          <cell r="M1728" t="str">
            <v>04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35.58</v>
          </cell>
          <cell r="U1728" t="str">
            <v>0</v>
          </cell>
          <cell r="V1728" t="str">
            <v>1040847001560</v>
          </cell>
        </row>
        <row r="1729">
          <cell r="A1729" t="str">
            <v>10</v>
          </cell>
          <cell r="B1729" t="str">
            <v>10</v>
          </cell>
          <cell r="C1729">
            <v>50370</v>
          </cell>
          <cell r="D1729">
            <v>6</v>
          </cell>
          <cell r="E1729" t="str">
            <v>100100</v>
          </cell>
          <cell r="F1729" t="str">
            <v>104</v>
          </cell>
          <cell r="G1729" t="str">
            <v>08</v>
          </cell>
          <cell r="H1729" t="str">
            <v>00</v>
          </cell>
          <cell r="I1729">
            <v>640</v>
          </cell>
          <cell r="J1729" t="str">
            <v>BENEFICENCIA PUBLICA  IQUITOS</v>
          </cell>
          <cell r="K1729" t="str">
            <v>A.GRAU</v>
          </cell>
          <cell r="L1729">
            <v>0</v>
          </cell>
          <cell r="M1729" t="str">
            <v>04</v>
          </cell>
          <cell r="N1729">
            <v>0</v>
          </cell>
          <cell r="O1729">
            <v>10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0.83</v>
          </cell>
          <cell r="U1729" t="str">
            <v>0</v>
          </cell>
          <cell r="V1729" t="str">
            <v>1040847001607</v>
          </cell>
        </row>
        <row r="1730">
          <cell r="A1730" t="str">
            <v>10</v>
          </cell>
          <cell r="B1730" t="str">
            <v>10</v>
          </cell>
          <cell r="C1730">
            <v>18659</v>
          </cell>
          <cell r="D1730">
            <v>3</v>
          </cell>
          <cell r="E1730" t="str">
            <v>100100</v>
          </cell>
          <cell r="F1730" t="str">
            <v>104</v>
          </cell>
          <cell r="G1730" t="str">
            <v>08</v>
          </cell>
          <cell r="H1730" t="str">
            <v>00</v>
          </cell>
          <cell r="I1730">
            <v>647</v>
          </cell>
          <cell r="J1730" t="str">
            <v>ROSARIO ARMAS</v>
          </cell>
          <cell r="K1730" t="str">
            <v>ALM. GRAU 1855</v>
          </cell>
          <cell r="L1730">
            <v>0</v>
          </cell>
          <cell r="M1730" t="str">
            <v>04</v>
          </cell>
          <cell r="N1730">
            <v>0</v>
          </cell>
          <cell r="O1730">
            <v>0</v>
          </cell>
          <cell r="P1730">
            <v>0</v>
          </cell>
          <cell r="Q1730">
            <v>9</v>
          </cell>
          <cell r="R1730">
            <v>16</v>
          </cell>
          <cell r="S1730">
            <v>37</v>
          </cell>
          <cell r="T1730">
            <v>35.75</v>
          </cell>
          <cell r="U1730" t="str">
            <v>0</v>
          </cell>
          <cell r="V1730" t="str">
            <v>1040847001760</v>
          </cell>
        </row>
        <row r="1731">
          <cell r="A1731" t="str">
            <v>10</v>
          </cell>
          <cell r="B1731" t="str">
            <v>10</v>
          </cell>
          <cell r="C1731">
            <v>18660</v>
          </cell>
          <cell r="D1731">
            <v>1</v>
          </cell>
          <cell r="E1731" t="str">
            <v>100100</v>
          </cell>
          <cell r="F1731" t="str">
            <v>104</v>
          </cell>
          <cell r="G1731" t="str">
            <v>08</v>
          </cell>
          <cell r="H1731" t="str">
            <v>00</v>
          </cell>
          <cell r="I1731">
            <v>648</v>
          </cell>
          <cell r="J1731" t="str">
            <v>BOULLOSA OLORTEGUI PABLO  M.</v>
          </cell>
          <cell r="K1731" t="str">
            <v>ALM.GRAU 1859</v>
          </cell>
          <cell r="L1731">
            <v>0</v>
          </cell>
          <cell r="M1731" t="str">
            <v>04</v>
          </cell>
          <cell r="N1731">
            <v>119</v>
          </cell>
          <cell r="O1731">
            <v>126</v>
          </cell>
          <cell r="P1731">
            <v>37</v>
          </cell>
          <cell r="Q1731">
            <v>20</v>
          </cell>
          <cell r="R1731">
            <v>0</v>
          </cell>
          <cell r="S1731">
            <v>0</v>
          </cell>
          <cell r="T1731">
            <v>41.33</v>
          </cell>
          <cell r="U1731" t="str">
            <v>0</v>
          </cell>
          <cell r="V1731" t="str">
            <v>1040847001770</v>
          </cell>
        </row>
        <row r="1732">
          <cell r="A1732" t="str">
            <v>10</v>
          </cell>
          <cell r="B1732" t="str">
            <v>10</v>
          </cell>
          <cell r="C1732">
            <v>18685</v>
          </cell>
          <cell r="D1732">
            <v>8</v>
          </cell>
          <cell r="E1732" t="str">
            <v>100100</v>
          </cell>
          <cell r="F1732" t="str">
            <v>104</v>
          </cell>
          <cell r="G1732" t="str">
            <v>08</v>
          </cell>
          <cell r="H1732" t="str">
            <v>00</v>
          </cell>
          <cell r="I1732">
            <v>673</v>
          </cell>
          <cell r="J1732" t="str">
            <v>MAXIMO SALDAÑA</v>
          </cell>
          <cell r="K1732" t="str">
            <v>ALM. GRAU 1846</v>
          </cell>
          <cell r="L1732">
            <v>0</v>
          </cell>
          <cell r="M1732" t="str">
            <v>04</v>
          </cell>
          <cell r="N1732">
            <v>0</v>
          </cell>
          <cell r="O1732">
            <v>2</v>
          </cell>
          <cell r="P1732">
            <v>5</v>
          </cell>
          <cell r="Q1732">
            <v>27</v>
          </cell>
          <cell r="R1732">
            <v>2</v>
          </cell>
          <cell r="S1732">
            <v>0</v>
          </cell>
          <cell r="T1732">
            <v>3</v>
          </cell>
          <cell r="U1732" t="str">
            <v>0</v>
          </cell>
          <cell r="V1732" t="str">
            <v>1040847002990</v>
          </cell>
        </row>
        <row r="1733">
          <cell r="A1733" t="str">
            <v>10</v>
          </cell>
          <cell r="B1733" t="str">
            <v>10</v>
          </cell>
          <cell r="C1733">
            <v>18695</v>
          </cell>
          <cell r="D1733">
            <v>7</v>
          </cell>
          <cell r="E1733" t="str">
            <v>100100</v>
          </cell>
          <cell r="F1733" t="str">
            <v>104</v>
          </cell>
          <cell r="G1733" t="str">
            <v>08</v>
          </cell>
          <cell r="H1733" t="str">
            <v>00</v>
          </cell>
          <cell r="I1733">
            <v>684</v>
          </cell>
          <cell r="J1733" t="str">
            <v>MIGUEL VILLACORTA</v>
          </cell>
          <cell r="K1733" t="str">
            <v>ALM.GRAU 1812</v>
          </cell>
          <cell r="L1733">
            <v>0</v>
          </cell>
          <cell r="M1733" t="str">
            <v>04</v>
          </cell>
          <cell r="N1733">
            <v>0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1</v>
          </cell>
          <cell r="T1733">
            <v>0.08</v>
          </cell>
          <cell r="U1733" t="str">
            <v>0</v>
          </cell>
          <cell r="V1733" t="str">
            <v>1040847003070</v>
          </cell>
        </row>
        <row r="1734">
          <cell r="A1734" t="str">
            <v>10</v>
          </cell>
          <cell r="B1734" t="str">
            <v>10</v>
          </cell>
          <cell r="C1734">
            <v>18699</v>
          </cell>
          <cell r="D1734">
            <v>9</v>
          </cell>
          <cell r="E1734" t="str">
            <v>100100</v>
          </cell>
          <cell r="F1734" t="str">
            <v>104</v>
          </cell>
          <cell r="G1734" t="str">
            <v>08</v>
          </cell>
          <cell r="H1734" t="str">
            <v>00</v>
          </cell>
          <cell r="I1734">
            <v>688</v>
          </cell>
          <cell r="J1734" t="str">
            <v>ROSALVINA ALARDE E.</v>
          </cell>
          <cell r="K1734" t="str">
            <v>ALM. GRAU 1788</v>
          </cell>
          <cell r="L1734">
            <v>0</v>
          </cell>
          <cell r="M1734" t="str">
            <v>04</v>
          </cell>
          <cell r="N1734">
            <v>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0.57999999999999996</v>
          </cell>
          <cell r="U1734" t="str">
            <v>0</v>
          </cell>
          <cell r="V1734" t="str">
            <v>1040847003120</v>
          </cell>
        </row>
        <row r="1735">
          <cell r="A1735" t="str">
            <v>10</v>
          </cell>
          <cell r="B1735" t="str">
            <v>10</v>
          </cell>
          <cell r="C1735">
            <v>18701</v>
          </cell>
          <cell r="D1735">
            <v>3</v>
          </cell>
          <cell r="E1735" t="str">
            <v>100100</v>
          </cell>
          <cell r="F1735" t="str">
            <v>104</v>
          </cell>
          <cell r="G1735" t="str">
            <v>08</v>
          </cell>
          <cell r="H1735" t="str">
            <v>00</v>
          </cell>
          <cell r="I1735">
            <v>690</v>
          </cell>
          <cell r="J1735" t="str">
            <v>PEDRO ALAVA TUESTA</v>
          </cell>
          <cell r="K1735" t="str">
            <v>ALM.GRAU 1770</v>
          </cell>
          <cell r="L1735">
            <v>0</v>
          </cell>
          <cell r="M1735" t="str">
            <v>04</v>
          </cell>
          <cell r="N1735">
            <v>0</v>
          </cell>
          <cell r="O1735">
            <v>95</v>
          </cell>
          <cell r="P1735">
            <v>146</v>
          </cell>
          <cell r="Q1735">
            <v>165</v>
          </cell>
          <cell r="R1735">
            <v>181</v>
          </cell>
          <cell r="S1735">
            <v>135</v>
          </cell>
          <cell r="T1735">
            <v>124.75</v>
          </cell>
          <cell r="U1735" t="str">
            <v>0</v>
          </cell>
          <cell r="V1735" t="str">
            <v>1040847003160</v>
          </cell>
        </row>
        <row r="1736">
          <cell r="A1736" t="str">
            <v>10</v>
          </cell>
          <cell r="B1736" t="str">
            <v>10</v>
          </cell>
          <cell r="C1736">
            <v>18705</v>
          </cell>
          <cell r="D1736">
            <v>4</v>
          </cell>
          <cell r="E1736" t="str">
            <v>100100</v>
          </cell>
          <cell r="F1736" t="str">
            <v>104</v>
          </cell>
          <cell r="G1736" t="str">
            <v>08</v>
          </cell>
          <cell r="H1736" t="str">
            <v>00</v>
          </cell>
          <cell r="I1736">
            <v>694</v>
          </cell>
          <cell r="J1736" t="str">
            <v>URIAS JIMENEZ</v>
          </cell>
          <cell r="K1736" t="str">
            <v>ALM. GRAU 1750</v>
          </cell>
          <cell r="L1736">
            <v>0</v>
          </cell>
          <cell r="M1736" t="str">
            <v>04</v>
          </cell>
          <cell r="N1736">
            <v>0</v>
          </cell>
          <cell r="O1736">
            <v>180</v>
          </cell>
          <cell r="P1736">
            <v>0</v>
          </cell>
          <cell r="Q1736">
            <v>120</v>
          </cell>
          <cell r="R1736">
            <v>350</v>
          </cell>
          <cell r="S1736">
            <v>0</v>
          </cell>
          <cell r="T1736">
            <v>94.17</v>
          </cell>
          <cell r="U1736" t="str">
            <v>0</v>
          </cell>
          <cell r="V1736" t="str">
            <v>1040847003200</v>
          </cell>
        </row>
        <row r="1737">
          <cell r="A1737" t="str">
            <v>10</v>
          </cell>
          <cell r="B1737" t="str">
            <v>10</v>
          </cell>
          <cell r="C1737">
            <v>18707</v>
          </cell>
          <cell r="D1737">
            <v>0</v>
          </cell>
          <cell r="E1737" t="str">
            <v>100100</v>
          </cell>
          <cell r="F1737" t="str">
            <v>104</v>
          </cell>
          <cell r="G1737" t="str">
            <v>08</v>
          </cell>
          <cell r="H1737" t="str">
            <v>00</v>
          </cell>
          <cell r="I1737">
            <v>696</v>
          </cell>
          <cell r="J1737" t="str">
            <v>A. VARGAS ARIAS</v>
          </cell>
          <cell r="K1737" t="str">
            <v>ALM.GRAU 1740</v>
          </cell>
          <cell r="L1737">
            <v>0</v>
          </cell>
          <cell r="M1737" t="str">
            <v>04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143.33000000000001</v>
          </cell>
          <cell r="U1737" t="str">
            <v>0</v>
          </cell>
          <cell r="V1737" t="str">
            <v>1040847003220</v>
          </cell>
        </row>
        <row r="1738">
          <cell r="A1738" t="str">
            <v>10</v>
          </cell>
          <cell r="B1738" t="str">
            <v>10</v>
          </cell>
          <cell r="C1738">
            <v>18733</v>
          </cell>
          <cell r="D1738">
            <v>6</v>
          </cell>
          <cell r="E1738" t="str">
            <v>100100</v>
          </cell>
          <cell r="F1738" t="str">
            <v>104</v>
          </cell>
          <cell r="G1738" t="str">
            <v>08</v>
          </cell>
          <cell r="H1738" t="str">
            <v>00</v>
          </cell>
          <cell r="I1738">
            <v>722</v>
          </cell>
          <cell r="J1738" t="str">
            <v>FELIX MENDEZ MACHUCA</v>
          </cell>
          <cell r="K1738" t="str">
            <v>ALM.GRAU 1570</v>
          </cell>
          <cell r="L1738">
            <v>0</v>
          </cell>
          <cell r="M1738" t="str">
            <v>04</v>
          </cell>
          <cell r="N1738">
            <v>0</v>
          </cell>
          <cell r="O1738">
            <v>0</v>
          </cell>
          <cell r="P1738">
            <v>0</v>
          </cell>
          <cell r="Q1738">
            <v>70</v>
          </cell>
          <cell r="R1738">
            <v>97</v>
          </cell>
          <cell r="S1738">
            <v>64</v>
          </cell>
          <cell r="T1738">
            <v>63.5</v>
          </cell>
          <cell r="U1738" t="str">
            <v>0</v>
          </cell>
          <cell r="V1738" t="str">
            <v>1040847003500</v>
          </cell>
        </row>
        <row r="1739">
          <cell r="A1739" t="str">
            <v>10</v>
          </cell>
          <cell r="B1739" t="str">
            <v>10</v>
          </cell>
          <cell r="C1739">
            <v>18757</v>
          </cell>
          <cell r="D1739">
            <v>5</v>
          </cell>
          <cell r="E1739" t="str">
            <v>100100</v>
          </cell>
          <cell r="F1739" t="str">
            <v>104</v>
          </cell>
          <cell r="G1739" t="str">
            <v>08</v>
          </cell>
          <cell r="H1739" t="str">
            <v>00</v>
          </cell>
          <cell r="I1739">
            <v>746</v>
          </cell>
          <cell r="J1739" t="str">
            <v>JOSE GONZALES V.</v>
          </cell>
          <cell r="K1739" t="str">
            <v>ALM.GRAU 1374</v>
          </cell>
          <cell r="L1739">
            <v>0</v>
          </cell>
          <cell r="M1739" t="str">
            <v>04</v>
          </cell>
          <cell r="N1739">
            <v>0</v>
          </cell>
          <cell r="O1739">
            <v>0</v>
          </cell>
          <cell r="P1739">
            <v>0</v>
          </cell>
          <cell r="Q1739">
            <v>0</v>
          </cell>
          <cell r="R1739">
            <v>120</v>
          </cell>
          <cell r="S1739">
            <v>94</v>
          </cell>
          <cell r="T1739">
            <v>83.25</v>
          </cell>
          <cell r="U1739" t="str">
            <v>0</v>
          </cell>
          <cell r="V1739" t="str">
            <v>1040847003750</v>
          </cell>
        </row>
        <row r="1740">
          <cell r="A1740" t="str">
            <v>10</v>
          </cell>
          <cell r="B1740" t="str">
            <v>10</v>
          </cell>
          <cell r="C1740">
            <v>18762</v>
          </cell>
          <cell r="D1740">
            <v>5</v>
          </cell>
          <cell r="E1740" t="str">
            <v>100100</v>
          </cell>
          <cell r="F1740" t="str">
            <v>104</v>
          </cell>
          <cell r="G1740" t="str">
            <v>08</v>
          </cell>
          <cell r="H1740" t="str">
            <v>00</v>
          </cell>
          <cell r="I1740">
            <v>751</v>
          </cell>
          <cell r="J1740" t="str">
            <v>FLOR DE MARIA LOZANO DE DIAZ</v>
          </cell>
          <cell r="K1740" t="str">
            <v>ALM. GRAU 1342</v>
          </cell>
          <cell r="L1740">
            <v>0</v>
          </cell>
          <cell r="M1740" t="str">
            <v>04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3.17</v>
          </cell>
          <cell r="U1740" t="str">
            <v>0</v>
          </cell>
          <cell r="V1740" t="str">
            <v>1040847003800</v>
          </cell>
        </row>
        <row r="1741">
          <cell r="A1741" t="str">
            <v>10</v>
          </cell>
          <cell r="B1741" t="str">
            <v>10</v>
          </cell>
          <cell r="C1741">
            <v>18764</v>
          </cell>
          <cell r="D1741">
            <v>1</v>
          </cell>
          <cell r="E1741" t="str">
            <v>100100</v>
          </cell>
          <cell r="F1741" t="str">
            <v>104</v>
          </cell>
          <cell r="G1741" t="str">
            <v>08</v>
          </cell>
          <cell r="H1741" t="str">
            <v>00</v>
          </cell>
          <cell r="I1741">
            <v>753</v>
          </cell>
          <cell r="J1741" t="str">
            <v>GUZMAN VILLACORTA CARLOS</v>
          </cell>
          <cell r="K1741" t="str">
            <v>A. GRAU  # 1340</v>
          </cell>
          <cell r="L1741">
            <v>0</v>
          </cell>
          <cell r="M1741" t="str">
            <v>04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502</v>
          </cell>
          <cell r="S1741">
            <v>641</v>
          </cell>
          <cell r="T1741">
            <v>315.25</v>
          </cell>
          <cell r="U1741" t="str">
            <v>0</v>
          </cell>
          <cell r="V1741" t="str">
            <v>1040847003811</v>
          </cell>
        </row>
        <row r="1742">
          <cell r="A1742" t="str">
            <v>10</v>
          </cell>
          <cell r="B1742" t="str">
            <v>10</v>
          </cell>
          <cell r="C1742">
            <v>18772</v>
          </cell>
          <cell r="D1742">
            <v>4</v>
          </cell>
          <cell r="E1742" t="str">
            <v>100100</v>
          </cell>
          <cell r="F1742" t="str">
            <v>104</v>
          </cell>
          <cell r="G1742" t="str">
            <v>08</v>
          </cell>
          <cell r="H1742" t="str">
            <v>00</v>
          </cell>
          <cell r="I1742">
            <v>762</v>
          </cell>
          <cell r="J1742" t="str">
            <v>CHIFA SHANGAY SCRL</v>
          </cell>
          <cell r="K1742" t="str">
            <v>ALM.GRAU 1302</v>
          </cell>
          <cell r="L1742">
            <v>0</v>
          </cell>
          <cell r="M1742" t="str">
            <v>04</v>
          </cell>
          <cell r="N1742">
            <v>0</v>
          </cell>
          <cell r="O1742">
            <v>0</v>
          </cell>
          <cell r="P1742">
            <v>1512</v>
          </cell>
          <cell r="Q1742">
            <v>1395</v>
          </cell>
          <cell r="R1742">
            <v>1811</v>
          </cell>
          <cell r="S1742">
            <v>1633</v>
          </cell>
          <cell r="T1742">
            <v>891.42</v>
          </cell>
          <cell r="U1742" t="str">
            <v>0</v>
          </cell>
          <cell r="V1742" t="str">
            <v>1040847003885</v>
          </cell>
        </row>
        <row r="1743">
          <cell r="A1743" t="str">
            <v>10</v>
          </cell>
          <cell r="B1743" t="str">
            <v>10</v>
          </cell>
          <cell r="C1743">
            <v>18777</v>
          </cell>
          <cell r="D1743">
            <v>3</v>
          </cell>
          <cell r="E1743" t="str">
            <v>100100</v>
          </cell>
          <cell r="F1743" t="str">
            <v>104</v>
          </cell>
          <cell r="G1743" t="str">
            <v>08</v>
          </cell>
          <cell r="H1743" t="str">
            <v>00</v>
          </cell>
          <cell r="I1743">
            <v>767</v>
          </cell>
          <cell r="J1743" t="str">
            <v>COMER.FERRETERIA S.A</v>
          </cell>
          <cell r="K1743" t="str">
            <v>AV. GRAU      1274-A</v>
          </cell>
          <cell r="L1743">
            <v>0</v>
          </cell>
          <cell r="M1743" t="str">
            <v>04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 t="str">
            <v>0</v>
          </cell>
          <cell r="V1743" t="str">
            <v>1040847003925</v>
          </cell>
        </row>
        <row r="1744">
          <cell r="A1744" t="str">
            <v>10</v>
          </cell>
          <cell r="B1744" t="str">
            <v>10</v>
          </cell>
          <cell r="C1744">
            <v>18797</v>
          </cell>
          <cell r="D1744">
            <v>1</v>
          </cell>
          <cell r="E1744" t="str">
            <v>100100</v>
          </cell>
          <cell r="F1744" t="str">
            <v>104</v>
          </cell>
          <cell r="G1744" t="str">
            <v>08</v>
          </cell>
          <cell r="H1744" t="str">
            <v>00</v>
          </cell>
          <cell r="I1744">
            <v>787</v>
          </cell>
          <cell r="J1744" t="str">
            <v>ALEJANDRO RODRIGUEZ</v>
          </cell>
          <cell r="K1744" t="str">
            <v>ALM.GRAU        1174</v>
          </cell>
          <cell r="L1744">
            <v>0</v>
          </cell>
          <cell r="M1744" t="str">
            <v>04</v>
          </cell>
          <cell r="N1744">
            <v>0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2.25</v>
          </cell>
          <cell r="U1744" t="str">
            <v>0</v>
          </cell>
          <cell r="V1744" t="str">
            <v>1040847004130</v>
          </cell>
        </row>
        <row r="1745">
          <cell r="A1745" t="str">
            <v>10</v>
          </cell>
          <cell r="B1745" t="str">
            <v>10</v>
          </cell>
          <cell r="C1745">
            <v>18801</v>
          </cell>
          <cell r="D1745">
            <v>1</v>
          </cell>
          <cell r="E1745" t="str">
            <v>100100</v>
          </cell>
          <cell r="F1745" t="str">
            <v>104</v>
          </cell>
          <cell r="G1745" t="str">
            <v>08</v>
          </cell>
          <cell r="H1745" t="str">
            <v>00</v>
          </cell>
          <cell r="I1745">
            <v>791</v>
          </cell>
          <cell r="J1745" t="str">
            <v>ROSA NELLY LA TORRE DE ANGULO</v>
          </cell>
          <cell r="K1745" t="str">
            <v>ALM. GRAU       1162</v>
          </cell>
          <cell r="L1745">
            <v>0</v>
          </cell>
          <cell r="M1745" t="str">
            <v>04</v>
          </cell>
          <cell r="N1745">
            <v>0</v>
          </cell>
          <cell r="O1745">
            <v>0</v>
          </cell>
          <cell r="P1745">
            <v>0</v>
          </cell>
          <cell r="Q1745">
            <v>415</v>
          </cell>
          <cell r="R1745">
            <v>384</v>
          </cell>
          <cell r="S1745">
            <v>488</v>
          </cell>
          <cell r="T1745">
            <v>241.25</v>
          </cell>
          <cell r="U1745" t="str">
            <v>0</v>
          </cell>
          <cell r="V1745" t="str">
            <v>1040847004160</v>
          </cell>
        </row>
        <row r="1746">
          <cell r="A1746" t="str">
            <v>10</v>
          </cell>
          <cell r="B1746" t="str">
            <v>10</v>
          </cell>
          <cell r="C1746">
            <v>18810</v>
          </cell>
          <cell r="D1746">
            <v>2</v>
          </cell>
          <cell r="E1746" t="str">
            <v>100100</v>
          </cell>
          <cell r="F1746" t="str">
            <v>104</v>
          </cell>
          <cell r="G1746" t="str">
            <v>08</v>
          </cell>
          <cell r="H1746" t="str">
            <v>00</v>
          </cell>
          <cell r="I1746">
            <v>800</v>
          </cell>
          <cell r="J1746" t="str">
            <v>MANACES REYNA</v>
          </cell>
          <cell r="K1746" t="str">
            <v>ALM.GRAU        1126</v>
          </cell>
          <cell r="L1746">
            <v>0</v>
          </cell>
          <cell r="M1746" t="str">
            <v>04</v>
          </cell>
          <cell r="N1746">
            <v>0</v>
          </cell>
          <cell r="O1746">
            <v>0</v>
          </cell>
          <cell r="P1746">
            <v>0</v>
          </cell>
          <cell r="Q1746">
            <v>6</v>
          </cell>
          <cell r="R1746">
            <v>7</v>
          </cell>
          <cell r="S1746">
            <v>17</v>
          </cell>
          <cell r="T1746">
            <v>27.08</v>
          </cell>
          <cell r="U1746" t="str">
            <v>0</v>
          </cell>
          <cell r="V1746" t="str">
            <v>1040847004230</v>
          </cell>
        </row>
        <row r="1747">
          <cell r="A1747" t="str">
            <v>10</v>
          </cell>
          <cell r="B1747" t="str">
            <v>10</v>
          </cell>
          <cell r="C1747">
            <v>18847</v>
          </cell>
          <cell r="D1747">
            <v>4</v>
          </cell>
          <cell r="E1747" t="str">
            <v>100100</v>
          </cell>
          <cell r="F1747" t="str">
            <v>104</v>
          </cell>
          <cell r="G1747" t="str">
            <v>08</v>
          </cell>
          <cell r="H1747" t="str">
            <v>00</v>
          </cell>
          <cell r="I1747">
            <v>837</v>
          </cell>
          <cell r="J1747" t="str">
            <v>COLEGIO SAN AGUSTIN</v>
          </cell>
          <cell r="K1747" t="str">
            <v>AV. GRAU 788</v>
          </cell>
          <cell r="L1747">
            <v>0</v>
          </cell>
          <cell r="M1747" t="str">
            <v>04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 t="str">
            <v>1</v>
          </cell>
          <cell r="V1747" t="str">
            <v>1040847004610</v>
          </cell>
        </row>
        <row r="1748">
          <cell r="A1748" t="str">
            <v>10</v>
          </cell>
          <cell r="B1748" t="str">
            <v>10</v>
          </cell>
          <cell r="C1748">
            <v>18848</v>
          </cell>
          <cell r="D1748">
            <v>2</v>
          </cell>
          <cell r="E1748" t="str">
            <v>100100</v>
          </cell>
          <cell r="F1748" t="str">
            <v>104</v>
          </cell>
          <cell r="G1748" t="str">
            <v>08</v>
          </cell>
          <cell r="H1748" t="str">
            <v>00</v>
          </cell>
          <cell r="I1748">
            <v>838</v>
          </cell>
          <cell r="J1748" t="str">
            <v>PARROQUIA S. AGUSTIN</v>
          </cell>
          <cell r="K1748" t="str">
            <v>GRAU/FRENT.PLAZA 28</v>
          </cell>
          <cell r="L1748">
            <v>0</v>
          </cell>
          <cell r="M1748" t="str">
            <v>04</v>
          </cell>
          <cell r="N1748">
            <v>0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  <cell r="U1748" t="str">
            <v>1</v>
          </cell>
          <cell r="V1748" t="str">
            <v>1040847004620</v>
          </cell>
        </row>
        <row r="1749">
          <cell r="A1749" t="str">
            <v>10</v>
          </cell>
          <cell r="B1749" t="str">
            <v>10</v>
          </cell>
          <cell r="C1749">
            <v>18851</v>
          </cell>
          <cell r="D1749">
            <v>6</v>
          </cell>
          <cell r="E1749" t="str">
            <v>100100</v>
          </cell>
          <cell r="F1749" t="str">
            <v>104</v>
          </cell>
          <cell r="G1749" t="str">
            <v>08</v>
          </cell>
          <cell r="H1749" t="str">
            <v>00</v>
          </cell>
          <cell r="I1749">
            <v>841</v>
          </cell>
          <cell r="J1749" t="str">
            <v>DEL AGUILA  GALVEZ  PABLO  A.</v>
          </cell>
          <cell r="K1749" t="str">
            <v>TACNA 688</v>
          </cell>
          <cell r="L1749">
            <v>0</v>
          </cell>
          <cell r="M1749" t="str">
            <v>04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0.25</v>
          </cell>
          <cell r="U1749" t="str">
            <v>0</v>
          </cell>
          <cell r="V1749" t="str">
            <v>1040847004650</v>
          </cell>
        </row>
        <row r="1750">
          <cell r="A1750" t="str">
            <v>10</v>
          </cell>
          <cell r="B1750" t="str">
            <v>10</v>
          </cell>
          <cell r="C1750">
            <v>18853</v>
          </cell>
          <cell r="D1750">
            <v>2</v>
          </cell>
          <cell r="E1750" t="str">
            <v>100100</v>
          </cell>
          <cell r="F1750" t="str">
            <v>104</v>
          </cell>
          <cell r="G1750" t="str">
            <v>08</v>
          </cell>
          <cell r="H1750" t="str">
            <v>00</v>
          </cell>
          <cell r="I1750">
            <v>843</v>
          </cell>
          <cell r="J1750" t="str">
            <v>VERUSCHKA VELA ALVES-MIHLO</v>
          </cell>
          <cell r="K1750" t="str">
            <v>TACNA            684</v>
          </cell>
          <cell r="L1750">
            <v>0</v>
          </cell>
          <cell r="M1750" t="str">
            <v>02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 t="str">
            <v>0</v>
          </cell>
          <cell r="V1750" t="str">
            <v>1040847004660</v>
          </cell>
        </row>
        <row r="1751">
          <cell r="A1751" t="str">
            <v>10</v>
          </cell>
          <cell r="B1751" t="str">
            <v>10</v>
          </cell>
          <cell r="C1751">
            <v>18859</v>
          </cell>
          <cell r="D1751">
            <v>9</v>
          </cell>
          <cell r="E1751" t="str">
            <v>100100</v>
          </cell>
          <cell r="F1751" t="str">
            <v>104</v>
          </cell>
          <cell r="G1751" t="str">
            <v>08</v>
          </cell>
          <cell r="H1751" t="str">
            <v>00</v>
          </cell>
          <cell r="I1751">
            <v>849</v>
          </cell>
          <cell r="J1751" t="str">
            <v>ANA MARIA BABILONI</v>
          </cell>
          <cell r="K1751" t="str">
            <v>TACNA 656</v>
          </cell>
          <cell r="L1751">
            <v>0</v>
          </cell>
          <cell r="M1751" t="str">
            <v>04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143</v>
          </cell>
          <cell r="T1751">
            <v>96.33</v>
          </cell>
          <cell r="U1751" t="str">
            <v>0</v>
          </cell>
          <cell r="V1751" t="str">
            <v>1040847004710</v>
          </cell>
        </row>
        <row r="1752">
          <cell r="A1752" t="str">
            <v>10</v>
          </cell>
          <cell r="B1752" t="str">
            <v>10</v>
          </cell>
          <cell r="C1752">
            <v>18877</v>
          </cell>
          <cell r="D1752">
            <v>1</v>
          </cell>
          <cell r="E1752" t="str">
            <v>100100</v>
          </cell>
          <cell r="F1752" t="str">
            <v>104</v>
          </cell>
          <cell r="G1752" t="str">
            <v>08</v>
          </cell>
          <cell r="H1752" t="str">
            <v>00</v>
          </cell>
          <cell r="I1752">
            <v>868</v>
          </cell>
          <cell r="J1752" t="str">
            <v>DAVID BRAGA</v>
          </cell>
          <cell r="K1752" t="str">
            <v>TACNA 538-ALTOS</v>
          </cell>
          <cell r="L1752">
            <v>0</v>
          </cell>
          <cell r="M1752" t="str">
            <v>04</v>
          </cell>
          <cell r="N1752">
            <v>0</v>
          </cell>
          <cell r="O1752">
            <v>0</v>
          </cell>
          <cell r="P1752">
            <v>0</v>
          </cell>
          <cell r="Q1752">
            <v>264</v>
          </cell>
          <cell r="R1752">
            <v>552</v>
          </cell>
          <cell r="S1752">
            <v>513</v>
          </cell>
          <cell r="T1752">
            <v>280.67</v>
          </cell>
          <cell r="U1752" t="str">
            <v>0</v>
          </cell>
          <cell r="V1752" t="str">
            <v>1040847004910</v>
          </cell>
        </row>
        <row r="1753">
          <cell r="A1753" t="str">
            <v>10</v>
          </cell>
          <cell r="B1753" t="str">
            <v>10</v>
          </cell>
          <cell r="C1753">
            <v>18893</v>
          </cell>
          <cell r="D1753">
            <v>8</v>
          </cell>
          <cell r="E1753" t="str">
            <v>100100</v>
          </cell>
          <cell r="F1753" t="str">
            <v>104</v>
          </cell>
          <cell r="G1753" t="str">
            <v>08</v>
          </cell>
          <cell r="H1753" t="str">
            <v>00</v>
          </cell>
          <cell r="I1753">
            <v>884</v>
          </cell>
          <cell r="J1753" t="str">
            <v>RICARDO LOPEZ VELA</v>
          </cell>
          <cell r="K1753" t="str">
            <v>TACNA 448</v>
          </cell>
          <cell r="L1753">
            <v>0</v>
          </cell>
          <cell r="M1753" t="str">
            <v>04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 t="str">
            <v>0</v>
          </cell>
          <cell r="V1753" t="str">
            <v>1040847005080</v>
          </cell>
        </row>
        <row r="1754">
          <cell r="A1754" t="str">
            <v>10</v>
          </cell>
          <cell r="B1754" t="str">
            <v>10</v>
          </cell>
          <cell r="C1754">
            <v>18894</v>
          </cell>
          <cell r="D1754">
            <v>6</v>
          </cell>
          <cell r="E1754" t="str">
            <v>100100</v>
          </cell>
          <cell r="F1754" t="str">
            <v>104</v>
          </cell>
          <cell r="G1754" t="str">
            <v>08</v>
          </cell>
          <cell r="H1754" t="str">
            <v>00</v>
          </cell>
          <cell r="I1754">
            <v>885</v>
          </cell>
          <cell r="J1754" t="str">
            <v>VICTORIA FREYRE S</v>
          </cell>
          <cell r="K1754" t="str">
            <v>TACNA 442-A</v>
          </cell>
          <cell r="L1754">
            <v>0</v>
          </cell>
          <cell r="M1754" t="str">
            <v>04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51.5</v>
          </cell>
          <cell r="U1754" t="str">
            <v>0</v>
          </cell>
          <cell r="V1754" t="str">
            <v>1040847005090</v>
          </cell>
        </row>
        <row r="1755">
          <cell r="A1755" t="str">
            <v>10</v>
          </cell>
          <cell r="B1755" t="str">
            <v>10</v>
          </cell>
          <cell r="C1755">
            <v>18946</v>
          </cell>
          <cell r="D1755">
            <v>4</v>
          </cell>
          <cell r="E1755" t="str">
            <v>100100</v>
          </cell>
          <cell r="F1755" t="str">
            <v>104</v>
          </cell>
          <cell r="G1755" t="str">
            <v>08</v>
          </cell>
          <cell r="H1755" t="str">
            <v>00</v>
          </cell>
          <cell r="I1755">
            <v>936</v>
          </cell>
          <cell r="J1755" t="str">
            <v>MARCIAL VELASQUEZ SOTO</v>
          </cell>
          <cell r="K1755" t="str">
            <v>TACNA 124</v>
          </cell>
          <cell r="L1755">
            <v>0</v>
          </cell>
          <cell r="M1755" t="str">
            <v>04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39.5</v>
          </cell>
          <cell r="U1755" t="str">
            <v>0</v>
          </cell>
          <cell r="V1755" t="str">
            <v>1040847005600</v>
          </cell>
        </row>
        <row r="1756">
          <cell r="A1756" t="str">
            <v>10</v>
          </cell>
          <cell r="B1756" t="str">
            <v>10</v>
          </cell>
          <cell r="C1756">
            <v>18950</v>
          </cell>
          <cell r="D1756">
            <v>6</v>
          </cell>
          <cell r="E1756" t="str">
            <v>100100</v>
          </cell>
          <cell r="F1756" t="str">
            <v>104</v>
          </cell>
          <cell r="G1756" t="str">
            <v>08</v>
          </cell>
          <cell r="H1756" t="str">
            <v>00</v>
          </cell>
          <cell r="I1756">
            <v>941</v>
          </cell>
          <cell r="J1756" t="str">
            <v>SUCESION GUILLERMO MELENDEZ</v>
          </cell>
          <cell r="K1756" t="str">
            <v>HUALLAGA 154-A</v>
          </cell>
          <cell r="L1756">
            <v>0</v>
          </cell>
          <cell r="M1756" t="str">
            <v>04</v>
          </cell>
          <cell r="N1756">
            <v>299</v>
          </cell>
          <cell r="O1756">
            <v>429</v>
          </cell>
          <cell r="P1756">
            <v>193</v>
          </cell>
          <cell r="Q1756">
            <v>0</v>
          </cell>
          <cell r="R1756">
            <v>4</v>
          </cell>
          <cell r="S1756">
            <v>0</v>
          </cell>
          <cell r="T1756">
            <v>77.92</v>
          </cell>
          <cell r="U1756" t="str">
            <v>0</v>
          </cell>
          <cell r="V1756" t="str">
            <v>1040848000045</v>
          </cell>
        </row>
        <row r="1757">
          <cell r="A1757" t="str">
            <v>10</v>
          </cell>
          <cell r="B1757" t="str">
            <v>10</v>
          </cell>
          <cell r="C1757">
            <v>18954</v>
          </cell>
          <cell r="D1757">
            <v>8</v>
          </cell>
          <cell r="E1757" t="str">
            <v>100100</v>
          </cell>
          <cell r="F1757" t="str">
            <v>104</v>
          </cell>
          <cell r="G1757" t="str">
            <v>08</v>
          </cell>
          <cell r="H1757" t="str">
            <v>00</v>
          </cell>
          <cell r="I1757">
            <v>945</v>
          </cell>
          <cell r="J1757" t="str">
            <v>SERAFIN OTERO MUTIN</v>
          </cell>
          <cell r="K1757" t="str">
            <v>HUALLAGA 208</v>
          </cell>
          <cell r="L1757">
            <v>0</v>
          </cell>
          <cell r="M1757" t="str">
            <v>04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16.670000000000002</v>
          </cell>
          <cell r="U1757" t="str">
            <v>0</v>
          </cell>
          <cell r="V1757" t="str">
            <v>1040848000100</v>
          </cell>
        </row>
        <row r="1758">
          <cell r="A1758" t="str">
            <v>10</v>
          </cell>
          <cell r="B1758" t="str">
            <v>10</v>
          </cell>
          <cell r="C1758">
            <v>18957</v>
          </cell>
          <cell r="D1758">
            <v>1</v>
          </cell>
          <cell r="E1758" t="str">
            <v>100100</v>
          </cell>
          <cell r="F1758" t="str">
            <v>104</v>
          </cell>
          <cell r="G1758" t="str">
            <v>08</v>
          </cell>
          <cell r="H1758" t="str">
            <v>00</v>
          </cell>
          <cell r="I1758">
            <v>948</v>
          </cell>
          <cell r="J1758" t="str">
            <v>CARMEN DEL AGUILA</v>
          </cell>
          <cell r="K1758" t="str">
            <v>HUALLAGA 218</v>
          </cell>
          <cell r="L1758">
            <v>0</v>
          </cell>
          <cell r="M1758" t="str">
            <v>04</v>
          </cell>
          <cell r="N1758">
            <v>0</v>
          </cell>
          <cell r="O1758">
            <v>0</v>
          </cell>
          <cell r="P1758">
            <v>0</v>
          </cell>
          <cell r="Q1758">
            <v>494</v>
          </cell>
          <cell r="R1758">
            <v>663</v>
          </cell>
          <cell r="S1758">
            <v>525</v>
          </cell>
          <cell r="T1758">
            <v>333.08</v>
          </cell>
          <cell r="U1758" t="str">
            <v>0</v>
          </cell>
          <cell r="V1758" t="str">
            <v>1040848000130</v>
          </cell>
        </row>
        <row r="1759">
          <cell r="A1759" t="str">
            <v>10</v>
          </cell>
          <cell r="B1759" t="str">
            <v>10</v>
          </cell>
          <cell r="C1759">
            <v>18966</v>
          </cell>
          <cell r="D1759">
            <v>2</v>
          </cell>
          <cell r="E1759" t="str">
            <v>100100</v>
          </cell>
          <cell r="F1759" t="str">
            <v>104</v>
          </cell>
          <cell r="G1759" t="str">
            <v>08</v>
          </cell>
          <cell r="H1759" t="str">
            <v>00</v>
          </cell>
          <cell r="I1759">
            <v>957</v>
          </cell>
          <cell r="J1759" t="str">
            <v>GOLBERT ISERN</v>
          </cell>
          <cell r="K1759" t="str">
            <v>HUALLAGA 246-ALTOS</v>
          </cell>
          <cell r="L1759">
            <v>0</v>
          </cell>
          <cell r="M1759" t="str">
            <v>04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 t="str">
            <v>0</v>
          </cell>
          <cell r="V1759" t="str">
            <v>1040848000230</v>
          </cell>
        </row>
        <row r="1760">
          <cell r="A1760" t="str">
            <v>10</v>
          </cell>
          <cell r="B1760" t="str">
            <v>10</v>
          </cell>
          <cell r="C1760">
            <v>18972</v>
          </cell>
          <cell r="D1760">
            <v>0</v>
          </cell>
          <cell r="E1760" t="str">
            <v>100100</v>
          </cell>
          <cell r="F1760" t="str">
            <v>104</v>
          </cell>
          <cell r="G1760" t="str">
            <v>08</v>
          </cell>
          <cell r="H1760" t="str">
            <v>00</v>
          </cell>
          <cell r="I1760">
            <v>963</v>
          </cell>
          <cell r="J1760" t="str">
            <v>MAGDA RUIZ</v>
          </cell>
          <cell r="K1760" t="str">
            <v>HUALLAGA 274-B</v>
          </cell>
          <cell r="L1760">
            <v>0</v>
          </cell>
          <cell r="M1760" t="str">
            <v>04</v>
          </cell>
          <cell r="N1760">
            <v>0</v>
          </cell>
          <cell r="O1760">
            <v>53</v>
          </cell>
          <cell r="P1760">
            <v>69</v>
          </cell>
          <cell r="Q1760">
            <v>62</v>
          </cell>
          <cell r="R1760">
            <v>78</v>
          </cell>
          <cell r="S1760">
            <v>70</v>
          </cell>
          <cell r="T1760">
            <v>51.33</v>
          </cell>
          <cell r="U1760" t="str">
            <v>0</v>
          </cell>
          <cell r="V1760" t="str">
            <v>1040848000290</v>
          </cell>
        </row>
        <row r="1761">
          <cell r="A1761" t="str">
            <v>10</v>
          </cell>
          <cell r="B1761" t="str">
            <v>10</v>
          </cell>
          <cell r="C1761">
            <v>18973</v>
          </cell>
          <cell r="D1761">
            <v>8</v>
          </cell>
          <cell r="E1761" t="str">
            <v>100100</v>
          </cell>
          <cell r="F1761" t="str">
            <v>104</v>
          </cell>
          <cell r="G1761" t="str">
            <v>08</v>
          </cell>
          <cell r="H1761" t="str">
            <v>00</v>
          </cell>
          <cell r="I1761">
            <v>964</v>
          </cell>
          <cell r="J1761" t="str">
            <v>VICENTE ALEGRE</v>
          </cell>
          <cell r="K1761" t="str">
            <v>HUALLAGA 278</v>
          </cell>
          <cell r="L1761">
            <v>0</v>
          </cell>
          <cell r="M1761" t="str">
            <v>04</v>
          </cell>
          <cell r="N1761">
            <v>0</v>
          </cell>
          <cell r="O1761">
            <v>0</v>
          </cell>
          <cell r="P1761">
            <v>0</v>
          </cell>
          <cell r="Q1761">
            <v>90</v>
          </cell>
          <cell r="R1761">
            <v>317</v>
          </cell>
          <cell r="S1761">
            <v>266</v>
          </cell>
          <cell r="T1761">
            <v>172</v>
          </cell>
          <cell r="U1761" t="str">
            <v>0</v>
          </cell>
          <cell r="V1761" t="str">
            <v>1040848000300</v>
          </cell>
        </row>
        <row r="1762">
          <cell r="A1762" t="str">
            <v>10</v>
          </cell>
          <cell r="B1762" t="str">
            <v>10</v>
          </cell>
          <cell r="C1762">
            <v>18982</v>
          </cell>
          <cell r="D1762">
            <v>9</v>
          </cell>
          <cell r="E1762" t="str">
            <v>100100</v>
          </cell>
          <cell r="F1762" t="str">
            <v>104</v>
          </cell>
          <cell r="G1762" t="str">
            <v>08</v>
          </cell>
          <cell r="H1762" t="str">
            <v>00</v>
          </cell>
          <cell r="I1762">
            <v>973</v>
          </cell>
          <cell r="J1762" t="str">
            <v>LUIS AMPUERO (B.CONT</v>
          </cell>
          <cell r="K1762" t="str">
            <v>HUALLAGA 346</v>
          </cell>
          <cell r="L1762">
            <v>0</v>
          </cell>
          <cell r="M1762" t="str">
            <v>04</v>
          </cell>
          <cell r="N1762">
            <v>0</v>
          </cell>
          <cell r="O1762">
            <v>1</v>
          </cell>
          <cell r="P1762">
            <v>996</v>
          </cell>
          <cell r="Q1762">
            <v>898</v>
          </cell>
          <cell r="R1762">
            <v>624</v>
          </cell>
          <cell r="S1762">
            <v>297</v>
          </cell>
          <cell r="T1762">
            <v>235.83</v>
          </cell>
          <cell r="U1762" t="str">
            <v>0</v>
          </cell>
          <cell r="V1762" t="str">
            <v>1040848000400</v>
          </cell>
        </row>
        <row r="1763">
          <cell r="A1763" t="str">
            <v>10</v>
          </cell>
          <cell r="B1763" t="str">
            <v>10</v>
          </cell>
          <cell r="C1763">
            <v>18985</v>
          </cell>
          <cell r="D1763">
            <v>2</v>
          </cell>
          <cell r="E1763" t="str">
            <v>100100</v>
          </cell>
          <cell r="F1763" t="str">
            <v>104</v>
          </cell>
          <cell r="G1763" t="str">
            <v>08</v>
          </cell>
          <cell r="H1763" t="str">
            <v>00</v>
          </cell>
          <cell r="I1763">
            <v>976</v>
          </cell>
          <cell r="J1763" t="str">
            <v>KARLA GABRIELA GARCIA WEILL</v>
          </cell>
          <cell r="K1763" t="str">
            <v>HUALLAGA 372</v>
          </cell>
          <cell r="L1763">
            <v>0</v>
          </cell>
          <cell r="M1763" t="str">
            <v>04</v>
          </cell>
          <cell r="N1763">
            <v>0</v>
          </cell>
          <cell r="O1763">
            <v>0</v>
          </cell>
          <cell r="P1763">
            <v>0</v>
          </cell>
          <cell r="Q1763">
            <v>7</v>
          </cell>
          <cell r="R1763">
            <v>7</v>
          </cell>
          <cell r="S1763">
            <v>0</v>
          </cell>
          <cell r="T1763">
            <v>4.25</v>
          </cell>
          <cell r="U1763" t="str">
            <v>0</v>
          </cell>
          <cell r="V1763" t="str">
            <v>1040848000430</v>
          </cell>
        </row>
        <row r="1764">
          <cell r="A1764" t="str">
            <v>10</v>
          </cell>
          <cell r="B1764" t="str">
            <v>10</v>
          </cell>
          <cell r="C1764">
            <v>18987</v>
          </cell>
          <cell r="D1764">
            <v>8</v>
          </cell>
          <cell r="E1764" t="str">
            <v>100100</v>
          </cell>
          <cell r="F1764" t="str">
            <v>104</v>
          </cell>
          <cell r="G1764" t="str">
            <v>08</v>
          </cell>
          <cell r="H1764" t="str">
            <v>00</v>
          </cell>
          <cell r="I1764">
            <v>978</v>
          </cell>
          <cell r="J1764" t="str">
            <v>DIOMEDES SIFUENTES R</v>
          </cell>
          <cell r="K1764" t="str">
            <v>HUALLAGA 378</v>
          </cell>
          <cell r="L1764">
            <v>0</v>
          </cell>
          <cell r="M1764" t="str">
            <v>04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 t="str">
            <v>0</v>
          </cell>
          <cell r="V1764" t="str">
            <v>1040848000450</v>
          </cell>
        </row>
        <row r="1765">
          <cell r="A1765" t="str">
            <v>10</v>
          </cell>
          <cell r="B1765" t="str">
            <v>10</v>
          </cell>
          <cell r="C1765">
            <v>18998</v>
          </cell>
          <cell r="D1765">
            <v>5</v>
          </cell>
          <cell r="E1765" t="str">
            <v>100100</v>
          </cell>
          <cell r="F1765" t="str">
            <v>104</v>
          </cell>
          <cell r="G1765" t="str">
            <v>08</v>
          </cell>
          <cell r="H1765" t="str">
            <v>00</v>
          </cell>
          <cell r="I1765">
            <v>989</v>
          </cell>
          <cell r="J1765" t="str">
            <v>ARMANDO SOUZA A.</v>
          </cell>
          <cell r="K1765" t="str">
            <v>HUALLAGA 448</v>
          </cell>
          <cell r="L1765">
            <v>0</v>
          </cell>
          <cell r="M1765" t="str">
            <v>04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63</v>
          </cell>
          <cell r="S1765">
            <v>271</v>
          </cell>
          <cell r="T1765">
            <v>198.67</v>
          </cell>
          <cell r="U1765" t="str">
            <v>0</v>
          </cell>
          <cell r="V1765" t="str">
            <v>1040848000560</v>
          </cell>
        </row>
        <row r="1766">
          <cell r="A1766" t="str">
            <v>10</v>
          </cell>
          <cell r="B1766" t="str">
            <v>10</v>
          </cell>
          <cell r="C1766">
            <v>50653</v>
          </cell>
          <cell r="D1766">
            <v>5</v>
          </cell>
          <cell r="E1766" t="str">
            <v>100100</v>
          </cell>
          <cell r="F1766" t="str">
            <v>104</v>
          </cell>
          <cell r="G1766" t="str">
            <v>08</v>
          </cell>
          <cell r="H1766" t="str">
            <v>00</v>
          </cell>
          <cell r="I1766">
            <v>1008</v>
          </cell>
          <cell r="J1766" t="str">
            <v>MUNICIPIALIDAD PROVINC. MAYNAS</v>
          </cell>
          <cell r="K1766" t="str">
            <v>HUALLAGA</v>
          </cell>
          <cell r="L1766">
            <v>1</v>
          </cell>
          <cell r="M1766" t="str">
            <v>04</v>
          </cell>
          <cell r="N1766">
            <v>0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  <cell r="U1766" t="str">
            <v>0</v>
          </cell>
          <cell r="V1766" t="str">
            <v>1040848000845</v>
          </cell>
        </row>
        <row r="1767">
          <cell r="A1767" t="str">
            <v>10</v>
          </cell>
          <cell r="B1767" t="str">
            <v>10</v>
          </cell>
          <cell r="C1767">
            <v>19020</v>
          </cell>
          <cell r="D1767">
            <v>7</v>
          </cell>
          <cell r="E1767" t="str">
            <v>100100</v>
          </cell>
          <cell r="F1767" t="str">
            <v>104</v>
          </cell>
          <cell r="G1767" t="str">
            <v>08</v>
          </cell>
          <cell r="H1767" t="str">
            <v>00</v>
          </cell>
          <cell r="I1767">
            <v>1011</v>
          </cell>
          <cell r="J1767" t="str">
            <v>PORFIRIO ANGULO</v>
          </cell>
          <cell r="K1767" t="str">
            <v>HUALLAGA         576</v>
          </cell>
          <cell r="L1767">
            <v>0</v>
          </cell>
          <cell r="M1767" t="str">
            <v>04</v>
          </cell>
          <cell r="N1767">
            <v>0</v>
          </cell>
          <cell r="O1767">
            <v>0</v>
          </cell>
          <cell r="P1767">
            <v>269</v>
          </cell>
          <cell r="Q1767">
            <v>147</v>
          </cell>
          <cell r="R1767">
            <v>180</v>
          </cell>
          <cell r="S1767">
            <v>61</v>
          </cell>
          <cell r="T1767">
            <v>111.08</v>
          </cell>
          <cell r="U1767" t="str">
            <v>0</v>
          </cell>
          <cell r="V1767" t="str">
            <v>1040848000790</v>
          </cell>
        </row>
        <row r="1768">
          <cell r="A1768" t="str">
            <v>10</v>
          </cell>
          <cell r="B1768" t="str">
            <v>10</v>
          </cell>
          <cell r="C1768">
            <v>50045</v>
          </cell>
          <cell r="D1768">
            <v>4</v>
          </cell>
          <cell r="E1768" t="str">
            <v>100100</v>
          </cell>
          <cell r="F1768" t="str">
            <v>104</v>
          </cell>
          <cell r="G1768" t="str">
            <v>08</v>
          </cell>
          <cell r="H1768" t="str">
            <v>00</v>
          </cell>
          <cell r="I1768">
            <v>1019</v>
          </cell>
          <cell r="J1768" t="str">
            <v>VILLACORTA DE MENDEZ ROSA</v>
          </cell>
          <cell r="K1768" t="str">
            <v>HUALLAGA</v>
          </cell>
          <cell r="L1768">
            <v>614</v>
          </cell>
          <cell r="M1768" t="str">
            <v>04</v>
          </cell>
          <cell r="N1768">
            <v>0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  <cell r="U1768" t="str">
            <v>0</v>
          </cell>
          <cell r="V1768" t="str">
            <v>1040848000875</v>
          </cell>
        </row>
        <row r="1769">
          <cell r="A1769" t="str">
            <v>10</v>
          </cell>
          <cell r="B1769" t="str">
            <v>10</v>
          </cell>
          <cell r="C1769">
            <v>19035</v>
          </cell>
          <cell r="D1769">
            <v>5</v>
          </cell>
          <cell r="E1769" t="str">
            <v>100100</v>
          </cell>
          <cell r="F1769" t="str">
            <v>104</v>
          </cell>
          <cell r="G1769" t="str">
            <v>08</v>
          </cell>
          <cell r="H1769" t="str">
            <v>00</v>
          </cell>
          <cell r="I1769">
            <v>1027</v>
          </cell>
          <cell r="J1769" t="str">
            <v>TERESA TORRES</v>
          </cell>
          <cell r="K1769" t="str">
            <v>HUALLAGA 630-A</v>
          </cell>
          <cell r="L1769">
            <v>0</v>
          </cell>
          <cell r="M1769" t="str">
            <v>04</v>
          </cell>
          <cell r="N1769">
            <v>0</v>
          </cell>
          <cell r="O1769">
            <v>0</v>
          </cell>
          <cell r="P1769">
            <v>0</v>
          </cell>
          <cell r="Q1769">
            <v>178</v>
          </cell>
          <cell r="R1769">
            <v>419</v>
          </cell>
          <cell r="S1769">
            <v>338</v>
          </cell>
          <cell r="T1769">
            <v>207</v>
          </cell>
          <cell r="U1769" t="str">
            <v>0</v>
          </cell>
          <cell r="V1769" t="str">
            <v>1040848000930</v>
          </cell>
        </row>
        <row r="1770">
          <cell r="A1770" t="str">
            <v>10</v>
          </cell>
          <cell r="B1770" t="str">
            <v>10</v>
          </cell>
          <cell r="C1770">
            <v>19042</v>
          </cell>
          <cell r="D1770">
            <v>1</v>
          </cell>
          <cell r="E1770" t="str">
            <v>100100</v>
          </cell>
          <cell r="F1770" t="str">
            <v>104</v>
          </cell>
          <cell r="G1770" t="str">
            <v>08</v>
          </cell>
          <cell r="H1770" t="str">
            <v>00</v>
          </cell>
          <cell r="I1770">
            <v>1034</v>
          </cell>
          <cell r="J1770" t="str">
            <v>FORTUNATO CHAVEZ</v>
          </cell>
          <cell r="K1770" t="str">
            <v>HUALLAGA 662</v>
          </cell>
          <cell r="L1770">
            <v>0</v>
          </cell>
          <cell r="M1770" t="str">
            <v>04</v>
          </cell>
          <cell r="N1770">
            <v>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23.42</v>
          </cell>
          <cell r="U1770" t="str">
            <v>0</v>
          </cell>
          <cell r="V1770" t="str">
            <v>1040848001010</v>
          </cell>
        </row>
        <row r="1771">
          <cell r="A1771" t="str">
            <v>10</v>
          </cell>
          <cell r="B1771" t="str">
            <v>10</v>
          </cell>
          <cell r="C1771">
            <v>19043</v>
          </cell>
          <cell r="D1771">
            <v>9</v>
          </cell>
          <cell r="E1771" t="str">
            <v>100100</v>
          </cell>
          <cell r="F1771" t="str">
            <v>104</v>
          </cell>
          <cell r="G1771" t="str">
            <v>08</v>
          </cell>
          <cell r="H1771" t="str">
            <v>00</v>
          </cell>
          <cell r="I1771">
            <v>1035</v>
          </cell>
          <cell r="J1771" t="str">
            <v>ELOY DIAS</v>
          </cell>
          <cell r="K1771" t="str">
            <v>HUALLAGA 666</v>
          </cell>
          <cell r="L1771">
            <v>0</v>
          </cell>
          <cell r="M1771" t="str">
            <v>04</v>
          </cell>
          <cell r="N1771">
            <v>0</v>
          </cell>
          <cell r="O1771">
            <v>0</v>
          </cell>
          <cell r="P1771">
            <v>0</v>
          </cell>
          <cell r="Q1771">
            <v>0</v>
          </cell>
          <cell r="R1771">
            <v>31</v>
          </cell>
          <cell r="S1771">
            <v>232</v>
          </cell>
          <cell r="T1771">
            <v>62</v>
          </cell>
          <cell r="U1771" t="str">
            <v>0</v>
          </cell>
          <cell r="V1771" t="str">
            <v>1040848001020</v>
          </cell>
        </row>
        <row r="1772">
          <cell r="A1772" t="str">
            <v>10</v>
          </cell>
          <cell r="B1772" t="str">
            <v>10</v>
          </cell>
          <cell r="C1772">
            <v>19049</v>
          </cell>
          <cell r="D1772">
            <v>6</v>
          </cell>
          <cell r="E1772" t="str">
            <v>100100</v>
          </cell>
          <cell r="F1772" t="str">
            <v>104</v>
          </cell>
          <cell r="G1772" t="str">
            <v>08</v>
          </cell>
          <cell r="H1772" t="str">
            <v>00</v>
          </cell>
          <cell r="I1772">
            <v>1041</v>
          </cell>
          <cell r="J1772" t="str">
            <v>JORGE ARRUE CUBAS</v>
          </cell>
          <cell r="K1772" t="str">
            <v>HUALLAGA 686</v>
          </cell>
          <cell r="L1772">
            <v>0</v>
          </cell>
          <cell r="M1772" t="str">
            <v>04</v>
          </cell>
          <cell r="N1772">
            <v>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1.92</v>
          </cell>
          <cell r="U1772" t="str">
            <v>0</v>
          </cell>
          <cell r="V1772" t="str">
            <v>1040848001080</v>
          </cell>
        </row>
        <row r="1773">
          <cell r="A1773" t="str">
            <v>10</v>
          </cell>
          <cell r="B1773" t="str">
            <v>10</v>
          </cell>
          <cell r="C1773">
            <v>19050</v>
          </cell>
          <cell r="D1773">
            <v>4</v>
          </cell>
          <cell r="E1773" t="str">
            <v>100100</v>
          </cell>
          <cell r="F1773" t="str">
            <v>104</v>
          </cell>
          <cell r="G1773" t="str">
            <v>08</v>
          </cell>
          <cell r="H1773" t="str">
            <v>00</v>
          </cell>
          <cell r="I1773">
            <v>1042</v>
          </cell>
          <cell r="J1773" t="str">
            <v>DISCOTEC LA PALIZADA</v>
          </cell>
          <cell r="K1773" t="str">
            <v>HUALLAGA 692-2 PISO</v>
          </cell>
          <cell r="L1773">
            <v>0</v>
          </cell>
          <cell r="M1773" t="str">
            <v>04</v>
          </cell>
          <cell r="N1773">
            <v>0</v>
          </cell>
          <cell r="O1773">
            <v>11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44.67</v>
          </cell>
          <cell r="U1773" t="str">
            <v>0</v>
          </cell>
          <cell r="V1773" t="str">
            <v>1040848001100</v>
          </cell>
        </row>
        <row r="1774">
          <cell r="A1774" t="str">
            <v>10</v>
          </cell>
          <cell r="B1774" t="str">
            <v>10</v>
          </cell>
          <cell r="C1774">
            <v>19063</v>
          </cell>
          <cell r="D1774">
            <v>7</v>
          </cell>
          <cell r="E1774" t="str">
            <v>100100</v>
          </cell>
          <cell r="F1774" t="str">
            <v>104</v>
          </cell>
          <cell r="G1774" t="str">
            <v>08</v>
          </cell>
          <cell r="H1774" t="str">
            <v>00</v>
          </cell>
          <cell r="I1774">
            <v>1055</v>
          </cell>
          <cell r="J1774" t="str">
            <v>CARLOS ALVARADO</v>
          </cell>
          <cell r="K1774" t="str">
            <v>AGUIRRE 1000</v>
          </cell>
          <cell r="L1774">
            <v>0</v>
          </cell>
          <cell r="M1774" t="str">
            <v>04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30</v>
          </cell>
          <cell r="T1774">
            <v>20.170000000000002</v>
          </cell>
          <cell r="U1774" t="str">
            <v>0</v>
          </cell>
          <cell r="V1774" t="str">
            <v>1040848001250</v>
          </cell>
        </row>
        <row r="1775">
          <cell r="A1775" t="str">
            <v>10</v>
          </cell>
          <cell r="B1775" t="str">
            <v>10</v>
          </cell>
          <cell r="C1775">
            <v>19073</v>
          </cell>
          <cell r="D1775">
            <v>6</v>
          </cell>
          <cell r="E1775" t="str">
            <v>100100</v>
          </cell>
          <cell r="F1775" t="str">
            <v>104</v>
          </cell>
          <cell r="G1775" t="str">
            <v>08</v>
          </cell>
          <cell r="H1775" t="str">
            <v>00</v>
          </cell>
          <cell r="I1775">
            <v>1065</v>
          </cell>
          <cell r="J1775" t="str">
            <v>M.ZEVALLOS MACEDO.</v>
          </cell>
          <cell r="K1775" t="str">
            <v>AGUIRRE 1064</v>
          </cell>
          <cell r="L1775">
            <v>0</v>
          </cell>
          <cell r="M1775" t="str">
            <v>04</v>
          </cell>
          <cell r="N1775">
            <v>0</v>
          </cell>
          <cell r="O1775">
            <v>2</v>
          </cell>
          <cell r="P1775">
            <v>1</v>
          </cell>
          <cell r="Q1775">
            <v>0</v>
          </cell>
          <cell r="R1775">
            <v>0</v>
          </cell>
          <cell r="S1775">
            <v>0</v>
          </cell>
          <cell r="T1775">
            <v>0.25</v>
          </cell>
          <cell r="U1775" t="str">
            <v>0</v>
          </cell>
          <cell r="V1775" t="str">
            <v>1040848001335</v>
          </cell>
        </row>
        <row r="1776">
          <cell r="A1776" t="str">
            <v>10</v>
          </cell>
          <cell r="B1776" t="str">
            <v>10</v>
          </cell>
          <cell r="C1776">
            <v>19074</v>
          </cell>
          <cell r="D1776">
            <v>4</v>
          </cell>
          <cell r="E1776" t="str">
            <v>100100</v>
          </cell>
          <cell r="F1776" t="str">
            <v>104</v>
          </cell>
          <cell r="G1776" t="str">
            <v>08</v>
          </cell>
          <cell r="H1776" t="str">
            <v>00</v>
          </cell>
          <cell r="I1776">
            <v>1066</v>
          </cell>
          <cell r="J1776" t="str">
            <v>MIGUEL ZEVALLOS M.</v>
          </cell>
          <cell r="K1776" t="str">
            <v>AGUIRRE     A - 1064</v>
          </cell>
          <cell r="L1776">
            <v>0</v>
          </cell>
          <cell r="M1776" t="str">
            <v>04</v>
          </cell>
          <cell r="N1776">
            <v>0</v>
          </cell>
          <cell r="O1776">
            <v>6</v>
          </cell>
          <cell r="P1776">
            <v>1</v>
          </cell>
          <cell r="Q1776">
            <v>0</v>
          </cell>
          <cell r="R1776">
            <v>0</v>
          </cell>
          <cell r="S1776">
            <v>0</v>
          </cell>
          <cell r="T1776">
            <v>59</v>
          </cell>
          <cell r="U1776" t="str">
            <v>0</v>
          </cell>
          <cell r="V1776" t="str">
            <v>1040848001340</v>
          </cell>
        </row>
        <row r="1777">
          <cell r="A1777" t="str">
            <v>10</v>
          </cell>
          <cell r="B1777" t="str">
            <v>10</v>
          </cell>
          <cell r="C1777">
            <v>19078</v>
          </cell>
          <cell r="D1777">
            <v>5</v>
          </cell>
          <cell r="E1777" t="str">
            <v>100100</v>
          </cell>
          <cell r="F1777" t="str">
            <v>104</v>
          </cell>
          <cell r="G1777" t="str">
            <v>08</v>
          </cell>
          <cell r="H1777" t="str">
            <v>00</v>
          </cell>
          <cell r="I1777">
            <v>1070</v>
          </cell>
          <cell r="J1777" t="str">
            <v>MATILDE TEXEIRA</v>
          </cell>
          <cell r="K1777" t="str">
            <v>AGUIRRE 1090</v>
          </cell>
          <cell r="L1777">
            <v>0</v>
          </cell>
          <cell r="M1777" t="str">
            <v>04</v>
          </cell>
          <cell r="N1777">
            <v>0</v>
          </cell>
          <cell r="O1777">
            <v>22</v>
          </cell>
          <cell r="P1777">
            <v>63</v>
          </cell>
          <cell r="Q1777">
            <v>1</v>
          </cell>
          <cell r="R1777">
            <v>121</v>
          </cell>
          <cell r="S1777">
            <v>173</v>
          </cell>
          <cell r="T1777">
            <v>109.17</v>
          </cell>
          <cell r="U1777" t="str">
            <v>0</v>
          </cell>
          <cell r="V1777" t="str">
            <v>1040848001390</v>
          </cell>
        </row>
        <row r="1778">
          <cell r="A1778" t="str">
            <v>10</v>
          </cell>
          <cell r="B1778" t="str">
            <v>10</v>
          </cell>
          <cell r="C1778">
            <v>19113</v>
          </cell>
          <cell r="D1778">
            <v>0</v>
          </cell>
          <cell r="E1778" t="str">
            <v>100100</v>
          </cell>
          <cell r="F1778" t="str">
            <v>104</v>
          </cell>
          <cell r="G1778" t="str">
            <v>08</v>
          </cell>
          <cell r="H1778" t="str">
            <v>00</v>
          </cell>
          <cell r="I1778">
            <v>1105</v>
          </cell>
          <cell r="J1778" t="str">
            <v>DANIEL OJEA R.</v>
          </cell>
          <cell r="K1778" t="str">
            <v>AGUIRRE         1290</v>
          </cell>
          <cell r="L1778">
            <v>0</v>
          </cell>
          <cell r="M1778" t="str">
            <v>04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 t="str">
            <v>0</v>
          </cell>
          <cell r="V1778" t="str">
            <v>1040848001770</v>
          </cell>
        </row>
        <row r="1779">
          <cell r="A1779" t="str">
            <v>10</v>
          </cell>
          <cell r="B1779" t="str">
            <v>10</v>
          </cell>
          <cell r="C1779">
            <v>19115</v>
          </cell>
          <cell r="D1779">
            <v>5</v>
          </cell>
          <cell r="E1779" t="str">
            <v>100100</v>
          </cell>
          <cell r="F1779" t="str">
            <v>104</v>
          </cell>
          <cell r="G1779" t="str">
            <v>08</v>
          </cell>
          <cell r="H1779" t="str">
            <v>00</v>
          </cell>
          <cell r="I1779">
            <v>1107</v>
          </cell>
          <cell r="J1779" t="str">
            <v>ENITH VILLANUEVA R</v>
          </cell>
          <cell r="K1779" t="str">
            <v>AGUIRRE         1302</v>
          </cell>
          <cell r="L1779">
            <v>0</v>
          </cell>
          <cell r="M1779" t="str">
            <v>04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16.670000000000002</v>
          </cell>
          <cell r="U1779" t="str">
            <v>0</v>
          </cell>
          <cell r="V1779" t="str">
            <v>1040848001790</v>
          </cell>
        </row>
        <row r="1780">
          <cell r="A1780" t="str">
            <v>10</v>
          </cell>
          <cell r="B1780" t="str">
            <v>10</v>
          </cell>
          <cell r="C1780">
            <v>19117</v>
          </cell>
          <cell r="D1780">
            <v>1</v>
          </cell>
          <cell r="E1780" t="str">
            <v>100100</v>
          </cell>
          <cell r="F1780" t="str">
            <v>104</v>
          </cell>
          <cell r="G1780" t="str">
            <v>08</v>
          </cell>
          <cell r="H1780" t="str">
            <v>00</v>
          </cell>
          <cell r="I1780">
            <v>1109</v>
          </cell>
          <cell r="J1780" t="str">
            <v>HILMER RODRIGUEZ A.</v>
          </cell>
          <cell r="K1780" t="str">
            <v>AGUIRRE 1316</v>
          </cell>
          <cell r="L1780">
            <v>0</v>
          </cell>
          <cell r="M1780" t="str">
            <v>04</v>
          </cell>
          <cell r="N1780">
            <v>0</v>
          </cell>
          <cell r="O1780">
            <v>0</v>
          </cell>
          <cell r="P1780">
            <v>0</v>
          </cell>
          <cell r="Q1780">
            <v>130</v>
          </cell>
          <cell r="R1780">
            <v>152</v>
          </cell>
          <cell r="S1780">
            <v>93</v>
          </cell>
          <cell r="T1780">
            <v>132.5</v>
          </cell>
          <cell r="U1780" t="str">
            <v>0</v>
          </cell>
          <cell r="V1780" t="str">
            <v>1040848001820</v>
          </cell>
        </row>
        <row r="1781">
          <cell r="A1781" t="str">
            <v>10</v>
          </cell>
          <cell r="B1781" t="str">
            <v>10</v>
          </cell>
          <cell r="C1781">
            <v>19123</v>
          </cell>
          <cell r="D1781">
            <v>9</v>
          </cell>
          <cell r="E1781" t="str">
            <v>100100</v>
          </cell>
          <cell r="F1781" t="str">
            <v>104</v>
          </cell>
          <cell r="G1781" t="str">
            <v>08</v>
          </cell>
          <cell r="H1781" t="str">
            <v>00</v>
          </cell>
          <cell r="I1781">
            <v>1115</v>
          </cell>
          <cell r="J1781" t="str">
            <v>MARIA LOPEZ</v>
          </cell>
          <cell r="K1781" t="str">
            <v>AGUIRRE 1346</v>
          </cell>
          <cell r="L1781">
            <v>0</v>
          </cell>
          <cell r="M1781" t="str">
            <v>04</v>
          </cell>
          <cell r="N1781">
            <v>0</v>
          </cell>
          <cell r="O1781">
            <v>0</v>
          </cell>
          <cell r="P1781">
            <v>0</v>
          </cell>
          <cell r="Q1781">
            <v>361</v>
          </cell>
          <cell r="R1781">
            <v>313</v>
          </cell>
          <cell r="S1781">
            <v>222</v>
          </cell>
          <cell r="T1781">
            <v>306.58</v>
          </cell>
          <cell r="U1781" t="str">
            <v>0</v>
          </cell>
          <cell r="V1781" t="str">
            <v>1040848001880</v>
          </cell>
        </row>
        <row r="1782">
          <cell r="A1782" t="str">
            <v>10</v>
          </cell>
          <cell r="B1782" t="str">
            <v>10</v>
          </cell>
          <cell r="C1782">
            <v>19174</v>
          </cell>
          <cell r="D1782">
            <v>2</v>
          </cell>
          <cell r="E1782" t="str">
            <v>100100</v>
          </cell>
          <cell r="F1782" t="str">
            <v>104</v>
          </cell>
          <cell r="G1782" t="str">
            <v>08</v>
          </cell>
          <cell r="H1782" t="str">
            <v>00</v>
          </cell>
          <cell r="I1782">
            <v>1166</v>
          </cell>
          <cell r="J1782" t="str">
            <v>MAT. DE GUERRA 115</v>
          </cell>
          <cell r="K1782" t="str">
            <v>C.PORTUGAL/LETICIA</v>
          </cell>
          <cell r="L1782">
            <v>0</v>
          </cell>
          <cell r="M1782" t="str">
            <v>04</v>
          </cell>
          <cell r="N1782">
            <v>0</v>
          </cell>
          <cell r="O1782">
            <v>0</v>
          </cell>
          <cell r="P1782">
            <v>14</v>
          </cell>
          <cell r="Q1782">
            <v>293</v>
          </cell>
          <cell r="R1782">
            <v>483</v>
          </cell>
          <cell r="S1782">
            <v>436</v>
          </cell>
          <cell r="T1782">
            <v>342.17</v>
          </cell>
          <cell r="U1782" t="str">
            <v>0</v>
          </cell>
          <cell r="V1782" t="str">
            <v>1040848003410</v>
          </cell>
        </row>
        <row r="1783">
          <cell r="A1783" t="str">
            <v>10</v>
          </cell>
          <cell r="B1783" t="str">
            <v>10</v>
          </cell>
          <cell r="C1783">
            <v>19178</v>
          </cell>
          <cell r="D1783">
            <v>3</v>
          </cell>
          <cell r="E1783" t="str">
            <v>100100</v>
          </cell>
          <cell r="F1783" t="str">
            <v>104</v>
          </cell>
          <cell r="G1783" t="str">
            <v>08</v>
          </cell>
          <cell r="H1783" t="str">
            <v>00</v>
          </cell>
          <cell r="I1783">
            <v>1170</v>
          </cell>
          <cell r="J1783" t="str">
            <v>IGOR LOPEZ RIOS</v>
          </cell>
          <cell r="K1783" t="str">
            <v>C.PORTUGAL 1799</v>
          </cell>
          <cell r="L1783">
            <v>0</v>
          </cell>
          <cell r="M1783" t="str">
            <v>04</v>
          </cell>
          <cell r="N1783">
            <v>0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  <cell r="U1783" t="str">
            <v>0</v>
          </cell>
          <cell r="V1783" t="str">
            <v>1040848003460</v>
          </cell>
        </row>
        <row r="1784">
          <cell r="A1784" t="str">
            <v>10</v>
          </cell>
          <cell r="B1784" t="str">
            <v>10</v>
          </cell>
          <cell r="C1784">
            <v>19183</v>
          </cell>
          <cell r="D1784">
            <v>3</v>
          </cell>
          <cell r="E1784" t="str">
            <v>100100</v>
          </cell>
          <cell r="F1784" t="str">
            <v>104</v>
          </cell>
          <cell r="G1784" t="str">
            <v>08</v>
          </cell>
          <cell r="H1784" t="str">
            <v>00</v>
          </cell>
          <cell r="I1784">
            <v>1175</v>
          </cell>
          <cell r="J1784" t="str">
            <v>ROGER TORRES</v>
          </cell>
          <cell r="K1784" t="str">
            <v>C.PORTUGAL 1785</v>
          </cell>
          <cell r="L1784">
            <v>0</v>
          </cell>
          <cell r="M1784" t="str">
            <v>04</v>
          </cell>
          <cell r="N1784">
            <v>0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30.33</v>
          </cell>
          <cell r="U1784" t="str">
            <v>0</v>
          </cell>
          <cell r="V1784" t="str">
            <v>1040848003510</v>
          </cell>
        </row>
        <row r="1785">
          <cell r="A1785" t="str">
            <v>10</v>
          </cell>
          <cell r="B1785" t="str">
            <v>10</v>
          </cell>
          <cell r="C1785">
            <v>19190</v>
          </cell>
          <cell r="D1785">
            <v>8</v>
          </cell>
          <cell r="E1785" t="str">
            <v>100100</v>
          </cell>
          <cell r="F1785" t="str">
            <v>104</v>
          </cell>
          <cell r="G1785" t="str">
            <v>08</v>
          </cell>
          <cell r="H1785" t="str">
            <v>00</v>
          </cell>
          <cell r="I1785">
            <v>1182</v>
          </cell>
          <cell r="J1785" t="str">
            <v>SUSNABAR ORELLANA GUDELIA</v>
          </cell>
          <cell r="K1785" t="str">
            <v>C.PORTUGAL 1737 KIOSK IQU</v>
          </cell>
          <cell r="L1785">
            <v>0</v>
          </cell>
          <cell r="M1785" t="str">
            <v>04</v>
          </cell>
          <cell r="N1785">
            <v>0</v>
          </cell>
          <cell r="O1785">
            <v>28</v>
          </cell>
          <cell r="P1785">
            <v>258</v>
          </cell>
          <cell r="Q1785">
            <v>148</v>
          </cell>
          <cell r="R1785">
            <v>42</v>
          </cell>
          <cell r="S1785">
            <v>49</v>
          </cell>
          <cell r="T1785">
            <v>69.5</v>
          </cell>
          <cell r="U1785" t="str">
            <v>0</v>
          </cell>
          <cell r="V1785" t="str">
            <v>1040848003585</v>
          </cell>
        </row>
        <row r="1786">
          <cell r="A1786" t="str">
            <v>10</v>
          </cell>
          <cell r="B1786" t="str">
            <v>10</v>
          </cell>
          <cell r="C1786">
            <v>50255</v>
          </cell>
          <cell r="D1786">
            <v>9</v>
          </cell>
          <cell r="E1786" t="str">
            <v>100100</v>
          </cell>
          <cell r="F1786" t="str">
            <v>104</v>
          </cell>
          <cell r="G1786" t="str">
            <v>08</v>
          </cell>
          <cell r="H1786" t="str">
            <v>00</v>
          </cell>
          <cell r="I1786">
            <v>1186</v>
          </cell>
          <cell r="J1786" t="str">
            <v>ORELLANA DE VELA ZOILA.</v>
          </cell>
          <cell r="K1786" t="str">
            <v>YURIMAGUAS</v>
          </cell>
          <cell r="L1786">
            <v>20</v>
          </cell>
          <cell r="M1786" t="str">
            <v>04</v>
          </cell>
          <cell r="N1786">
            <v>0</v>
          </cell>
          <cell r="O1786">
            <v>23</v>
          </cell>
          <cell r="P1786">
            <v>20</v>
          </cell>
          <cell r="Q1786">
            <v>15</v>
          </cell>
          <cell r="R1786">
            <v>0</v>
          </cell>
          <cell r="S1786">
            <v>0</v>
          </cell>
          <cell r="T1786">
            <v>4.83</v>
          </cell>
          <cell r="U1786" t="str">
            <v>0</v>
          </cell>
          <cell r="V1786" t="str">
            <v>1040848003615</v>
          </cell>
        </row>
        <row r="1787">
          <cell r="A1787" t="str">
            <v>10</v>
          </cell>
          <cell r="B1787" t="str">
            <v>10</v>
          </cell>
          <cell r="C1787">
            <v>19248</v>
          </cell>
          <cell r="D1787">
            <v>4</v>
          </cell>
          <cell r="E1787" t="str">
            <v>100100</v>
          </cell>
          <cell r="F1787" t="str">
            <v>104</v>
          </cell>
          <cell r="G1787" t="str">
            <v>08</v>
          </cell>
          <cell r="H1787" t="str">
            <v>00</v>
          </cell>
          <cell r="I1787">
            <v>1242</v>
          </cell>
          <cell r="J1787" t="str">
            <v>MARIA L. MARREROS</v>
          </cell>
          <cell r="K1787" t="str">
            <v>AGUIRRE 1327</v>
          </cell>
          <cell r="L1787">
            <v>0</v>
          </cell>
          <cell r="M1787" t="str">
            <v>04</v>
          </cell>
          <cell r="N1787">
            <v>0</v>
          </cell>
          <cell r="O1787">
            <v>1</v>
          </cell>
          <cell r="P1787">
            <v>0</v>
          </cell>
          <cell r="Q1787">
            <v>0</v>
          </cell>
          <cell r="R1787">
            <v>0</v>
          </cell>
          <cell r="S1787">
            <v>1</v>
          </cell>
          <cell r="T1787">
            <v>0.57999999999999996</v>
          </cell>
          <cell r="U1787" t="str">
            <v>0</v>
          </cell>
          <cell r="V1787" t="str">
            <v>1040848004200</v>
          </cell>
        </row>
        <row r="1788">
          <cell r="A1788" t="str">
            <v>10</v>
          </cell>
          <cell r="B1788" t="str">
            <v>10</v>
          </cell>
          <cell r="C1788">
            <v>19258</v>
          </cell>
          <cell r="D1788">
            <v>3</v>
          </cell>
          <cell r="E1788" t="str">
            <v>100100</v>
          </cell>
          <cell r="F1788" t="str">
            <v>104</v>
          </cell>
          <cell r="G1788" t="str">
            <v>08</v>
          </cell>
          <cell r="H1788" t="str">
            <v>00</v>
          </cell>
          <cell r="I1788">
            <v>1252</v>
          </cell>
          <cell r="J1788" t="str">
            <v>ISABEL AREVALO DEL C</v>
          </cell>
          <cell r="K1788" t="str">
            <v>AGUIRRE         1259</v>
          </cell>
          <cell r="L1788">
            <v>0</v>
          </cell>
          <cell r="M1788" t="str">
            <v>04</v>
          </cell>
          <cell r="N1788">
            <v>0</v>
          </cell>
          <cell r="O1788">
            <v>0</v>
          </cell>
          <cell r="P1788">
            <v>0</v>
          </cell>
          <cell r="Q1788">
            <v>0</v>
          </cell>
          <cell r="R1788">
            <v>143</v>
          </cell>
          <cell r="S1788">
            <v>204</v>
          </cell>
          <cell r="T1788">
            <v>118.08</v>
          </cell>
          <cell r="U1788" t="str">
            <v>0</v>
          </cell>
          <cell r="V1788" t="str">
            <v>1040848004350</v>
          </cell>
        </row>
        <row r="1789">
          <cell r="A1789" t="str">
            <v>10</v>
          </cell>
          <cell r="B1789" t="str">
            <v>10</v>
          </cell>
          <cell r="C1789">
            <v>19263</v>
          </cell>
          <cell r="D1789">
            <v>3</v>
          </cell>
          <cell r="E1789" t="str">
            <v>100100</v>
          </cell>
          <cell r="F1789" t="str">
            <v>104</v>
          </cell>
          <cell r="G1789" t="str">
            <v>08</v>
          </cell>
          <cell r="H1789" t="str">
            <v>00</v>
          </cell>
          <cell r="I1789">
            <v>1257</v>
          </cell>
          <cell r="J1789" t="str">
            <v>GREGORIO VASQUEZ</v>
          </cell>
          <cell r="K1789" t="str">
            <v>AGUIRRE         1245</v>
          </cell>
          <cell r="L1789">
            <v>0</v>
          </cell>
          <cell r="M1789" t="str">
            <v>04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106</v>
          </cell>
          <cell r="S1789">
            <v>115</v>
          </cell>
          <cell r="T1789">
            <v>87.75</v>
          </cell>
          <cell r="U1789" t="str">
            <v>0</v>
          </cell>
          <cell r="V1789" t="str">
            <v>1040848004390</v>
          </cell>
        </row>
        <row r="1790">
          <cell r="A1790" t="str">
            <v>10</v>
          </cell>
          <cell r="B1790" t="str">
            <v>10</v>
          </cell>
          <cell r="C1790">
            <v>19275</v>
          </cell>
          <cell r="D1790">
            <v>7</v>
          </cell>
          <cell r="E1790" t="str">
            <v>100100</v>
          </cell>
          <cell r="F1790" t="str">
            <v>104</v>
          </cell>
          <cell r="G1790" t="str">
            <v>08</v>
          </cell>
          <cell r="H1790" t="str">
            <v>00</v>
          </cell>
          <cell r="I1790">
            <v>1269</v>
          </cell>
          <cell r="J1790" t="str">
            <v>EMILIO LUNA VELA</v>
          </cell>
          <cell r="K1790" t="str">
            <v>AGUIRRE 1189</v>
          </cell>
          <cell r="L1790">
            <v>0</v>
          </cell>
          <cell r="M1790" t="str">
            <v>04</v>
          </cell>
          <cell r="N1790">
            <v>0</v>
          </cell>
          <cell r="O1790">
            <v>0</v>
          </cell>
          <cell r="P1790">
            <v>0</v>
          </cell>
          <cell r="Q1790">
            <v>113</v>
          </cell>
          <cell r="R1790">
            <v>168</v>
          </cell>
          <cell r="S1790">
            <v>157</v>
          </cell>
          <cell r="T1790">
            <v>71.92</v>
          </cell>
          <cell r="U1790" t="str">
            <v>0</v>
          </cell>
          <cell r="V1790" t="str">
            <v>1040848004520</v>
          </cell>
        </row>
        <row r="1791">
          <cell r="A1791" t="str">
            <v>10</v>
          </cell>
          <cell r="B1791" t="str">
            <v>10</v>
          </cell>
          <cell r="C1791">
            <v>49662</v>
          </cell>
          <cell r="D1791">
            <v>0</v>
          </cell>
          <cell r="E1791" t="str">
            <v>100100</v>
          </cell>
          <cell r="F1791" t="str">
            <v>104</v>
          </cell>
          <cell r="G1791" t="str">
            <v>08</v>
          </cell>
          <cell r="H1791" t="str">
            <v>00</v>
          </cell>
          <cell r="I1791">
            <v>1276</v>
          </cell>
          <cell r="J1791" t="str">
            <v>ESTRELLA PEREZ MARIA E.</v>
          </cell>
          <cell r="K1791" t="str">
            <v>AGUIRRE</v>
          </cell>
          <cell r="L1791">
            <v>1173</v>
          </cell>
          <cell r="M1791" t="str">
            <v>04</v>
          </cell>
          <cell r="N1791">
            <v>93</v>
          </cell>
          <cell r="O1791">
            <v>145</v>
          </cell>
          <cell r="P1791">
            <v>185</v>
          </cell>
          <cell r="Q1791">
            <v>0</v>
          </cell>
          <cell r="R1791">
            <v>0</v>
          </cell>
          <cell r="S1791">
            <v>0</v>
          </cell>
          <cell r="T1791">
            <v>35.25</v>
          </cell>
          <cell r="U1791" t="str">
            <v>0</v>
          </cell>
          <cell r="V1791" t="str">
            <v>1040848004575</v>
          </cell>
        </row>
        <row r="1792">
          <cell r="A1792" t="str">
            <v>10</v>
          </cell>
          <cell r="B1792" t="str">
            <v>10</v>
          </cell>
          <cell r="C1792">
            <v>19285</v>
          </cell>
          <cell r="D1792">
            <v>6</v>
          </cell>
          <cell r="E1792" t="str">
            <v>100100</v>
          </cell>
          <cell r="F1792" t="str">
            <v>104</v>
          </cell>
          <cell r="G1792" t="str">
            <v>08</v>
          </cell>
          <cell r="H1792" t="str">
            <v>00</v>
          </cell>
          <cell r="I1792">
            <v>1280</v>
          </cell>
          <cell r="J1792" t="str">
            <v>CONSUELO AREVALO</v>
          </cell>
          <cell r="K1792" t="str">
            <v>AGUIRRE 1151</v>
          </cell>
          <cell r="L1792">
            <v>0</v>
          </cell>
          <cell r="M1792" t="str">
            <v>04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4.17</v>
          </cell>
          <cell r="U1792" t="str">
            <v>0</v>
          </cell>
          <cell r="V1792" t="str">
            <v>1040848004610</v>
          </cell>
        </row>
        <row r="1793">
          <cell r="A1793" t="str">
            <v>10</v>
          </cell>
          <cell r="B1793" t="str">
            <v>10</v>
          </cell>
          <cell r="C1793">
            <v>19295</v>
          </cell>
          <cell r="D1793">
            <v>5</v>
          </cell>
          <cell r="E1793" t="str">
            <v>100100</v>
          </cell>
          <cell r="F1793" t="str">
            <v>104</v>
          </cell>
          <cell r="G1793" t="str">
            <v>08</v>
          </cell>
          <cell r="H1793" t="str">
            <v>00</v>
          </cell>
          <cell r="I1793">
            <v>1290</v>
          </cell>
          <cell r="J1793" t="str">
            <v>PEDRO DAVILA</v>
          </cell>
          <cell r="K1793" t="str">
            <v>AGUIRRE 1057</v>
          </cell>
          <cell r="L1793">
            <v>0</v>
          </cell>
          <cell r="M1793" t="str">
            <v>04</v>
          </cell>
          <cell r="N1793">
            <v>0</v>
          </cell>
          <cell r="O1793">
            <v>0</v>
          </cell>
          <cell r="P1793">
            <v>0</v>
          </cell>
          <cell r="Q1793">
            <v>119</v>
          </cell>
          <cell r="R1793">
            <v>209</v>
          </cell>
          <cell r="S1793">
            <v>9</v>
          </cell>
          <cell r="T1793">
            <v>79.42</v>
          </cell>
          <cell r="U1793" t="str">
            <v>0</v>
          </cell>
          <cell r="V1793" t="str">
            <v>1040848004740</v>
          </cell>
        </row>
        <row r="1794">
          <cell r="A1794" t="str">
            <v>10</v>
          </cell>
          <cell r="B1794" t="str">
            <v>10</v>
          </cell>
          <cell r="C1794">
            <v>19307</v>
          </cell>
          <cell r="D1794">
            <v>8</v>
          </cell>
          <cell r="E1794" t="str">
            <v>100100</v>
          </cell>
          <cell r="F1794" t="str">
            <v>104</v>
          </cell>
          <cell r="G1794" t="str">
            <v>08</v>
          </cell>
          <cell r="H1794" t="str">
            <v>00</v>
          </cell>
          <cell r="I1794">
            <v>1303</v>
          </cell>
          <cell r="J1794" t="str">
            <v>BOTICA LA FORTALEZA E.I.R.L.</v>
          </cell>
          <cell r="K1794" t="str">
            <v>AGUIRRE 1001</v>
          </cell>
          <cell r="L1794">
            <v>0</v>
          </cell>
          <cell r="M1794" t="str">
            <v>04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185</v>
          </cell>
          <cell r="T1794">
            <v>122.5</v>
          </cell>
          <cell r="U1794" t="str">
            <v>0</v>
          </cell>
          <cell r="V1794" t="str">
            <v>1040848004855</v>
          </cell>
        </row>
        <row r="1795">
          <cell r="A1795" t="str">
            <v>10</v>
          </cell>
          <cell r="B1795" t="str">
            <v>10</v>
          </cell>
          <cell r="C1795">
            <v>19316</v>
          </cell>
          <cell r="D1795">
            <v>9</v>
          </cell>
          <cell r="E1795" t="str">
            <v>100100</v>
          </cell>
          <cell r="F1795" t="str">
            <v>104</v>
          </cell>
          <cell r="G1795" t="str">
            <v>08</v>
          </cell>
          <cell r="H1795" t="str">
            <v>00</v>
          </cell>
          <cell r="I1795">
            <v>1312</v>
          </cell>
          <cell r="J1795" t="str">
            <v>DANIEL GUZMAN</v>
          </cell>
          <cell r="K1795" t="str">
            <v>AGUIRRE 861</v>
          </cell>
          <cell r="L1795">
            <v>0</v>
          </cell>
          <cell r="M1795" t="str">
            <v>04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84</v>
          </cell>
          <cell r="S1795">
            <v>170</v>
          </cell>
          <cell r="T1795">
            <v>99.75</v>
          </cell>
          <cell r="U1795" t="str">
            <v>0</v>
          </cell>
          <cell r="V1795" t="str">
            <v>1040848004960</v>
          </cell>
        </row>
        <row r="1796">
          <cell r="A1796" t="str">
            <v>10</v>
          </cell>
          <cell r="B1796" t="str">
            <v>10</v>
          </cell>
          <cell r="C1796">
            <v>19341</v>
          </cell>
          <cell r="D1796">
            <v>7</v>
          </cell>
          <cell r="E1796" t="str">
            <v>100100</v>
          </cell>
          <cell r="F1796" t="str">
            <v>104</v>
          </cell>
          <cell r="G1796" t="str">
            <v>08</v>
          </cell>
          <cell r="H1796" t="str">
            <v>00</v>
          </cell>
          <cell r="I1796">
            <v>1338</v>
          </cell>
          <cell r="J1796" t="str">
            <v>JORGE PINEDO V</v>
          </cell>
          <cell r="K1796" t="str">
            <v>AGUIRRE 725</v>
          </cell>
          <cell r="L1796">
            <v>0</v>
          </cell>
          <cell r="M1796" t="str">
            <v>04</v>
          </cell>
          <cell r="N1796">
            <v>0</v>
          </cell>
          <cell r="O1796">
            <v>0</v>
          </cell>
          <cell r="P1796">
            <v>1</v>
          </cell>
          <cell r="Q1796">
            <v>18</v>
          </cell>
          <cell r="R1796">
            <v>80</v>
          </cell>
          <cell r="S1796">
            <v>18</v>
          </cell>
          <cell r="T1796">
            <v>10.42</v>
          </cell>
          <cell r="U1796" t="str">
            <v>0</v>
          </cell>
          <cell r="V1796" t="str">
            <v>1040848005240</v>
          </cell>
        </row>
        <row r="1797">
          <cell r="A1797" t="str">
            <v>10</v>
          </cell>
          <cell r="B1797" t="str">
            <v>10</v>
          </cell>
          <cell r="C1797">
            <v>19342</v>
          </cell>
          <cell r="D1797">
            <v>5</v>
          </cell>
          <cell r="E1797" t="str">
            <v>100100</v>
          </cell>
          <cell r="F1797" t="str">
            <v>104</v>
          </cell>
          <cell r="G1797" t="str">
            <v>08</v>
          </cell>
          <cell r="H1797" t="str">
            <v>00</v>
          </cell>
          <cell r="I1797">
            <v>1339</v>
          </cell>
          <cell r="J1797" t="str">
            <v>RENE BOSANTES</v>
          </cell>
          <cell r="K1797" t="str">
            <v>AGUIRRE 719</v>
          </cell>
          <cell r="L1797">
            <v>0</v>
          </cell>
          <cell r="M1797" t="str">
            <v>04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 t="str">
            <v>0</v>
          </cell>
          <cell r="V1797" t="str">
            <v>1040848005250</v>
          </cell>
        </row>
        <row r="1798">
          <cell r="A1798" t="str">
            <v>10</v>
          </cell>
          <cell r="B1798" t="str">
            <v>10</v>
          </cell>
          <cell r="C1798">
            <v>19346</v>
          </cell>
          <cell r="D1798">
            <v>6</v>
          </cell>
          <cell r="E1798" t="str">
            <v>100100</v>
          </cell>
          <cell r="F1798" t="str">
            <v>104</v>
          </cell>
          <cell r="G1798" t="str">
            <v>08</v>
          </cell>
          <cell r="H1798" t="str">
            <v>00</v>
          </cell>
          <cell r="I1798">
            <v>1343</v>
          </cell>
          <cell r="J1798" t="str">
            <v>F. CHONG TAY POC</v>
          </cell>
          <cell r="K1798" t="str">
            <v>AGUIRRE 701</v>
          </cell>
          <cell r="L1798">
            <v>0</v>
          </cell>
          <cell r="M1798" t="str">
            <v>04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485</v>
          </cell>
          <cell r="S1798">
            <v>439</v>
          </cell>
          <cell r="T1798">
            <v>308.08</v>
          </cell>
          <cell r="U1798" t="str">
            <v>0</v>
          </cell>
          <cell r="V1798" t="str">
            <v>1040848005280</v>
          </cell>
        </row>
        <row r="1799">
          <cell r="A1799" t="str">
            <v>10</v>
          </cell>
          <cell r="B1799" t="str">
            <v>10</v>
          </cell>
          <cell r="C1799">
            <v>50116</v>
          </cell>
          <cell r="D1799">
            <v>3</v>
          </cell>
          <cell r="E1799" t="str">
            <v>100100</v>
          </cell>
          <cell r="F1799" t="str">
            <v>104</v>
          </cell>
          <cell r="G1799" t="str">
            <v>08</v>
          </cell>
          <cell r="H1799" t="str">
            <v>00</v>
          </cell>
          <cell r="I1799">
            <v>1385</v>
          </cell>
          <cell r="J1799" t="str">
            <v>FASANANDO ROJAS FERNANDA</v>
          </cell>
          <cell r="K1799" t="str">
            <v>ARICA</v>
          </cell>
          <cell r="L1799">
            <v>1</v>
          </cell>
          <cell r="M1799" t="str">
            <v>04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 t="str">
            <v>0</v>
          </cell>
          <cell r="V1799" t="str">
            <v>1040772000075</v>
          </cell>
        </row>
        <row r="1800">
          <cell r="A1800" t="str">
            <v>10</v>
          </cell>
          <cell r="B1800" t="str">
            <v>10</v>
          </cell>
          <cell r="C1800">
            <v>19390</v>
          </cell>
          <cell r="D1800">
            <v>4</v>
          </cell>
          <cell r="E1800" t="str">
            <v>100100</v>
          </cell>
          <cell r="F1800" t="str">
            <v>104</v>
          </cell>
          <cell r="G1800" t="str">
            <v>08</v>
          </cell>
          <cell r="H1800" t="str">
            <v>00</v>
          </cell>
          <cell r="I1800">
            <v>1388</v>
          </cell>
          <cell r="J1800" t="str">
            <v>ROSA LOPEZ R.</v>
          </cell>
          <cell r="K1800" t="str">
            <v>HUALLAGA 427</v>
          </cell>
          <cell r="L1800">
            <v>0</v>
          </cell>
          <cell r="M1800" t="str">
            <v>04</v>
          </cell>
          <cell r="N1800">
            <v>0</v>
          </cell>
          <cell r="O1800">
            <v>0</v>
          </cell>
          <cell r="P1800">
            <v>5</v>
          </cell>
          <cell r="Q1800">
            <v>0</v>
          </cell>
          <cell r="R1800">
            <v>7</v>
          </cell>
          <cell r="S1800">
            <v>203</v>
          </cell>
          <cell r="T1800">
            <v>58</v>
          </cell>
          <cell r="U1800" t="str">
            <v>0</v>
          </cell>
          <cell r="V1800" t="str">
            <v>1040848005654</v>
          </cell>
        </row>
        <row r="1801">
          <cell r="A1801" t="str">
            <v>10</v>
          </cell>
          <cell r="B1801" t="str">
            <v>10</v>
          </cell>
          <cell r="C1801">
            <v>50437</v>
          </cell>
          <cell r="D1801">
            <v>3</v>
          </cell>
          <cell r="E1801" t="str">
            <v>100100</v>
          </cell>
          <cell r="F1801" t="str">
            <v>104</v>
          </cell>
          <cell r="G1801" t="str">
            <v>08</v>
          </cell>
          <cell r="H1801" t="str">
            <v>00</v>
          </cell>
          <cell r="I1801">
            <v>1391</v>
          </cell>
          <cell r="J1801" t="str">
            <v>TUESTA HUAMAN MARIA ALEJANDRA</v>
          </cell>
          <cell r="K1801" t="str">
            <v>HUALLAGA</v>
          </cell>
          <cell r="L1801">
            <v>387</v>
          </cell>
          <cell r="M1801" t="str">
            <v>04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 t="str">
            <v>0</v>
          </cell>
          <cell r="V1801" t="str">
            <v>1040848005665</v>
          </cell>
        </row>
        <row r="1802">
          <cell r="A1802" t="str">
            <v>10</v>
          </cell>
          <cell r="B1802" t="str">
            <v>10</v>
          </cell>
          <cell r="C1802">
            <v>19418</v>
          </cell>
          <cell r="D1802">
            <v>3</v>
          </cell>
          <cell r="E1802" t="str">
            <v>100100</v>
          </cell>
          <cell r="F1802" t="str">
            <v>104</v>
          </cell>
          <cell r="G1802" t="str">
            <v>08</v>
          </cell>
          <cell r="H1802" t="str">
            <v>00</v>
          </cell>
          <cell r="I1802">
            <v>1418</v>
          </cell>
          <cell r="J1802" t="str">
            <v>LUIS PINTO TEXEIRA</v>
          </cell>
          <cell r="K1802" t="str">
            <v>HUALLAGA B-189</v>
          </cell>
          <cell r="L1802">
            <v>0</v>
          </cell>
          <cell r="M1802" t="str">
            <v>04</v>
          </cell>
          <cell r="N1802">
            <v>0</v>
          </cell>
          <cell r="O1802">
            <v>2</v>
          </cell>
          <cell r="P1802">
            <v>0</v>
          </cell>
          <cell r="Q1802">
            <v>1</v>
          </cell>
          <cell r="R1802">
            <v>0</v>
          </cell>
          <cell r="S1802">
            <v>0</v>
          </cell>
          <cell r="T1802">
            <v>0.33</v>
          </cell>
          <cell r="U1802" t="str">
            <v>0</v>
          </cell>
          <cell r="V1802" t="str">
            <v>1040848005890</v>
          </cell>
        </row>
        <row r="1803">
          <cell r="A1803" t="str">
            <v>10</v>
          </cell>
          <cell r="B1803" t="str">
            <v>10</v>
          </cell>
          <cell r="C1803">
            <v>19419</v>
          </cell>
          <cell r="D1803">
            <v>1</v>
          </cell>
          <cell r="E1803" t="str">
            <v>100100</v>
          </cell>
          <cell r="F1803" t="str">
            <v>104</v>
          </cell>
          <cell r="G1803" t="str">
            <v>08</v>
          </cell>
          <cell r="H1803" t="str">
            <v>00</v>
          </cell>
          <cell r="I1803">
            <v>1419</v>
          </cell>
          <cell r="J1803" t="str">
            <v>LUIS PINTO TEXEIRA</v>
          </cell>
          <cell r="K1803" t="str">
            <v>HUALLAGA A-189</v>
          </cell>
          <cell r="L1803">
            <v>0</v>
          </cell>
          <cell r="M1803" t="str">
            <v>04</v>
          </cell>
          <cell r="N1803">
            <v>0</v>
          </cell>
          <cell r="O1803">
            <v>0</v>
          </cell>
          <cell r="P1803">
            <v>0</v>
          </cell>
          <cell r="Q1803">
            <v>11</v>
          </cell>
          <cell r="R1803">
            <v>0</v>
          </cell>
          <cell r="S1803">
            <v>1</v>
          </cell>
          <cell r="T1803">
            <v>2.67</v>
          </cell>
          <cell r="U1803" t="str">
            <v>0</v>
          </cell>
          <cell r="V1803" t="str">
            <v>1040848005900</v>
          </cell>
        </row>
        <row r="1804">
          <cell r="A1804" t="str">
            <v>10</v>
          </cell>
          <cell r="B1804" t="str">
            <v>10</v>
          </cell>
          <cell r="C1804">
            <v>19427</v>
          </cell>
          <cell r="D1804">
            <v>4</v>
          </cell>
          <cell r="E1804" t="str">
            <v>100100</v>
          </cell>
          <cell r="F1804" t="str">
            <v>104</v>
          </cell>
          <cell r="G1804" t="str">
            <v>08</v>
          </cell>
          <cell r="H1804" t="str">
            <v>00</v>
          </cell>
          <cell r="I1804">
            <v>1427</v>
          </cell>
          <cell r="J1804" t="str">
            <v>AMERICA'S  HOME  PLACE S.A</v>
          </cell>
          <cell r="K1804" t="str">
            <v>ARICA  A-124</v>
          </cell>
          <cell r="L1804">
            <v>0</v>
          </cell>
          <cell r="M1804" t="str">
            <v>04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4</v>
          </cell>
          <cell r="S1804">
            <v>0</v>
          </cell>
          <cell r="T1804">
            <v>83.75</v>
          </cell>
          <cell r="U1804" t="str">
            <v>0</v>
          </cell>
          <cell r="V1804" t="str">
            <v>1040849000020</v>
          </cell>
        </row>
        <row r="1805">
          <cell r="A1805" t="str">
            <v>10</v>
          </cell>
          <cell r="B1805" t="str">
            <v>10</v>
          </cell>
          <cell r="C1805">
            <v>19428</v>
          </cell>
          <cell r="D1805">
            <v>2</v>
          </cell>
          <cell r="E1805" t="str">
            <v>100100</v>
          </cell>
          <cell r="F1805" t="str">
            <v>104</v>
          </cell>
          <cell r="G1805" t="str">
            <v>08</v>
          </cell>
          <cell r="H1805" t="str">
            <v>00</v>
          </cell>
          <cell r="I1805">
            <v>1428</v>
          </cell>
          <cell r="J1805" t="str">
            <v>AMERICA'S HOME PLACE S.A</v>
          </cell>
          <cell r="K1805" t="str">
            <v>ARICA  B-130</v>
          </cell>
          <cell r="L1805">
            <v>0</v>
          </cell>
          <cell r="M1805" t="str">
            <v>04</v>
          </cell>
          <cell r="N1805">
            <v>1245</v>
          </cell>
          <cell r="O1805">
            <v>1292</v>
          </cell>
          <cell r="P1805">
            <v>690</v>
          </cell>
          <cell r="Q1805">
            <v>67</v>
          </cell>
          <cell r="R1805">
            <v>60</v>
          </cell>
          <cell r="S1805">
            <v>40</v>
          </cell>
          <cell r="T1805">
            <v>389.83</v>
          </cell>
          <cell r="U1805" t="str">
            <v>0</v>
          </cell>
          <cell r="V1805" t="str">
            <v>1040849000030</v>
          </cell>
        </row>
        <row r="1806">
          <cell r="A1806" t="str">
            <v>10</v>
          </cell>
          <cell r="B1806" t="str">
            <v>10</v>
          </cell>
          <cell r="C1806">
            <v>19429</v>
          </cell>
          <cell r="D1806">
            <v>0</v>
          </cell>
          <cell r="E1806" t="str">
            <v>100100</v>
          </cell>
          <cell r="F1806" t="str">
            <v>104</v>
          </cell>
          <cell r="G1806" t="str">
            <v>08</v>
          </cell>
          <cell r="H1806" t="str">
            <v>00</v>
          </cell>
          <cell r="I1806">
            <v>1429</v>
          </cell>
          <cell r="J1806" t="str">
            <v>SOCIEDAD ESPAÑOLA</v>
          </cell>
          <cell r="K1806" t="str">
            <v>ARICA 136</v>
          </cell>
          <cell r="L1806">
            <v>0</v>
          </cell>
          <cell r="M1806" t="str">
            <v>04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8.42</v>
          </cell>
          <cell r="U1806" t="str">
            <v>0</v>
          </cell>
          <cell r="V1806" t="str">
            <v>1040849000040</v>
          </cell>
        </row>
        <row r="1807">
          <cell r="A1807" t="str">
            <v>10</v>
          </cell>
          <cell r="B1807" t="str">
            <v>10</v>
          </cell>
          <cell r="C1807">
            <v>19442</v>
          </cell>
          <cell r="D1807">
            <v>3</v>
          </cell>
          <cell r="E1807" t="str">
            <v>100100</v>
          </cell>
          <cell r="F1807" t="str">
            <v>104</v>
          </cell>
          <cell r="G1807" t="str">
            <v>08</v>
          </cell>
          <cell r="H1807" t="str">
            <v>00</v>
          </cell>
          <cell r="I1807">
            <v>1442</v>
          </cell>
          <cell r="J1807" t="str">
            <v>FRANCISCA VASQUEZ DE</v>
          </cell>
          <cell r="K1807" t="str">
            <v>ARICA 316</v>
          </cell>
          <cell r="L1807">
            <v>0</v>
          </cell>
          <cell r="M1807" t="str">
            <v>04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1</v>
          </cell>
          <cell r="T1807">
            <v>1.5</v>
          </cell>
          <cell r="U1807" t="str">
            <v>0</v>
          </cell>
          <cell r="V1807" t="str">
            <v>1040849000165</v>
          </cell>
        </row>
        <row r="1808">
          <cell r="A1808" t="str">
            <v>10</v>
          </cell>
          <cell r="B1808" t="str">
            <v>10</v>
          </cell>
          <cell r="C1808">
            <v>19445</v>
          </cell>
          <cell r="D1808">
            <v>6</v>
          </cell>
          <cell r="E1808" t="str">
            <v>100100</v>
          </cell>
          <cell r="F1808" t="str">
            <v>104</v>
          </cell>
          <cell r="G1808" t="str">
            <v>08</v>
          </cell>
          <cell r="H1808" t="str">
            <v>00</v>
          </cell>
          <cell r="I1808">
            <v>1445</v>
          </cell>
          <cell r="J1808" t="str">
            <v>SUCESION SIFUENTES.</v>
          </cell>
          <cell r="K1808" t="str">
            <v>ARICA 332</v>
          </cell>
          <cell r="L1808">
            <v>0</v>
          </cell>
          <cell r="M1808" t="str">
            <v>04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35.67</v>
          </cell>
          <cell r="U1808" t="str">
            <v>0</v>
          </cell>
          <cell r="V1808" t="str">
            <v>1040849000200</v>
          </cell>
        </row>
        <row r="1809">
          <cell r="A1809" t="str">
            <v>10</v>
          </cell>
          <cell r="B1809" t="str">
            <v>10</v>
          </cell>
          <cell r="C1809">
            <v>19448</v>
          </cell>
          <cell r="D1809">
            <v>0</v>
          </cell>
          <cell r="E1809" t="str">
            <v>100100</v>
          </cell>
          <cell r="F1809" t="str">
            <v>104</v>
          </cell>
          <cell r="G1809" t="str">
            <v>08</v>
          </cell>
          <cell r="H1809" t="str">
            <v>00</v>
          </cell>
          <cell r="I1809">
            <v>1448</v>
          </cell>
          <cell r="J1809" t="str">
            <v>NICANOR MOREY REATEG</v>
          </cell>
          <cell r="K1809" t="str">
            <v>ARICA BAJOS-346</v>
          </cell>
          <cell r="L1809">
            <v>0</v>
          </cell>
          <cell r="M1809" t="str">
            <v>04</v>
          </cell>
          <cell r="N1809">
            <v>271</v>
          </cell>
          <cell r="O1809">
            <v>322</v>
          </cell>
          <cell r="P1809">
            <v>50</v>
          </cell>
          <cell r="Q1809">
            <v>0</v>
          </cell>
          <cell r="R1809">
            <v>0</v>
          </cell>
          <cell r="S1809">
            <v>0</v>
          </cell>
          <cell r="T1809">
            <v>87.92</v>
          </cell>
          <cell r="U1809" t="str">
            <v>0</v>
          </cell>
          <cell r="V1809" t="str">
            <v>1040849000250</v>
          </cell>
        </row>
        <row r="1810">
          <cell r="A1810" t="str">
            <v>10</v>
          </cell>
          <cell r="B1810" t="str">
            <v>10</v>
          </cell>
          <cell r="C1810">
            <v>19454</v>
          </cell>
          <cell r="D1810">
            <v>8</v>
          </cell>
          <cell r="E1810" t="str">
            <v>100100</v>
          </cell>
          <cell r="F1810" t="str">
            <v>104</v>
          </cell>
          <cell r="G1810" t="str">
            <v>08</v>
          </cell>
          <cell r="H1810" t="str">
            <v>00</v>
          </cell>
          <cell r="I1810">
            <v>1454</v>
          </cell>
          <cell r="J1810" t="str">
            <v>MARIA MESIA DE LABRIN</v>
          </cell>
          <cell r="K1810" t="str">
            <v>ARICA # 372</v>
          </cell>
          <cell r="L1810">
            <v>0</v>
          </cell>
          <cell r="M1810" t="str">
            <v>04</v>
          </cell>
          <cell r="N1810">
            <v>176</v>
          </cell>
          <cell r="O1810">
            <v>184</v>
          </cell>
          <cell r="P1810">
            <v>218</v>
          </cell>
          <cell r="Q1810">
            <v>168</v>
          </cell>
          <cell r="R1810">
            <v>2</v>
          </cell>
          <cell r="S1810">
            <v>1</v>
          </cell>
          <cell r="T1810">
            <v>62.75</v>
          </cell>
          <cell r="U1810" t="str">
            <v>0</v>
          </cell>
          <cell r="V1810" t="str">
            <v>1040849000325</v>
          </cell>
        </row>
        <row r="1811">
          <cell r="A1811" t="str">
            <v>10</v>
          </cell>
          <cell r="B1811" t="str">
            <v>10</v>
          </cell>
          <cell r="C1811">
            <v>19460</v>
          </cell>
          <cell r="D1811">
            <v>5</v>
          </cell>
          <cell r="E1811" t="str">
            <v>100100</v>
          </cell>
          <cell r="F1811" t="str">
            <v>104</v>
          </cell>
          <cell r="G1811" t="str">
            <v>08</v>
          </cell>
          <cell r="H1811" t="str">
            <v>00</v>
          </cell>
          <cell r="I1811">
            <v>1460</v>
          </cell>
          <cell r="J1811" t="str">
            <v>ASOC.MUTUALISTA</v>
          </cell>
          <cell r="K1811" t="str">
            <v>ARICA 442</v>
          </cell>
          <cell r="L1811">
            <v>0</v>
          </cell>
          <cell r="M1811" t="str">
            <v>04</v>
          </cell>
          <cell r="N1811">
            <v>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2</v>
          </cell>
          <cell r="T1811">
            <v>2.83</v>
          </cell>
          <cell r="U1811" t="str">
            <v>0</v>
          </cell>
          <cell r="V1811" t="str">
            <v>1040849000380</v>
          </cell>
        </row>
        <row r="1812">
          <cell r="A1812" t="str">
            <v>10</v>
          </cell>
          <cell r="B1812" t="str">
            <v>10</v>
          </cell>
          <cell r="C1812">
            <v>19461</v>
          </cell>
          <cell r="D1812">
            <v>3</v>
          </cell>
          <cell r="E1812" t="str">
            <v>100100</v>
          </cell>
          <cell r="F1812" t="str">
            <v>104</v>
          </cell>
          <cell r="G1812" t="str">
            <v>08</v>
          </cell>
          <cell r="H1812" t="str">
            <v>00</v>
          </cell>
          <cell r="I1812">
            <v>1461</v>
          </cell>
          <cell r="J1812" t="str">
            <v>JULIO REATEGUI</v>
          </cell>
          <cell r="K1812" t="str">
            <v>ARICA            464</v>
          </cell>
          <cell r="L1812">
            <v>0</v>
          </cell>
          <cell r="M1812" t="str">
            <v>04</v>
          </cell>
          <cell r="N1812">
            <v>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18.579999999999998</v>
          </cell>
          <cell r="U1812" t="str">
            <v>0</v>
          </cell>
          <cell r="V1812" t="str">
            <v>1040849000410</v>
          </cell>
        </row>
        <row r="1813">
          <cell r="A1813" t="str">
            <v>10</v>
          </cell>
          <cell r="B1813" t="str">
            <v>10</v>
          </cell>
          <cell r="C1813">
            <v>19472</v>
          </cell>
          <cell r="D1813">
            <v>0</v>
          </cell>
          <cell r="E1813" t="str">
            <v>100100</v>
          </cell>
          <cell r="F1813" t="str">
            <v>104</v>
          </cell>
          <cell r="G1813" t="str">
            <v>08</v>
          </cell>
          <cell r="H1813" t="str">
            <v>00</v>
          </cell>
          <cell r="I1813">
            <v>1472</v>
          </cell>
          <cell r="J1813" t="str">
            <v>LILIA MESIA</v>
          </cell>
          <cell r="K1813" t="str">
            <v>ARICA            540</v>
          </cell>
          <cell r="L1813">
            <v>0</v>
          </cell>
          <cell r="M1813" t="str">
            <v>04</v>
          </cell>
          <cell r="N1813">
            <v>0</v>
          </cell>
          <cell r="O1813">
            <v>0</v>
          </cell>
          <cell r="P1813">
            <v>0</v>
          </cell>
          <cell r="Q1813">
            <v>3</v>
          </cell>
          <cell r="R1813">
            <v>1</v>
          </cell>
          <cell r="S1813">
            <v>0</v>
          </cell>
          <cell r="T1813">
            <v>7</v>
          </cell>
          <cell r="U1813" t="str">
            <v>0</v>
          </cell>
          <cell r="V1813" t="str">
            <v>1040849000530</v>
          </cell>
        </row>
        <row r="1814">
          <cell r="A1814" t="str">
            <v>10</v>
          </cell>
          <cell r="B1814" t="str">
            <v>10</v>
          </cell>
          <cell r="C1814">
            <v>19476</v>
          </cell>
          <cell r="D1814">
            <v>1</v>
          </cell>
          <cell r="E1814" t="str">
            <v>100100</v>
          </cell>
          <cell r="F1814" t="str">
            <v>104</v>
          </cell>
          <cell r="G1814" t="str">
            <v>08</v>
          </cell>
          <cell r="H1814" t="str">
            <v>00</v>
          </cell>
          <cell r="I1814">
            <v>1476</v>
          </cell>
          <cell r="J1814" t="str">
            <v>INSTALACIONES SELVA</v>
          </cell>
          <cell r="K1814" t="str">
            <v>ARICA            568</v>
          </cell>
          <cell r="L1814">
            <v>0</v>
          </cell>
          <cell r="M1814" t="str">
            <v>04</v>
          </cell>
          <cell r="N1814">
            <v>0</v>
          </cell>
          <cell r="O1814">
            <v>0</v>
          </cell>
          <cell r="P1814">
            <v>0</v>
          </cell>
          <cell r="Q1814">
            <v>24</v>
          </cell>
          <cell r="R1814">
            <v>128</v>
          </cell>
          <cell r="S1814">
            <v>131</v>
          </cell>
          <cell r="T1814">
            <v>97.25</v>
          </cell>
          <cell r="U1814" t="str">
            <v>0</v>
          </cell>
          <cell r="V1814" t="str">
            <v>1040849000600</v>
          </cell>
        </row>
        <row r="1815">
          <cell r="A1815" t="str">
            <v>10</v>
          </cell>
          <cell r="B1815" t="str">
            <v>10</v>
          </cell>
          <cell r="C1815">
            <v>19504</v>
          </cell>
          <cell r="D1815">
            <v>0</v>
          </cell>
          <cell r="E1815" t="str">
            <v>100100</v>
          </cell>
          <cell r="F1815" t="str">
            <v>104</v>
          </cell>
          <cell r="G1815" t="str">
            <v>08</v>
          </cell>
          <cell r="H1815" t="str">
            <v>00</v>
          </cell>
          <cell r="I1815">
            <v>1504</v>
          </cell>
          <cell r="J1815" t="str">
            <v>TUNG WA LEON WONG</v>
          </cell>
          <cell r="K1815" t="str">
            <v>ARICA 712</v>
          </cell>
          <cell r="L1815">
            <v>0</v>
          </cell>
          <cell r="M1815" t="str">
            <v>04</v>
          </cell>
          <cell r="N1815">
            <v>0</v>
          </cell>
          <cell r="O1815">
            <v>0</v>
          </cell>
          <cell r="P1815">
            <v>760</v>
          </cell>
          <cell r="Q1815">
            <v>47</v>
          </cell>
          <cell r="R1815">
            <v>376</v>
          </cell>
          <cell r="S1815">
            <v>525</v>
          </cell>
          <cell r="T1815">
            <v>385.83</v>
          </cell>
          <cell r="U1815" t="str">
            <v>0</v>
          </cell>
          <cell r="V1815" t="str">
            <v>1040849000860</v>
          </cell>
        </row>
        <row r="1816">
          <cell r="A1816" t="str">
            <v>10</v>
          </cell>
          <cell r="B1816" t="str">
            <v>10</v>
          </cell>
          <cell r="C1816">
            <v>19509</v>
          </cell>
          <cell r="D1816">
            <v>9</v>
          </cell>
          <cell r="E1816" t="str">
            <v>100100</v>
          </cell>
          <cell r="F1816" t="str">
            <v>104</v>
          </cell>
          <cell r="G1816" t="str">
            <v>08</v>
          </cell>
          <cell r="H1816" t="str">
            <v>00</v>
          </cell>
          <cell r="I1816">
            <v>1509</v>
          </cell>
          <cell r="J1816" t="str">
            <v>SANDRA ALVES MILHO</v>
          </cell>
          <cell r="K1816" t="str">
            <v>ARICA 734</v>
          </cell>
          <cell r="L1816">
            <v>0</v>
          </cell>
          <cell r="M1816" t="str">
            <v>04</v>
          </cell>
          <cell r="N1816">
            <v>0</v>
          </cell>
          <cell r="O1816">
            <v>0</v>
          </cell>
          <cell r="P1816">
            <v>0</v>
          </cell>
          <cell r="Q1816">
            <v>5</v>
          </cell>
          <cell r="R1816">
            <v>111</v>
          </cell>
          <cell r="S1816">
            <v>140</v>
          </cell>
          <cell r="T1816">
            <v>94.33</v>
          </cell>
          <cell r="U1816" t="str">
            <v>0</v>
          </cell>
          <cell r="V1816" t="str">
            <v>1040849000910</v>
          </cell>
        </row>
        <row r="1817">
          <cell r="A1817" t="str">
            <v>10</v>
          </cell>
          <cell r="B1817" t="str">
            <v>10</v>
          </cell>
          <cell r="C1817">
            <v>19514</v>
          </cell>
          <cell r="D1817">
            <v>9</v>
          </cell>
          <cell r="E1817" t="str">
            <v>100100</v>
          </cell>
          <cell r="F1817" t="str">
            <v>104</v>
          </cell>
          <cell r="G1817" t="str">
            <v>08</v>
          </cell>
          <cell r="H1817" t="str">
            <v>00</v>
          </cell>
          <cell r="I1817">
            <v>1514</v>
          </cell>
          <cell r="J1817" t="str">
            <v>JUAN MANUEL DEL AG</v>
          </cell>
          <cell r="K1817" t="str">
            <v>ARICA 766</v>
          </cell>
          <cell r="L1817">
            <v>0</v>
          </cell>
          <cell r="M1817" t="str">
            <v>04</v>
          </cell>
          <cell r="N1817">
            <v>0</v>
          </cell>
          <cell r="O1817">
            <v>0</v>
          </cell>
          <cell r="P1817">
            <v>97</v>
          </cell>
          <cell r="Q1817">
            <v>90</v>
          </cell>
          <cell r="R1817">
            <v>94</v>
          </cell>
          <cell r="S1817">
            <v>92</v>
          </cell>
          <cell r="T1817">
            <v>69.5</v>
          </cell>
          <cell r="U1817" t="str">
            <v>0</v>
          </cell>
          <cell r="V1817" t="str">
            <v>1040849000960</v>
          </cell>
        </row>
        <row r="1818">
          <cell r="A1818" t="str">
            <v>10</v>
          </cell>
          <cell r="B1818" t="str">
            <v>10</v>
          </cell>
          <cell r="C1818">
            <v>19519</v>
          </cell>
          <cell r="D1818">
            <v>8</v>
          </cell>
          <cell r="E1818" t="str">
            <v>100100</v>
          </cell>
          <cell r="F1818" t="str">
            <v>104</v>
          </cell>
          <cell r="G1818" t="str">
            <v>08</v>
          </cell>
          <cell r="H1818" t="str">
            <v>00</v>
          </cell>
          <cell r="I1818">
            <v>1519</v>
          </cell>
          <cell r="J1818" t="str">
            <v>JUAN NUÑEZ CUTO</v>
          </cell>
          <cell r="K1818" t="str">
            <v>ARICA 788</v>
          </cell>
          <cell r="L1818">
            <v>0</v>
          </cell>
          <cell r="M1818" t="str">
            <v>04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68.33</v>
          </cell>
          <cell r="U1818" t="str">
            <v>0</v>
          </cell>
          <cell r="V1818" t="str">
            <v>1040849001000</v>
          </cell>
        </row>
        <row r="1819">
          <cell r="A1819" t="str">
            <v>10</v>
          </cell>
          <cell r="B1819" t="str">
            <v>10</v>
          </cell>
          <cell r="C1819">
            <v>49791</v>
          </cell>
          <cell r="D1819">
            <v>7</v>
          </cell>
          <cell r="E1819" t="str">
            <v>100100</v>
          </cell>
          <cell r="F1819" t="str">
            <v>104</v>
          </cell>
          <cell r="G1819" t="str">
            <v>08</v>
          </cell>
          <cell r="H1819" t="str">
            <v>00</v>
          </cell>
          <cell r="I1819">
            <v>1523</v>
          </cell>
          <cell r="J1819" t="str">
            <v>ALVAREZ PAREDES CARLOS</v>
          </cell>
          <cell r="K1819" t="str">
            <v>ARICA</v>
          </cell>
          <cell r="L1819">
            <v>800</v>
          </cell>
          <cell r="M1819" t="str">
            <v>04</v>
          </cell>
          <cell r="N1819">
            <v>100</v>
          </cell>
          <cell r="O1819">
            <v>150</v>
          </cell>
          <cell r="P1819">
            <v>87</v>
          </cell>
          <cell r="Q1819">
            <v>161</v>
          </cell>
          <cell r="R1819">
            <v>14</v>
          </cell>
          <cell r="S1819">
            <v>0</v>
          </cell>
          <cell r="T1819">
            <v>42.67</v>
          </cell>
          <cell r="U1819" t="str">
            <v>0</v>
          </cell>
          <cell r="V1819" t="str">
            <v>1040849001030</v>
          </cell>
        </row>
        <row r="1820">
          <cell r="A1820" t="str">
            <v>10</v>
          </cell>
          <cell r="B1820" t="str">
            <v>10</v>
          </cell>
          <cell r="C1820">
            <v>19551</v>
          </cell>
          <cell r="D1820">
            <v>1</v>
          </cell>
          <cell r="E1820" t="str">
            <v>100100</v>
          </cell>
          <cell r="F1820" t="str">
            <v>104</v>
          </cell>
          <cell r="G1820" t="str">
            <v>08</v>
          </cell>
          <cell r="H1820" t="str">
            <v>00</v>
          </cell>
          <cell r="I1820">
            <v>1553</v>
          </cell>
          <cell r="J1820" t="str">
            <v>JOSE SHAPIAMA</v>
          </cell>
          <cell r="K1820" t="str">
            <v>ARICA           1004</v>
          </cell>
          <cell r="L1820">
            <v>0</v>
          </cell>
          <cell r="M1820" t="str">
            <v>04</v>
          </cell>
          <cell r="N1820">
            <v>0</v>
          </cell>
          <cell r="O1820">
            <v>0</v>
          </cell>
          <cell r="P1820">
            <v>20</v>
          </cell>
          <cell r="Q1820">
            <v>0</v>
          </cell>
          <cell r="R1820">
            <v>39</v>
          </cell>
          <cell r="S1820">
            <v>0</v>
          </cell>
          <cell r="T1820">
            <v>7.42</v>
          </cell>
          <cell r="U1820" t="str">
            <v>0</v>
          </cell>
          <cell r="V1820" t="str">
            <v>1040849001290</v>
          </cell>
        </row>
        <row r="1821">
          <cell r="A1821" t="str">
            <v>10</v>
          </cell>
          <cell r="B1821" t="str">
            <v>10</v>
          </cell>
          <cell r="C1821">
            <v>19558</v>
          </cell>
          <cell r="D1821">
            <v>6</v>
          </cell>
          <cell r="E1821" t="str">
            <v>100100</v>
          </cell>
          <cell r="F1821" t="str">
            <v>104</v>
          </cell>
          <cell r="G1821" t="str">
            <v>08</v>
          </cell>
          <cell r="H1821" t="str">
            <v>00</v>
          </cell>
          <cell r="I1821">
            <v>1560</v>
          </cell>
          <cell r="J1821" t="str">
            <v>FRANCISCA PANAIFO</v>
          </cell>
          <cell r="K1821" t="str">
            <v>ARICA           1032</v>
          </cell>
          <cell r="L1821">
            <v>0</v>
          </cell>
          <cell r="M1821" t="str">
            <v>04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64</v>
          </cell>
          <cell r="U1821" t="str">
            <v>0</v>
          </cell>
          <cell r="V1821" t="str">
            <v>1040849001350</v>
          </cell>
        </row>
        <row r="1822">
          <cell r="A1822" t="str">
            <v>10</v>
          </cell>
          <cell r="B1822" t="str">
            <v>10</v>
          </cell>
          <cell r="C1822">
            <v>19563</v>
          </cell>
          <cell r="D1822">
            <v>6</v>
          </cell>
          <cell r="E1822" t="str">
            <v>100100</v>
          </cell>
          <cell r="F1822" t="str">
            <v>104</v>
          </cell>
          <cell r="G1822" t="str">
            <v>08</v>
          </cell>
          <cell r="H1822" t="str">
            <v>00</v>
          </cell>
          <cell r="I1822">
            <v>1565</v>
          </cell>
          <cell r="J1822" t="str">
            <v>VALENTINA RODRIGUEZ</v>
          </cell>
          <cell r="K1822" t="str">
            <v>ARICA           1050</v>
          </cell>
          <cell r="L1822">
            <v>0</v>
          </cell>
          <cell r="M1822" t="str">
            <v>04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 t="str">
            <v>0</v>
          </cell>
          <cell r="V1822" t="str">
            <v>1040849001400</v>
          </cell>
        </row>
        <row r="1823">
          <cell r="A1823" t="str">
            <v>10</v>
          </cell>
          <cell r="B1823" t="str">
            <v>10</v>
          </cell>
          <cell r="C1823">
            <v>19576</v>
          </cell>
          <cell r="D1823">
            <v>8</v>
          </cell>
          <cell r="E1823" t="str">
            <v>100100</v>
          </cell>
          <cell r="F1823" t="str">
            <v>104</v>
          </cell>
          <cell r="G1823" t="str">
            <v>08</v>
          </cell>
          <cell r="H1823" t="str">
            <v>00</v>
          </cell>
          <cell r="I1823">
            <v>1577</v>
          </cell>
          <cell r="J1823" t="str">
            <v>MANUEL IGLESIAS</v>
          </cell>
          <cell r="K1823" t="str">
            <v>ARICA 1114</v>
          </cell>
          <cell r="L1823">
            <v>0</v>
          </cell>
          <cell r="M1823" t="str">
            <v>04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 t="str">
            <v>0</v>
          </cell>
          <cell r="V1823" t="str">
            <v>1040849001550</v>
          </cell>
        </row>
        <row r="1824">
          <cell r="A1824" t="str">
            <v>10</v>
          </cell>
          <cell r="B1824" t="str">
            <v>10</v>
          </cell>
          <cell r="C1824">
            <v>19586</v>
          </cell>
          <cell r="D1824">
            <v>7</v>
          </cell>
          <cell r="E1824" t="str">
            <v>100100</v>
          </cell>
          <cell r="F1824" t="str">
            <v>104</v>
          </cell>
          <cell r="G1824" t="str">
            <v>08</v>
          </cell>
          <cell r="H1824" t="str">
            <v>00</v>
          </cell>
          <cell r="I1824">
            <v>1587</v>
          </cell>
          <cell r="J1824" t="str">
            <v>IVAN DEL CASTILLO</v>
          </cell>
          <cell r="K1824" t="str">
            <v>ARICA           1152</v>
          </cell>
          <cell r="L1824">
            <v>0</v>
          </cell>
          <cell r="M1824" t="str">
            <v>04</v>
          </cell>
          <cell r="N1824">
            <v>0</v>
          </cell>
          <cell r="O1824">
            <v>0</v>
          </cell>
          <cell r="P1824">
            <v>1</v>
          </cell>
          <cell r="Q1824">
            <v>0</v>
          </cell>
          <cell r="R1824">
            <v>0</v>
          </cell>
          <cell r="S1824">
            <v>0</v>
          </cell>
          <cell r="T1824">
            <v>0.08</v>
          </cell>
          <cell r="U1824" t="str">
            <v>0</v>
          </cell>
          <cell r="V1824" t="str">
            <v>1040849001620</v>
          </cell>
        </row>
        <row r="1825">
          <cell r="A1825" t="str">
            <v>10</v>
          </cell>
          <cell r="B1825" t="str">
            <v>10</v>
          </cell>
          <cell r="C1825">
            <v>19596</v>
          </cell>
          <cell r="D1825">
            <v>6</v>
          </cell>
          <cell r="E1825" t="str">
            <v>100100</v>
          </cell>
          <cell r="F1825" t="str">
            <v>104</v>
          </cell>
          <cell r="G1825" t="str">
            <v>08</v>
          </cell>
          <cell r="H1825" t="str">
            <v>00</v>
          </cell>
          <cell r="I1825">
            <v>1597</v>
          </cell>
          <cell r="J1825" t="str">
            <v>MANUEL RENGIFO O</v>
          </cell>
          <cell r="K1825" t="str">
            <v>ARICA 1188</v>
          </cell>
          <cell r="L1825">
            <v>0</v>
          </cell>
          <cell r="M1825" t="str">
            <v>04</v>
          </cell>
          <cell r="N1825">
            <v>0</v>
          </cell>
          <cell r="O1825">
            <v>0</v>
          </cell>
          <cell r="P1825">
            <v>0</v>
          </cell>
          <cell r="Q1825">
            <v>0</v>
          </cell>
          <cell r="R1825">
            <v>19</v>
          </cell>
          <cell r="S1825">
            <v>79</v>
          </cell>
          <cell r="T1825">
            <v>72.08</v>
          </cell>
          <cell r="U1825" t="str">
            <v>0</v>
          </cell>
          <cell r="V1825" t="str">
            <v>1040849001720</v>
          </cell>
        </row>
        <row r="1826">
          <cell r="A1826" t="str">
            <v>10</v>
          </cell>
          <cell r="B1826" t="str">
            <v>10</v>
          </cell>
          <cell r="C1826">
            <v>19626</v>
          </cell>
          <cell r="D1826">
            <v>1</v>
          </cell>
          <cell r="E1826" t="str">
            <v>100100</v>
          </cell>
          <cell r="F1826" t="str">
            <v>104</v>
          </cell>
          <cell r="G1826" t="str">
            <v>08</v>
          </cell>
          <cell r="H1826" t="str">
            <v>00</v>
          </cell>
          <cell r="I1826">
            <v>1627</v>
          </cell>
          <cell r="J1826" t="str">
            <v>PANAD. EL BUEN GUSTO</v>
          </cell>
          <cell r="K1826" t="str">
            <v>JR.  ARICA 800</v>
          </cell>
          <cell r="L1826">
            <v>0</v>
          </cell>
          <cell r="M1826" t="str">
            <v>04</v>
          </cell>
          <cell r="N1826">
            <v>0</v>
          </cell>
          <cell r="O1826">
            <v>0</v>
          </cell>
          <cell r="P1826">
            <v>0</v>
          </cell>
          <cell r="Q1826">
            <v>0</v>
          </cell>
          <cell r="R1826">
            <v>86</v>
          </cell>
          <cell r="S1826">
            <v>0</v>
          </cell>
          <cell r="T1826">
            <v>14.58</v>
          </cell>
          <cell r="U1826" t="str">
            <v>0</v>
          </cell>
          <cell r="V1826" t="str">
            <v>1040849002030</v>
          </cell>
        </row>
        <row r="1827">
          <cell r="A1827" t="str">
            <v>10</v>
          </cell>
          <cell r="B1827" t="str">
            <v>10</v>
          </cell>
          <cell r="C1827">
            <v>19628</v>
          </cell>
          <cell r="D1827">
            <v>7</v>
          </cell>
          <cell r="E1827" t="str">
            <v>100100</v>
          </cell>
          <cell r="F1827" t="str">
            <v>104</v>
          </cell>
          <cell r="G1827" t="str">
            <v>08</v>
          </cell>
          <cell r="H1827" t="str">
            <v>00</v>
          </cell>
          <cell r="I1827">
            <v>1629</v>
          </cell>
          <cell r="J1827" t="str">
            <v>JOSE YAÑEZ</v>
          </cell>
          <cell r="K1827" t="str">
            <v>ARICA           1322</v>
          </cell>
          <cell r="L1827">
            <v>0</v>
          </cell>
          <cell r="M1827" t="str">
            <v>04</v>
          </cell>
          <cell r="N1827">
            <v>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0.17</v>
          </cell>
          <cell r="U1827" t="str">
            <v>0</v>
          </cell>
          <cell r="V1827" t="str">
            <v>1040849002060</v>
          </cell>
        </row>
        <row r="1828">
          <cell r="A1828" t="str">
            <v>10</v>
          </cell>
          <cell r="B1828" t="str">
            <v>10</v>
          </cell>
          <cell r="C1828">
            <v>49635</v>
          </cell>
          <cell r="D1828">
            <v>6</v>
          </cell>
          <cell r="E1828" t="str">
            <v>100100</v>
          </cell>
          <cell r="F1828" t="str">
            <v>104</v>
          </cell>
          <cell r="G1828" t="str">
            <v>08</v>
          </cell>
          <cell r="H1828" t="str">
            <v>00</v>
          </cell>
          <cell r="I1828">
            <v>1631</v>
          </cell>
          <cell r="J1828" t="str">
            <v>GARCIA RIVERA CARLOS MARLEN</v>
          </cell>
          <cell r="K1828" t="str">
            <v>ARICA</v>
          </cell>
          <cell r="L1828">
            <v>1330</v>
          </cell>
          <cell r="M1828" t="str">
            <v>04</v>
          </cell>
          <cell r="N1828">
            <v>0</v>
          </cell>
          <cell r="O1828">
            <v>52</v>
          </cell>
          <cell r="P1828">
            <v>79</v>
          </cell>
          <cell r="Q1828">
            <v>126</v>
          </cell>
          <cell r="R1828">
            <v>176</v>
          </cell>
          <cell r="S1828">
            <v>159</v>
          </cell>
          <cell r="T1828">
            <v>57.92</v>
          </cell>
          <cell r="U1828" t="str">
            <v>0</v>
          </cell>
          <cell r="V1828" t="str">
            <v>1040849002075</v>
          </cell>
        </row>
        <row r="1829">
          <cell r="A1829" t="str">
            <v>10</v>
          </cell>
          <cell r="B1829" t="str">
            <v>10</v>
          </cell>
          <cell r="C1829">
            <v>19637</v>
          </cell>
          <cell r="D1829">
            <v>8</v>
          </cell>
          <cell r="E1829" t="str">
            <v>100100</v>
          </cell>
          <cell r="F1829" t="str">
            <v>104</v>
          </cell>
          <cell r="G1829" t="str">
            <v>08</v>
          </cell>
          <cell r="H1829" t="str">
            <v>00</v>
          </cell>
          <cell r="I1829">
            <v>1639</v>
          </cell>
          <cell r="J1829" t="str">
            <v>NAVARRO HERRERA RUBEN</v>
          </cell>
          <cell r="K1829" t="str">
            <v>ARICA  #  1392</v>
          </cell>
          <cell r="L1829">
            <v>0</v>
          </cell>
          <cell r="M1829" t="str">
            <v>04</v>
          </cell>
          <cell r="N1829">
            <v>827</v>
          </cell>
          <cell r="O1829">
            <v>1677</v>
          </cell>
          <cell r="P1829">
            <v>838</v>
          </cell>
          <cell r="Q1829">
            <v>0</v>
          </cell>
          <cell r="R1829">
            <v>200</v>
          </cell>
          <cell r="S1829">
            <v>200</v>
          </cell>
          <cell r="T1829">
            <v>406.75</v>
          </cell>
          <cell r="U1829" t="str">
            <v>0</v>
          </cell>
          <cell r="V1829" t="str">
            <v>1040849002156</v>
          </cell>
        </row>
        <row r="1830">
          <cell r="A1830" t="str">
            <v>10</v>
          </cell>
          <cell r="B1830" t="str">
            <v>10</v>
          </cell>
          <cell r="C1830">
            <v>50506</v>
          </cell>
          <cell r="D1830">
            <v>5</v>
          </cell>
          <cell r="E1830" t="str">
            <v>100100</v>
          </cell>
          <cell r="F1830" t="str">
            <v>104</v>
          </cell>
          <cell r="G1830" t="str">
            <v>08</v>
          </cell>
          <cell r="H1830" t="str">
            <v>00</v>
          </cell>
          <cell r="I1830">
            <v>1645</v>
          </cell>
          <cell r="J1830" t="str">
            <v>RIOS SALDAÐA SANTIAGO</v>
          </cell>
          <cell r="K1830" t="str">
            <v>ARICA</v>
          </cell>
          <cell r="L1830">
            <v>1369</v>
          </cell>
          <cell r="M1830" t="str">
            <v>04</v>
          </cell>
          <cell r="N1830">
            <v>30</v>
          </cell>
          <cell r="O1830">
            <v>35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5.42</v>
          </cell>
          <cell r="U1830" t="str">
            <v>0</v>
          </cell>
          <cell r="V1830" t="str">
            <v>1040849003225</v>
          </cell>
        </row>
        <row r="1831">
          <cell r="A1831" t="str">
            <v>10</v>
          </cell>
          <cell r="B1831" t="str">
            <v>10</v>
          </cell>
          <cell r="C1831">
            <v>19645</v>
          </cell>
          <cell r="D1831">
            <v>1</v>
          </cell>
          <cell r="E1831" t="str">
            <v>100100</v>
          </cell>
          <cell r="F1831" t="str">
            <v>104</v>
          </cell>
          <cell r="G1831" t="str">
            <v>08</v>
          </cell>
          <cell r="H1831" t="str">
            <v>00</v>
          </cell>
          <cell r="I1831">
            <v>1648</v>
          </cell>
          <cell r="J1831" t="str">
            <v>LUZDINA SANGAMA</v>
          </cell>
          <cell r="K1831" t="str">
            <v>ARICA 1347-A</v>
          </cell>
          <cell r="L1831">
            <v>0</v>
          </cell>
          <cell r="M1831" t="str">
            <v>04</v>
          </cell>
          <cell r="N1831">
            <v>0</v>
          </cell>
          <cell r="O1831">
            <v>0</v>
          </cell>
          <cell r="P1831">
            <v>0</v>
          </cell>
          <cell r="Q1831">
            <v>64</v>
          </cell>
          <cell r="R1831">
            <v>96</v>
          </cell>
          <cell r="S1831">
            <v>94</v>
          </cell>
          <cell r="T1831">
            <v>69.42</v>
          </cell>
          <cell r="U1831" t="str">
            <v>0</v>
          </cell>
          <cell r="V1831" t="str">
            <v>1040849003245</v>
          </cell>
        </row>
        <row r="1832">
          <cell r="A1832" t="str">
            <v>10</v>
          </cell>
          <cell r="B1832" t="str">
            <v>10</v>
          </cell>
          <cell r="C1832">
            <v>19667</v>
          </cell>
          <cell r="D1832">
            <v>5</v>
          </cell>
          <cell r="E1832" t="str">
            <v>100100</v>
          </cell>
          <cell r="F1832" t="str">
            <v>104</v>
          </cell>
          <cell r="G1832" t="str">
            <v>08</v>
          </cell>
          <cell r="H1832" t="str">
            <v>00</v>
          </cell>
          <cell r="I1832">
            <v>1671</v>
          </cell>
          <cell r="J1832" t="str">
            <v>IRENE SINTI CALAMPA</v>
          </cell>
          <cell r="K1832" t="str">
            <v>ARICA 1255</v>
          </cell>
          <cell r="L1832">
            <v>0</v>
          </cell>
          <cell r="M1832" t="str">
            <v>04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47.92</v>
          </cell>
          <cell r="U1832" t="str">
            <v>0</v>
          </cell>
          <cell r="V1832" t="str">
            <v>1040849003390</v>
          </cell>
        </row>
        <row r="1833">
          <cell r="A1833" t="str">
            <v>10</v>
          </cell>
          <cell r="B1833" t="str">
            <v>10</v>
          </cell>
          <cell r="C1833">
            <v>19669</v>
          </cell>
          <cell r="D1833">
            <v>1</v>
          </cell>
          <cell r="E1833" t="str">
            <v>100100</v>
          </cell>
          <cell r="F1833" t="str">
            <v>104</v>
          </cell>
          <cell r="G1833" t="str">
            <v>08</v>
          </cell>
          <cell r="H1833" t="str">
            <v>00</v>
          </cell>
          <cell r="I1833">
            <v>1673</v>
          </cell>
          <cell r="J1833" t="str">
            <v>SAMAN HERNANDEZ GILBERTO FELIX</v>
          </cell>
          <cell r="K1833" t="str">
            <v>ARICA 1249-A IQUITOS</v>
          </cell>
          <cell r="L1833">
            <v>0</v>
          </cell>
          <cell r="M1833" t="str">
            <v>04</v>
          </cell>
          <cell r="N1833">
            <v>0</v>
          </cell>
          <cell r="O1833">
            <v>0</v>
          </cell>
          <cell r="P1833">
            <v>114</v>
          </cell>
          <cell r="Q1833">
            <v>122</v>
          </cell>
          <cell r="R1833">
            <v>157</v>
          </cell>
          <cell r="S1833">
            <v>112</v>
          </cell>
          <cell r="T1833">
            <v>61.17</v>
          </cell>
          <cell r="U1833" t="str">
            <v>0</v>
          </cell>
          <cell r="V1833" t="str">
            <v>1040849003395</v>
          </cell>
        </row>
        <row r="1834">
          <cell r="A1834" t="str">
            <v>10</v>
          </cell>
          <cell r="B1834" t="str">
            <v>10</v>
          </cell>
          <cell r="C1834">
            <v>19671</v>
          </cell>
          <cell r="D1834">
            <v>7</v>
          </cell>
          <cell r="E1834" t="str">
            <v>100100</v>
          </cell>
          <cell r="F1834" t="str">
            <v>104</v>
          </cell>
          <cell r="G1834" t="str">
            <v>08</v>
          </cell>
          <cell r="H1834" t="str">
            <v>00</v>
          </cell>
          <cell r="I1834">
            <v>1675</v>
          </cell>
          <cell r="J1834" t="str">
            <v>REYNALDO APAGUENO</v>
          </cell>
          <cell r="K1834" t="str">
            <v>ARICA 1245</v>
          </cell>
          <cell r="L1834">
            <v>0</v>
          </cell>
          <cell r="M1834" t="str">
            <v>04</v>
          </cell>
          <cell r="N1834">
            <v>0</v>
          </cell>
          <cell r="O1834">
            <v>0</v>
          </cell>
          <cell r="P1834">
            <v>0</v>
          </cell>
          <cell r="Q1834">
            <v>275</v>
          </cell>
          <cell r="R1834">
            <v>255</v>
          </cell>
          <cell r="S1834">
            <v>2</v>
          </cell>
          <cell r="T1834">
            <v>201.17</v>
          </cell>
          <cell r="U1834" t="str">
            <v>0</v>
          </cell>
          <cell r="V1834" t="str">
            <v>1040849003410</v>
          </cell>
        </row>
        <row r="1835">
          <cell r="A1835" t="str">
            <v>10</v>
          </cell>
          <cell r="B1835" t="str">
            <v>10</v>
          </cell>
          <cell r="C1835">
            <v>19689</v>
          </cell>
          <cell r="D1835">
            <v>9</v>
          </cell>
          <cell r="E1835" t="str">
            <v>100100</v>
          </cell>
          <cell r="F1835" t="str">
            <v>104</v>
          </cell>
          <cell r="G1835" t="str">
            <v>08</v>
          </cell>
          <cell r="H1835" t="str">
            <v>00</v>
          </cell>
          <cell r="I1835">
            <v>1693</v>
          </cell>
          <cell r="J1835" t="str">
            <v>OLGA CENEPO</v>
          </cell>
          <cell r="K1835" t="str">
            <v>ARICA 1177</v>
          </cell>
          <cell r="L1835">
            <v>0</v>
          </cell>
          <cell r="M1835" t="str">
            <v>04</v>
          </cell>
          <cell r="N1835">
            <v>0</v>
          </cell>
          <cell r="O1835">
            <v>11</v>
          </cell>
          <cell r="P1835">
            <v>95</v>
          </cell>
          <cell r="Q1835">
            <v>28</v>
          </cell>
          <cell r="R1835">
            <v>211</v>
          </cell>
          <cell r="S1835">
            <v>213</v>
          </cell>
          <cell r="T1835">
            <v>149.5</v>
          </cell>
          <cell r="U1835" t="str">
            <v>0</v>
          </cell>
          <cell r="V1835" t="str">
            <v>1040849003590</v>
          </cell>
        </row>
        <row r="1836">
          <cell r="A1836" t="str">
            <v>10</v>
          </cell>
          <cell r="B1836" t="str">
            <v>10</v>
          </cell>
          <cell r="C1836">
            <v>50358</v>
          </cell>
          <cell r="D1836">
            <v>1</v>
          </cell>
          <cell r="E1836" t="str">
            <v>100100</v>
          </cell>
          <cell r="F1836" t="str">
            <v>104</v>
          </cell>
          <cell r="G1836" t="str">
            <v>08</v>
          </cell>
          <cell r="H1836" t="str">
            <v>00</v>
          </cell>
          <cell r="I1836">
            <v>1694</v>
          </cell>
          <cell r="J1836" t="str">
            <v>CENEPO CALAMPA OLGA</v>
          </cell>
          <cell r="K1836" t="str">
            <v>ARICA</v>
          </cell>
          <cell r="L1836">
            <v>1173</v>
          </cell>
          <cell r="M1836" t="str">
            <v>04</v>
          </cell>
          <cell r="N1836">
            <v>3</v>
          </cell>
          <cell r="O1836">
            <v>4</v>
          </cell>
          <cell r="P1836">
            <v>5</v>
          </cell>
          <cell r="Q1836">
            <v>1</v>
          </cell>
          <cell r="R1836">
            <v>0</v>
          </cell>
          <cell r="S1836">
            <v>0</v>
          </cell>
          <cell r="T1836">
            <v>1.08</v>
          </cell>
          <cell r="U1836" t="str">
            <v>0</v>
          </cell>
          <cell r="V1836" t="str">
            <v>1040849003604</v>
          </cell>
        </row>
        <row r="1837">
          <cell r="A1837" t="str">
            <v>10</v>
          </cell>
          <cell r="B1837" t="str">
            <v>10</v>
          </cell>
          <cell r="C1837">
            <v>19698</v>
          </cell>
          <cell r="D1837">
            <v>0</v>
          </cell>
          <cell r="E1837" t="str">
            <v>100100</v>
          </cell>
          <cell r="F1837" t="str">
            <v>104</v>
          </cell>
          <cell r="G1837" t="str">
            <v>08</v>
          </cell>
          <cell r="H1837" t="str">
            <v>00</v>
          </cell>
          <cell r="I1837">
            <v>1703</v>
          </cell>
          <cell r="J1837" t="str">
            <v>ADELA MUÑOZ DE RUBIO</v>
          </cell>
          <cell r="K1837" t="str">
            <v>ARICA 1143</v>
          </cell>
          <cell r="L1837">
            <v>0</v>
          </cell>
          <cell r="M1837" t="str">
            <v>04</v>
          </cell>
          <cell r="N1837">
            <v>0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0.5</v>
          </cell>
          <cell r="U1837" t="str">
            <v>0</v>
          </cell>
          <cell r="V1837" t="str">
            <v>1040849003670</v>
          </cell>
        </row>
        <row r="1838">
          <cell r="A1838" t="str">
            <v>10</v>
          </cell>
          <cell r="B1838" t="str">
            <v>10</v>
          </cell>
          <cell r="C1838">
            <v>19701</v>
          </cell>
          <cell r="D1838">
            <v>2</v>
          </cell>
          <cell r="E1838" t="str">
            <v>100100</v>
          </cell>
          <cell r="F1838" t="str">
            <v>104</v>
          </cell>
          <cell r="G1838" t="str">
            <v>08</v>
          </cell>
          <cell r="H1838" t="str">
            <v>00</v>
          </cell>
          <cell r="I1838">
            <v>1706</v>
          </cell>
          <cell r="J1838" t="str">
            <v>MANUEL HUAMAN Z</v>
          </cell>
          <cell r="K1838" t="str">
            <v>ARICA 1137</v>
          </cell>
          <cell r="L1838">
            <v>0</v>
          </cell>
          <cell r="M1838" t="str">
            <v>04</v>
          </cell>
          <cell r="N1838">
            <v>0</v>
          </cell>
          <cell r="O1838">
            <v>0</v>
          </cell>
          <cell r="P1838">
            <v>0</v>
          </cell>
          <cell r="Q1838">
            <v>0</v>
          </cell>
          <cell r="R1838">
            <v>17</v>
          </cell>
          <cell r="S1838">
            <v>66</v>
          </cell>
          <cell r="T1838">
            <v>53.25</v>
          </cell>
          <cell r="U1838" t="str">
            <v>0</v>
          </cell>
          <cell r="V1838" t="str">
            <v>1040849003690</v>
          </cell>
        </row>
        <row r="1839">
          <cell r="A1839" t="str">
            <v>10</v>
          </cell>
          <cell r="B1839" t="str">
            <v>10</v>
          </cell>
          <cell r="C1839">
            <v>19714</v>
          </cell>
          <cell r="D1839">
            <v>5</v>
          </cell>
          <cell r="E1839" t="str">
            <v>100100</v>
          </cell>
          <cell r="F1839" t="str">
            <v>104</v>
          </cell>
          <cell r="G1839" t="str">
            <v>08</v>
          </cell>
          <cell r="H1839" t="str">
            <v>00</v>
          </cell>
          <cell r="I1839">
            <v>1720</v>
          </cell>
          <cell r="J1839" t="str">
            <v>ARTURO RODRIGUEZ</v>
          </cell>
          <cell r="K1839" t="str">
            <v>ARICA           1067</v>
          </cell>
          <cell r="L1839">
            <v>0</v>
          </cell>
          <cell r="M1839" t="str">
            <v>04</v>
          </cell>
          <cell r="N1839">
            <v>0</v>
          </cell>
          <cell r="O1839">
            <v>0</v>
          </cell>
          <cell r="P1839">
            <v>43</v>
          </cell>
          <cell r="Q1839">
            <v>29</v>
          </cell>
          <cell r="R1839">
            <v>138</v>
          </cell>
          <cell r="S1839">
            <v>150</v>
          </cell>
          <cell r="T1839">
            <v>113.08</v>
          </cell>
          <cell r="U1839" t="str">
            <v>0</v>
          </cell>
          <cell r="V1839" t="str">
            <v>1040849003820</v>
          </cell>
        </row>
        <row r="1840">
          <cell r="A1840" t="str">
            <v>10</v>
          </cell>
          <cell r="B1840" t="str">
            <v>10</v>
          </cell>
          <cell r="C1840">
            <v>19765</v>
          </cell>
          <cell r="D1840">
            <v>7</v>
          </cell>
          <cell r="E1840" t="str">
            <v>100100</v>
          </cell>
          <cell r="F1840" t="str">
            <v>104</v>
          </cell>
          <cell r="G1840" t="str">
            <v>08</v>
          </cell>
          <cell r="H1840" t="str">
            <v>00</v>
          </cell>
          <cell r="I1840">
            <v>1771</v>
          </cell>
          <cell r="J1840" t="str">
            <v>MELITO REATEGUI P.</v>
          </cell>
          <cell r="K1840" t="str">
            <v>ARICA 815-03</v>
          </cell>
          <cell r="L1840">
            <v>0</v>
          </cell>
          <cell r="M1840" t="str">
            <v>04</v>
          </cell>
          <cell r="N1840">
            <v>0</v>
          </cell>
          <cell r="O1840">
            <v>0</v>
          </cell>
          <cell r="P1840">
            <v>3</v>
          </cell>
          <cell r="Q1840">
            <v>0</v>
          </cell>
          <cell r="R1840">
            <v>54</v>
          </cell>
          <cell r="S1840">
            <v>122</v>
          </cell>
          <cell r="T1840">
            <v>31.67</v>
          </cell>
          <cell r="U1840" t="str">
            <v>0</v>
          </cell>
          <cell r="V1840" t="str">
            <v>1040849004332</v>
          </cell>
        </row>
        <row r="1841">
          <cell r="A1841" t="str">
            <v>10</v>
          </cell>
          <cell r="B1841" t="str">
            <v>10</v>
          </cell>
          <cell r="C1841">
            <v>19769</v>
          </cell>
          <cell r="D1841">
            <v>9</v>
          </cell>
          <cell r="E1841" t="str">
            <v>100100</v>
          </cell>
          <cell r="F1841" t="str">
            <v>104</v>
          </cell>
          <cell r="G1841" t="str">
            <v>08</v>
          </cell>
          <cell r="H1841" t="str">
            <v>00</v>
          </cell>
          <cell r="I1841">
            <v>1775</v>
          </cell>
          <cell r="J1841" t="str">
            <v>MELITO REATEGUI P.</v>
          </cell>
          <cell r="K1841" t="str">
            <v>ARICA 815-07</v>
          </cell>
          <cell r="L1841">
            <v>0</v>
          </cell>
          <cell r="M1841" t="str">
            <v>04</v>
          </cell>
          <cell r="N1841">
            <v>0</v>
          </cell>
          <cell r="O1841">
            <v>58</v>
          </cell>
          <cell r="P1841">
            <v>76</v>
          </cell>
          <cell r="Q1841">
            <v>55</v>
          </cell>
          <cell r="R1841">
            <v>72</v>
          </cell>
          <cell r="S1841">
            <v>65</v>
          </cell>
          <cell r="T1841">
            <v>88</v>
          </cell>
          <cell r="U1841" t="str">
            <v>0</v>
          </cell>
          <cell r="V1841" t="str">
            <v>1040849004336</v>
          </cell>
        </row>
        <row r="1842">
          <cell r="A1842" t="str">
            <v>10</v>
          </cell>
          <cell r="B1842" t="str">
            <v>10</v>
          </cell>
          <cell r="C1842">
            <v>19772</v>
          </cell>
          <cell r="D1842">
            <v>3</v>
          </cell>
          <cell r="E1842" t="str">
            <v>100100</v>
          </cell>
          <cell r="F1842" t="str">
            <v>104</v>
          </cell>
          <cell r="G1842" t="str">
            <v>08</v>
          </cell>
          <cell r="H1842" t="str">
            <v>00</v>
          </cell>
          <cell r="I1842">
            <v>1778</v>
          </cell>
          <cell r="J1842" t="str">
            <v>MELITO REATEGUI P.</v>
          </cell>
          <cell r="K1842" t="str">
            <v>ARICA 815-10</v>
          </cell>
          <cell r="L1842">
            <v>0</v>
          </cell>
          <cell r="M1842" t="str">
            <v>04</v>
          </cell>
          <cell r="N1842">
            <v>0</v>
          </cell>
          <cell r="O1842">
            <v>2</v>
          </cell>
          <cell r="P1842">
            <v>93</v>
          </cell>
          <cell r="Q1842">
            <v>52</v>
          </cell>
          <cell r="R1842">
            <v>134</v>
          </cell>
          <cell r="S1842">
            <v>65</v>
          </cell>
          <cell r="T1842">
            <v>52</v>
          </cell>
          <cell r="U1842" t="str">
            <v>0</v>
          </cell>
          <cell r="V1842" t="str">
            <v>1040849004339</v>
          </cell>
        </row>
        <row r="1843">
          <cell r="A1843" t="str">
            <v>10</v>
          </cell>
          <cell r="B1843" t="str">
            <v>10</v>
          </cell>
          <cell r="C1843">
            <v>19774</v>
          </cell>
          <cell r="D1843">
            <v>9</v>
          </cell>
          <cell r="E1843" t="str">
            <v>100100</v>
          </cell>
          <cell r="F1843" t="str">
            <v>104</v>
          </cell>
          <cell r="G1843" t="str">
            <v>08</v>
          </cell>
          <cell r="H1843" t="str">
            <v>00</v>
          </cell>
          <cell r="I1843">
            <v>1780</v>
          </cell>
          <cell r="J1843" t="str">
            <v>JOSE M. MASS G.</v>
          </cell>
          <cell r="K1843" t="str">
            <v>ARICA 783</v>
          </cell>
          <cell r="L1843">
            <v>0</v>
          </cell>
          <cell r="M1843" t="str">
            <v>04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42.92</v>
          </cell>
          <cell r="U1843" t="str">
            <v>0</v>
          </cell>
          <cell r="V1843" t="str">
            <v>1040849004350</v>
          </cell>
        </row>
        <row r="1844">
          <cell r="A1844" t="str">
            <v>10</v>
          </cell>
          <cell r="B1844" t="str">
            <v>10</v>
          </cell>
          <cell r="C1844">
            <v>19787</v>
          </cell>
          <cell r="D1844">
            <v>1</v>
          </cell>
          <cell r="E1844" t="str">
            <v>100100</v>
          </cell>
          <cell r="F1844" t="str">
            <v>104</v>
          </cell>
          <cell r="G1844" t="str">
            <v>08</v>
          </cell>
          <cell r="H1844" t="str">
            <v>00</v>
          </cell>
          <cell r="I1844">
            <v>1793</v>
          </cell>
          <cell r="J1844" t="str">
            <v>TERESA DE BARDALES</v>
          </cell>
          <cell r="K1844" t="str">
            <v>ARICA 735</v>
          </cell>
          <cell r="L1844">
            <v>0</v>
          </cell>
          <cell r="M1844" t="str">
            <v>04</v>
          </cell>
          <cell r="N1844">
            <v>0</v>
          </cell>
          <cell r="O1844">
            <v>2</v>
          </cell>
          <cell r="P1844">
            <v>25</v>
          </cell>
          <cell r="Q1844">
            <v>13</v>
          </cell>
          <cell r="R1844">
            <v>0</v>
          </cell>
          <cell r="S1844">
            <v>0</v>
          </cell>
          <cell r="T1844">
            <v>5.17</v>
          </cell>
          <cell r="U1844" t="str">
            <v>0</v>
          </cell>
          <cell r="V1844" t="str">
            <v>1040849004460</v>
          </cell>
        </row>
        <row r="1845">
          <cell r="A1845" t="str">
            <v>10</v>
          </cell>
          <cell r="B1845" t="str">
            <v>10</v>
          </cell>
          <cell r="C1845">
            <v>19791</v>
          </cell>
          <cell r="D1845">
            <v>3</v>
          </cell>
          <cell r="E1845" t="str">
            <v>100100</v>
          </cell>
          <cell r="F1845" t="str">
            <v>104</v>
          </cell>
          <cell r="G1845" t="str">
            <v>08</v>
          </cell>
          <cell r="H1845" t="str">
            <v>00</v>
          </cell>
          <cell r="I1845">
            <v>1797</v>
          </cell>
          <cell r="J1845" t="str">
            <v>GARCIA  GARCIA NELSON</v>
          </cell>
          <cell r="K1845" t="str">
            <v>ARICA  #  711-715</v>
          </cell>
          <cell r="L1845">
            <v>0</v>
          </cell>
          <cell r="M1845" t="str">
            <v>04</v>
          </cell>
          <cell r="N1845">
            <v>0</v>
          </cell>
          <cell r="O1845">
            <v>0</v>
          </cell>
          <cell r="P1845">
            <v>50</v>
          </cell>
          <cell r="Q1845">
            <v>0</v>
          </cell>
          <cell r="R1845">
            <v>0</v>
          </cell>
          <cell r="S1845">
            <v>0</v>
          </cell>
          <cell r="T1845">
            <v>55.5</v>
          </cell>
          <cell r="U1845" t="str">
            <v>0</v>
          </cell>
          <cell r="V1845" t="str">
            <v>1040849004500</v>
          </cell>
        </row>
        <row r="1846">
          <cell r="A1846" t="str">
            <v>10</v>
          </cell>
          <cell r="B1846" t="str">
            <v>10</v>
          </cell>
          <cell r="C1846">
            <v>19796</v>
          </cell>
          <cell r="D1846">
            <v>2</v>
          </cell>
          <cell r="E1846" t="str">
            <v>100100</v>
          </cell>
          <cell r="F1846" t="str">
            <v>104</v>
          </cell>
          <cell r="G1846" t="str">
            <v>08</v>
          </cell>
          <cell r="H1846" t="str">
            <v>00</v>
          </cell>
          <cell r="I1846">
            <v>1802</v>
          </cell>
          <cell r="J1846" t="str">
            <v>C.E.A.BELLO 61002</v>
          </cell>
          <cell r="K1846" t="str">
            <v>ARICA 659-671</v>
          </cell>
          <cell r="L1846">
            <v>0</v>
          </cell>
          <cell r="M1846" t="str">
            <v>04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128.25</v>
          </cell>
          <cell r="U1846" t="str">
            <v>0</v>
          </cell>
          <cell r="V1846" t="str">
            <v>1040849004540</v>
          </cell>
        </row>
        <row r="1847">
          <cell r="A1847" t="str">
            <v>10</v>
          </cell>
          <cell r="B1847" t="str">
            <v>10</v>
          </cell>
          <cell r="C1847">
            <v>19800</v>
          </cell>
          <cell r="D1847">
            <v>2</v>
          </cell>
          <cell r="E1847" t="str">
            <v>100100</v>
          </cell>
          <cell r="F1847" t="str">
            <v>104</v>
          </cell>
          <cell r="G1847" t="str">
            <v>08</v>
          </cell>
          <cell r="H1847" t="str">
            <v>00</v>
          </cell>
          <cell r="I1847">
            <v>1806</v>
          </cell>
          <cell r="J1847" t="str">
            <v>ERNESTO REATEGUI</v>
          </cell>
          <cell r="K1847" t="str">
            <v>ARICA A-645</v>
          </cell>
          <cell r="L1847">
            <v>0</v>
          </cell>
          <cell r="M1847" t="str">
            <v>04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  <cell r="U1847" t="str">
            <v>0</v>
          </cell>
          <cell r="V1847" t="str">
            <v>1040849004580</v>
          </cell>
        </row>
        <row r="1848">
          <cell r="A1848" t="str">
            <v>10</v>
          </cell>
          <cell r="B1848" t="str">
            <v>10</v>
          </cell>
          <cell r="C1848">
            <v>19803</v>
          </cell>
          <cell r="D1848">
            <v>6</v>
          </cell>
          <cell r="E1848" t="str">
            <v>100100</v>
          </cell>
          <cell r="F1848" t="str">
            <v>104</v>
          </cell>
          <cell r="G1848" t="str">
            <v>08</v>
          </cell>
          <cell r="H1848" t="str">
            <v>00</v>
          </cell>
          <cell r="I1848">
            <v>1809</v>
          </cell>
          <cell r="J1848" t="str">
            <v>HUMBERTO RUIZ V.</v>
          </cell>
          <cell r="K1848" t="str">
            <v>JR.  ARICA 619</v>
          </cell>
          <cell r="L1848">
            <v>0</v>
          </cell>
          <cell r="M1848" t="str">
            <v>04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 t="str">
            <v>0</v>
          </cell>
          <cell r="V1848" t="str">
            <v>1040849004630</v>
          </cell>
        </row>
        <row r="1849">
          <cell r="A1849" t="str">
            <v>10</v>
          </cell>
          <cell r="B1849" t="str">
            <v>10</v>
          </cell>
          <cell r="C1849">
            <v>19819</v>
          </cell>
          <cell r="D1849">
            <v>2</v>
          </cell>
          <cell r="E1849" t="str">
            <v>100100</v>
          </cell>
          <cell r="F1849" t="str">
            <v>104</v>
          </cell>
          <cell r="G1849" t="str">
            <v>08</v>
          </cell>
          <cell r="H1849" t="str">
            <v>00</v>
          </cell>
          <cell r="I1849">
            <v>1825</v>
          </cell>
          <cell r="J1849" t="str">
            <v>MARIELA RAMIREZ T.</v>
          </cell>
          <cell r="K1849" t="str">
            <v>ARICA          549-A</v>
          </cell>
          <cell r="M1849" t="str">
            <v>04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1</v>
          </cell>
          <cell r="S1849">
            <v>0</v>
          </cell>
          <cell r="T1849">
            <v>8.83</v>
          </cell>
          <cell r="U1849" t="str">
            <v>0</v>
          </cell>
          <cell r="V1849" t="str">
            <v>1040849004795</v>
          </cell>
        </row>
        <row r="1850">
          <cell r="A1850" t="str">
            <v>10</v>
          </cell>
          <cell r="B1850" t="str">
            <v>10</v>
          </cell>
          <cell r="C1850">
            <v>19825</v>
          </cell>
          <cell r="D1850">
            <v>9</v>
          </cell>
          <cell r="E1850" t="str">
            <v>100100</v>
          </cell>
          <cell r="F1850" t="str">
            <v>104</v>
          </cell>
          <cell r="G1850" t="str">
            <v>08</v>
          </cell>
          <cell r="H1850" t="str">
            <v>00</v>
          </cell>
          <cell r="I1850">
            <v>1831</v>
          </cell>
          <cell r="J1850" t="str">
            <v>S. FILOMENO VALERA</v>
          </cell>
          <cell r="K1850" t="str">
            <v>ARICA            517</v>
          </cell>
          <cell r="M1850" t="str">
            <v>04</v>
          </cell>
          <cell r="N1850">
            <v>0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 t="str">
            <v>1</v>
          </cell>
          <cell r="V1850" t="str">
            <v>1040849004930</v>
          </cell>
        </row>
        <row r="1851">
          <cell r="A1851" t="str">
            <v>10</v>
          </cell>
          <cell r="B1851" t="str">
            <v>10</v>
          </cell>
          <cell r="C1851">
            <v>19836</v>
          </cell>
          <cell r="D1851">
            <v>6</v>
          </cell>
          <cell r="E1851" t="str">
            <v>100100</v>
          </cell>
          <cell r="F1851" t="str">
            <v>104</v>
          </cell>
          <cell r="G1851" t="str">
            <v>08</v>
          </cell>
          <cell r="H1851" t="str">
            <v>00</v>
          </cell>
          <cell r="I1851">
            <v>1842</v>
          </cell>
          <cell r="J1851" t="str">
            <v>A.DEL AGUILA LINARES</v>
          </cell>
          <cell r="K1851" t="str">
            <v>ARICA 419</v>
          </cell>
          <cell r="M1851" t="str">
            <v>04</v>
          </cell>
          <cell r="N1851">
            <v>0</v>
          </cell>
          <cell r="O1851">
            <v>137</v>
          </cell>
          <cell r="P1851">
            <v>0</v>
          </cell>
          <cell r="Q1851">
            <v>185</v>
          </cell>
          <cell r="R1851">
            <v>216</v>
          </cell>
          <cell r="S1851">
            <v>282</v>
          </cell>
          <cell r="T1851">
            <v>127.5</v>
          </cell>
          <cell r="U1851" t="str">
            <v>0</v>
          </cell>
          <cell r="V1851" t="str">
            <v>1040849005070</v>
          </cell>
        </row>
        <row r="1852">
          <cell r="A1852" t="str">
            <v>10</v>
          </cell>
          <cell r="B1852" t="str">
            <v>10</v>
          </cell>
          <cell r="C1852">
            <v>19842</v>
          </cell>
          <cell r="D1852">
            <v>4</v>
          </cell>
          <cell r="E1852" t="str">
            <v>100100</v>
          </cell>
          <cell r="F1852" t="str">
            <v>104</v>
          </cell>
          <cell r="G1852" t="str">
            <v>08</v>
          </cell>
          <cell r="H1852" t="str">
            <v>00</v>
          </cell>
          <cell r="I1852">
            <v>1848</v>
          </cell>
          <cell r="J1852" t="str">
            <v>ALFONSO GAJATE</v>
          </cell>
          <cell r="K1852" t="str">
            <v>ARICA            367</v>
          </cell>
          <cell r="M1852" t="str">
            <v>04</v>
          </cell>
          <cell r="N1852">
            <v>0</v>
          </cell>
          <cell r="O1852">
            <v>0</v>
          </cell>
          <cell r="P1852">
            <v>22</v>
          </cell>
          <cell r="Q1852">
            <v>24</v>
          </cell>
          <cell r="R1852">
            <v>87</v>
          </cell>
          <cell r="S1852">
            <v>26</v>
          </cell>
          <cell r="T1852">
            <v>36.5</v>
          </cell>
          <cell r="U1852" t="str">
            <v>0</v>
          </cell>
          <cell r="V1852" t="str">
            <v>1040849005160</v>
          </cell>
        </row>
        <row r="1853">
          <cell r="A1853" t="str">
            <v>10</v>
          </cell>
          <cell r="B1853" t="str">
            <v>10</v>
          </cell>
          <cell r="C1853">
            <v>19843</v>
          </cell>
          <cell r="D1853">
            <v>2</v>
          </cell>
          <cell r="E1853" t="str">
            <v>100100</v>
          </cell>
          <cell r="F1853" t="str">
            <v>104</v>
          </cell>
          <cell r="G1853" t="str">
            <v>08</v>
          </cell>
          <cell r="H1853" t="str">
            <v>00</v>
          </cell>
          <cell r="I1853">
            <v>1849</v>
          </cell>
          <cell r="J1853" t="str">
            <v>ALFONSO GAJATE</v>
          </cell>
          <cell r="K1853" t="str">
            <v>ARICA 367</v>
          </cell>
          <cell r="M1853" t="str">
            <v>04</v>
          </cell>
          <cell r="N1853">
            <v>0</v>
          </cell>
          <cell r="O1853">
            <v>1</v>
          </cell>
          <cell r="P1853">
            <v>686</v>
          </cell>
          <cell r="Q1853">
            <v>506</v>
          </cell>
          <cell r="R1853">
            <v>1032</v>
          </cell>
          <cell r="S1853">
            <v>316</v>
          </cell>
          <cell r="T1853">
            <v>211.75</v>
          </cell>
          <cell r="U1853" t="str">
            <v>0</v>
          </cell>
          <cell r="V1853" t="str">
            <v>1040849005170</v>
          </cell>
        </row>
        <row r="1854">
          <cell r="A1854" t="str">
            <v>10</v>
          </cell>
          <cell r="B1854" t="str">
            <v>10</v>
          </cell>
          <cell r="C1854">
            <v>19845</v>
          </cell>
          <cell r="D1854">
            <v>7</v>
          </cell>
          <cell r="E1854" t="str">
            <v>100100</v>
          </cell>
          <cell r="F1854" t="str">
            <v>104</v>
          </cell>
          <cell r="G1854" t="str">
            <v>08</v>
          </cell>
          <cell r="H1854" t="str">
            <v>00</v>
          </cell>
          <cell r="I1854">
            <v>1851</v>
          </cell>
          <cell r="J1854" t="str">
            <v>ALFONSO GAJATE</v>
          </cell>
          <cell r="K1854" t="str">
            <v>ARICA 367</v>
          </cell>
          <cell r="M1854" t="str">
            <v>04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4</v>
          </cell>
          <cell r="T1854">
            <v>323.67</v>
          </cell>
          <cell r="U1854" t="str">
            <v>0</v>
          </cell>
          <cell r="V1854" t="str">
            <v>1040849005190</v>
          </cell>
        </row>
        <row r="1855">
          <cell r="A1855" t="str">
            <v>10</v>
          </cell>
          <cell r="B1855" t="str">
            <v>10</v>
          </cell>
          <cell r="C1855">
            <v>19849</v>
          </cell>
          <cell r="D1855">
            <v>9</v>
          </cell>
          <cell r="E1855" t="str">
            <v>100100</v>
          </cell>
          <cell r="F1855" t="str">
            <v>104</v>
          </cell>
          <cell r="G1855" t="str">
            <v>08</v>
          </cell>
          <cell r="H1855" t="str">
            <v>00</v>
          </cell>
          <cell r="I1855">
            <v>1855</v>
          </cell>
          <cell r="J1855" t="str">
            <v>CESAR RIOS R.</v>
          </cell>
          <cell r="K1855" t="str">
            <v>ARICA OF.6 323</v>
          </cell>
          <cell r="M1855" t="str">
            <v>04</v>
          </cell>
          <cell r="N1855">
            <v>0</v>
          </cell>
          <cell r="O1855">
            <v>36</v>
          </cell>
          <cell r="P1855">
            <v>46</v>
          </cell>
          <cell r="Q1855">
            <v>55</v>
          </cell>
          <cell r="R1855">
            <v>51</v>
          </cell>
          <cell r="S1855">
            <v>0</v>
          </cell>
          <cell r="T1855">
            <v>39.83</v>
          </cell>
          <cell r="U1855" t="str">
            <v>0</v>
          </cell>
          <cell r="V1855" t="str">
            <v>1040849005227</v>
          </cell>
        </row>
        <row r="1856">
          <cell r="A1856" t="str">
            <v>10</v>
          </cell>
          <cell r="B1856" t="str">
            <v>10</v>
          </cell>
          <cell r="C1856">
            <v>19850</v>
          </cell>
          <cell r="D1856">
            <v>7</v>
          </cell>
          <cell r="E1856" t="str">
            <v>100100</v>
          </cell>
          <cell r="F1856" t="str">
            <v>104</v>
          </cell>
          <cell r="G1856" t="str">
            <v>08</v>
          </cell>
          <cell r="H1856" t="str">
            <v>00</v>
          </cell>
          <cell r="I1856">
            <v>1856</v>
          </cell>
          <cell r="J1856" t="str">
            <v>CESAR RIOS RIOS</v>
          </cell>
          <cell r="K1856" t="str">
            <v>ARICA 337</v>
          </cell>
          <cell r="M1856" t="str">
            <v>04</v>
          </cell>
          <cell r="N1856">
            <v>0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1</v>
          </cell>
          <cell r="T1856">
            <v>1.42</v>
          </cell>
          <cell r="U1856" t="str">
            <v>0</v>
          </cell>
          <cell r="V1856" t="str">
            <v>1040849005228</v>
          </cell>
        </row>
        <row r="1857">
          <cell r="A1857" t="str">
            <v>10</v>
          </cell>
          <cell r="B1857" t="str">
            <v>10</v>
          </cell>
          <cell r="C1857">
            <v>19851</v>
          </cell>
          <cell r="D1857">
            <v>5</v>
          </cell>
          <cell r="E1857" t="str">
            <v>100100</v>
          </cell>
          <cell r="F1857" t="str">
            <v>104</v>
          </cell>
          <cell r="G1857" t="str">
            <v>08</v>
          </cell>
          <cell r="H1857" t="str">
            <v>00</v>
          </cell>
          <cell r="I1857">
            <v>1857</v>
          </cell>
          <cell r="J1857" t="str">
            <v>CESAR RIOS RIOS</v>
          </cell>
          <cell r="K1857" t="str">
            <v>ARICA 335</v>
          </cell>
          <cell r="M1857" t="str">
            <v>04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52.83</v>
          </cell>
          <cell r="U1857" t="str">
            <v>0</v>
          </cell>
          <cell r="V1857" t="str">
            <v>1040849005229</v>
          </cell>
        </row>
        <row r="1858">
          <cell r="A1858" t="str">
            <v>10</v>
          </cell>
          <cell r="B1858" t="str">
            <v>10</v>
          </cell>
          <cell r="C1858">
            <v>19855</v>
          </cell>
          <cell r="D1858">
            <v>6</v>
          </cell>
          <cell r="E1858" t="str">
            <v>100100</v>
          </cell>
          <cell r="F1858" t="str">
            <v>104</v>
          </cell>
          <cell r="G1858" t="str">
            <v>08</v>
          </cell>
          <cell r="H1858" t="str">
            <v>00</v>
          </cell>
          <cell r="I1858">
            <v>1861</v>
          </cell>
          <cell r="J1858" t="str">
            <v>CESAR RIOS RIOS</v>
          </cell>
          <cell r="K1858" t="str">
            <v>ARICA 331</v>
          </cell>
          <cell r="M1858" t="str">
            <v>04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1</v>
          </cell>
          <cell r="T1858">
            <v>8.67</v>
          </cell>
          <cell r="U1858" t="str">
            <v>0</v>
          </cell>
          <cell r="V1858" t="str">
            <v>1040849005233</v>
          </cell>
        </row>
        <row r="1859">
          <cell r="A1859" t="str">
            <v>10</v>
          </cell>
          <cell r="B1859" t="str">
            <v>10</v>
          </cell>
          <cell r="C1859">
            <v>19856</v>
          </cell>
          <cell r="D1859">
            <v>4</v>
          </cell>
          <cell r="E1859" t="str">
            <v>100100</v>
          </cell>
          <cell r="F1859" t="str">
            <v>104</v>
          </cell>
          <cell r="G1859" t="str">
            <v>08</v>
          </cell>
          <cell r="H1859" t="str">
            <v>00</v>
          </cell>
          <cell r="I1859">
            <v>1862</v>
          </cell>
          <cell r="J1859" t="str">
            <v>CESAR RIOS RIOS</v>
          </cell>
          <cell r="K1859" t="str">
            <v>ARICA 329</v>
          </cell>
          <cell r="M1859" t="str">
            <v>04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1</v>
          </cell>
          <cell r="T1859">
            <v>6.67</v>
          </cell>
          <cell r="U1859" t="str">
            <v>0</v>
          </cell>
          <cell r="V1859" t="str">
            <v>1040849005234</v>
          </cell>
        </row>
        <row r="1860">
          <cell r="A1860" t="str">
            <v>10</v>
          </cell>
          <cell r="B1860" t="str">
            <v>10</v>
          </cell>
          <cell r="C1860">
            <v>19859</v>
          </cell>
          <cell r="D1860">
            <v>8</v>
          </cell>
          <cell r="E1860" t="str">
            <v>100100</v>
          </cell>
          <cell r="F1860" t="str">
            <v>104</v>
          </cell>
          <cell r="G1860" t="str">
            <v>08</v>
          </cell>
          <cell r="H1860" t="str">
            <v>00</v>
          </cell>
          <cell r="I1860">
            <v>1865</v>
          </cell>
          <cell r="J1860" t="str">
            <v>CESAR A. RIOS R.</v>
          </cell>
          <cell r="K1860" t="str">
            <v>ARICA OF.03-323</v>
          </cell>
          <cell r="M1860" t="str">
            <v>04</v>
          </cell>
          <cell r="N1860">
            <v>0</v>
          </cell>
          <cell r="O1860">
            <v>64</v>
          </cell>
          <cell r="P1860">
            <v>168</v>
          </cell>
          <cell r="Q1860">
            <v>188</v>
          </cell>
          <cell r="R1860">
            <v>250</v>
          </cell>
          <cell r="S1860">
            <v>110</v>
          </cell>
          <cell r="T1860">
            <v>249.83</v>
          </cell>
          <cell r="U1860" t="str">
            <v>0</v>
          </cell>
          <cell r="V1860" t="str">
            <v>1040849005237</v>
          </cell>
        </row>
        <row r="1861">
          <cell r="A1861" t="str">
            <v>10</v>
          </cell>
          <cell r="B1861" t="str">
            <v>10</v>
          </cell>
          <cell r="C1861">
            <v>19860</v>
          </cell>
          <cell r="D1861">
            <v>6</v>
          </cell>
          <cell r="E1861" t="str">
            <v>100100</v>
          </cell>
          <cell r="F1861" t="str">
            <v>104</v>
          </cell>
          <cell r="G1861" t="str">
            <v>08</v>
          </cell>
          <cell r="H1861" t="str">
            <v>00</v>
          </cell>
          <cell r="I1861">
            <v>1866</v>
          </cell>
          <cell r="J1861" t="str">
            <v>CESAR A. RIOS R.</v>
          </cell>
          <cell r="K1861" t="str">
            <v>ARICA 2DO.P 323 OF.5</v>
          </cell>
          <cell r="M1861" t="str">
            <v>04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592</v>
          </cell>
          <cell r="S1861">
            <v>100</v>
          </cell>
          <cell r="T1861">
            <v>151.25</v>
          </cell>
          <cell r="U1861" t="str">
            <v>0</v>
          </cell>
          <cell r="V1861" t="str">
            <v>1040849005238</v>
          </cell>
        </row>
        <row r="1862">
          <cell r="A1862" t="str">
            <v>10</v>
          </cell>
          <cell r="B1862" t="str">
            <v>10</v>
          </cell>
          <cell r="C1862">
            <v>19866</v>
          </cell>
          <cell r="D1862">
            <v>3</v>
          </cell>
          <cell r="E1862" t="str">
            <v>100100</v>
          </cell>
          <cell r="F1862" t="str">
            <v>104</v>
          </cell>
          <cell r="G1862" t="str">
            <v>08</v>
          </cell>
          <cell r="H1862" t="str">
            <v>00</v>
          </cell>
          <cell r="I1862">
            <v>1872</v>
          </cell>
          <cell r="J1862" t="str">
            <v>CESAR A. RIOS RIOS</v>
          </cell>
          <cell r="K1862" t="str">
            <v>ARICA 323-2PISO OF.4</v>
          </cell>
          <cell r="M1862" t="str">
            <v>04</v>
          </cell>
          <cell r="N1862">
            <v>365</v>
          </cell>
          <cell r="O1862">
            <v>374</v>
          </cell>
          <cell r="P1862">
            <v>321</v>
          </cell>
          <cell r="Q1862">
            <v>320</v>
          </cell>
          <cell r="R1862">
            <v>444</v>
          </cell>
          <cell r="S1862">
            <v>1</v>
          </cell>
          <cell r="T1862">
            <v>154.91999999999999</v>
          </cell>
          <cell r="U1862" t="str">
            <v>0</v>
          </cell>
          <cell r="V1862" t="str">
            <v>1040849005244</v>
          </cell>
        </row>
        <row r="1863">
          <cell r="A1863" t="str">
            <v>10</v>
          </cell>
          <cell r="B1863" t="str">
            <v>10</v>
          </cell>
          <cell r="C1863">
            <v>19868</v>
          </cell>
          <cell r="D1863">
            <v>9</v>
          </cell>
          <cell r="E1863" t="str">
            <v>100100</v>
          </cell>
          <cell r="F1863" t="str">
            <v>104</v>
          </cell>
          <cell r="G1863" t="str">
            <v>08</v>
          </cell>
          <cell r="H1863" t="str">
            <v>00</v>
          </cell>
          <cell r="I1863">
            <v>1874</v>
          </cell>
          <cell r="J1863" t="str">
            <v>C. BORGES DEL POZO</v>
          </cell>
          <cell r="K1863" t="str">
            <v>ARICA 273</v>
          </cell>
          <cell r="M1863" t="str">
            <v>04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150</v>
          </cell>
          <cell r="S1863">
            <v>0</v>
          </cell>
          <cell r="T1863">
            <v>21.67</v>
          </cell>
          <cell r="U1863" t="str">
            <v>0</v>
          </cell>
          <cell r="V1863" t="str">
            <v>1040849005260</v>
          </cell>
        </row>
        <row r="1864">
          <cell r="A1864" t="str">
            <v>10</v>
          </cell>
          <cell r="B1864" t="str">
            <v>10</v>
          </cell>
          <cell r="C1864">
            <v>19870</v>
          </cell>
          <cell r="D1864">
            <v>5</v>
          </cell>
          <cell r="E1864" t="str">
            <v>100100</v>
          </cell>
          <cell r="F1864" t="str">
            <v>104</v>
          </cell>
          <cell r="G1864" t="str">
            <v>08</v>
          </cell>
          <cell r="H1864" t="str">
            <v>00</v>
          </cell>
          <cell r="I1864">
            <v>1876</v>
          </cell>
          <cell r="J1864" t="str">
            <v>DOSINDA Y COSETA MOSQUERA</v>
          </cell>
          <cell r="K1864" t="str">
            <v>ARICA 259</v>
          </cell>
          <cell r="M1864" t="str">
            <v>04</v>
          </cell>
          <cell r="N1864">
            <v>242</v>
          </cell>
          <cell r="O1864">
            <v>280</v>
          </cell>
          <cell r="P1864">
            <v>37</v>
          </cell>
          <cell r="Q1864">
            <v>39</v>
          </cell>
          <cell r="R1864">
            <v>24</v>
          </cell>
          <cell r="S1864">
            <v>24</v>
          </cell>
          <cell r="T1864">
            <v>68.75</v>
          </cell>
          <cell r="U1864" t="str">
            <v>0</v>
          </cell>
          <cell r="V1864" t="str">
            <v>1040849005300</v>
          </cell>
        </row>
        <row r="1865">
          <cell r="A1865" t="str">
            <v>10</v>
          </cell>
          <cell r="B1865" t="str">
            <v>10</v>
          </cell>
          <cell r="C1865">
            <v>19873</v>
          </cell>
          <cell r="D1865">
            <v>9</v>
          </cell>
          <cell r="E1865" t="str">
            <v>100100</v>
          </cell>
          <cell r="F1865" t="str">
            <v>104</v>
          </cell>
          <cell r="G1865" t="str">
            <v>08</v>
          </cell>
          <cell r="H1865" t="str">
            <v>00</v>
          </cell>
          <cell r="I1865">
            <v>1879</v>
          </cell>
          <cell r="J1865" t="str">
            <v>DOSINDA Y COSETA MOS</v>
          </cell>
          <cell r="K1865" t="str">
            <v>ARICA C-255</v>
          </cell>
          <cell r="M1865" t="str">
            <v>04</v>
          </cell>
          <cell r="N1865">
            <v>0</v>
          </cell>
          <cell r="O1865">
            <v>0</v>
          </cell>
          <cell r="P1865">
            <v>257</v>
          </cell>
          <cell r="Q1865">
            <v>267</v>
          </cell>
          <cell r="R1865">
            <v>316</v>
          </cell>
          <cell r="S1865">
            <v>302</v>
          </cell>
          <cell r="T1865">
            <v>179.17</v>
          </cell>
          <cell r="U1865" t="str">
            <v>0</v>
          </cell>
          <cell r="V1865" t="str">
            <v>1040849005330</v>
          </cell>
        </row>
        <row r="1866">
          <cell r="A1866" t="str">
            <v>10</v>
          </cell>
          <cell r="B1866" t="str">
            <v>10</v>
          </cell>
          <cell r="C1866">
            <v>19875</v>
          </cell>
          <cell r="D1866">
            <v>4</v>
          </cell>
          <cell r="E1866" t="str">
            <v>100100</v>
          </cell>
          <cell r="F1866" t="str">
            <v>104</v>
          </cell>
          <cell r="G1866" t="str">
            <v>08</v>
          </cell>
          <cell r="H1866" t="str">
            <v>00</v>
          </cell>
          <cell r="I1866">
            <v>1881</v>
          </cell>
          <cell r="J1866" t="str">
            <v>SUCESION LEONIE M.VD</v>
          </cell>
          <cell r="K1866" t="str">
            <v>ARICA 253</v>
          </cell>
          <cell r="M1866" t="str">
            <v>04</v>
          </cell>
          <cell r="N1866">
            <v>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1</v>
          </cell>
          <cell r="T1866">
            <v>0.17</v>
          </cell>
          <cell r="U1866" t="str">
            <v>0</v>
          </cell>
          <cell r="V1866" t="str">
            <v>1040849005350</v>
          </cell>
        </row>
        <row r="1867">
          <cell r="A1867" t="str">
            <v>10</v>
          </cell>
          <cell r="B1867" t="str">
            <v>10</v>
          </cell>
          <cell r="C1867">
            <v>19882</v>
          </cell>
          <cell r="D1867">
            <v>0</v>
          </cell>
          <cell r="E1867" t="str">
            <v>100100</v>
          </cell>
          <cell r="F1867" t="str">
            <v>104</v>
          </cell>
          <cell r="G1867" t="str">
            <v>08</v>
          </cell>
          <cell r="H1867" t="str">
            <v>00</v>
          </cell>
          <cell r="I1867">
            <v>1887</v>
          </cell>
          <cell r="J1867" t="str">
            <v>EDITH POWER</v>
          </cell>
          <cell r="K1867" t="str">
            <v>PROSPERO 246</v>
          </cell>
          <cell r="M1867" t="str">
            <v>04</v>
          </cell>
          <cell r="N1867">
            <v>0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 t="str">
            <v>0</v>
          </cell>
          <cell r="V1867" t="str">
            <v>1040850000060</v>
          </cell>
        </row>
        <row r="1868">
          <cell r="A1868" t="str">
            <v>10</v>
          </cell>
          <cell r="B1868" t="str">
            <v>10</v>
          </cell>
          <cell r="C1868">
            <v>19891</v>
          </cell>
          <cell r="D1868">
            <v>1</v>
          </cell>
          <cell r="E1868" t="str">
            <v>100100</v>
          </cell>
          <cell r="F1868" t="str">
            <v>104</v>
          </cell>
          <cell r="G1868" t="str">
            <v>08</v>
          </cell>
          <cell r="H1868" t="str">
            <v>00</v>
          </cell>
          <cell r="I1868">
            <v>1896</v>
          </cell>
          <cell r="J1868" t="str">
            <v>LAURA SUAREZ DE P</v>
          </cell>
          <cell r="K1868" t="str">
            <v>PROSPERO 314</v>
          </cell>
          <cell r="M1868" t="str">
            <v>04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 t="str">
            <v>0</v>
          </cell>
          <cell r="V1868" t="str">
            <v>1040850000170</v>
          </cell>
        </row>
        <row r="1869">
          <cell r="A1869" t="str">
            <v>10</v>
          </cell>
          <cell r="B1869" t="str">
            <v>10</v>
          </cell>
          <cell r="C1869">
            <v>19894</v>
          </cell>
          <cell r="D1869">
            <v>5</v>
          </cell>
          <cell r="E1869" t="str">
            <v>100100</v>
          </cell>
          <cell r="F1869" t="str">
            <v>104</v>
          </cell>
          <cell r="G1869" t="str">
            <v>08</v>
          </cell>
          <cell r="H1869" t="str">
            <v>00</v>
          </cell>
          <cell r="I1869">
            <v>1899</v>
          </cell>
          <cell r="J1869" t="str">
            <v>ANTONIO ACUY</v>
          </cell>
          <cell r="K1869" t="str">
            <v>PROSPERO 328</v>
          </cell>
          <cell r="M1869" t="str">
            <v>04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 t="str">
            <v>0</v>
          </cell>
          <cell r="V1869" t="str">
            <v>1040850000180</v>
          </cell>
        </row>
        <row r="1870">
          <cell r="A1870" t="str">
            <v>10</v>
          </cell>
          <cell r="B1870" t="str">
            <v>10</v>
          </cell>
          <cell r="C1870">
            <v>19902</v>
          </cell>
          <cell r="D1870">
            <v>6</v>
          </cell>
          <cell r="E1870" t="str">
            <v>100100</v>
          </cell>
          <cell r="F1870" t="str">
            <v>104</v>
          </cell>
          <cell r="G1870" t="str">
            <v>08</v>
          </cell>
          <cell r="H1870" t="str">
            <v>00</v>
          </cell>
          <cell r="I1870">
            <v>1907</v>
          </cell>
          <cell r="J1870" t="str">
            <v>I.P.S.S.</v>
          </cell>
          <cell r="K1870" t="str">
            <v>PROSPERO 384</v>
          </cell>
          <cell r="L1870">
            <v>0</v>
          </cell>
          <cell r="M1870" t="str">
            <v>04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528.5</v>
          </cell>
          <cell r="U1870" t="str">
            <v>0</v>
          </cell>
          <cell r="V1870" t="str">
            <v>1040850000290</v>
          </cell>
        </row>
        <row r="1871">
          <cell r="A1871" t="str">
            <v>10</v>
          </cell>
          <cell r="B1871" t="str">
            <v>10</v>
          </cell>
          <cell r="C1871">
            <v>19903</v>
          </cell>
          <cell r="D1871">
            <v>4</v>
          </cell>
          <cell r="E1871" t="str">
            <v>100100</v>
          </cell>
          <cell r="F1871" t="str">
            <v>104</v>
          </cell>
          <cell r="G1871" t="str">
            <v>08</v>
          </cell>
          <cell r="H1871" t="str">
            <v>00</v>
          </cell>
          <cell r="I1871">
            <v>1908</v>
          </cell>
          <cell r="J1871" t="str">
            <v>CAJA MUNICIPAL</v>
          </cell>
          <cell r="K1871" t="str">
            <v>PROSPERO 384</v>
          </cell>
          <cell r="M1871" t="str">
            <v>04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166.83</v>
          </cell>
          <cell r="U1871" t="str">
            <v>0</v>
          </cell>
          <cell r="V1871" t="str">
            <v>1040850000295</v>
          </cell>
        </row>
        <row r="1872">
          <cell r="A1872" t="str">
            <v>10</v>
          </cell>
          <cell r="B1872" t="str">
            <v>10</v>
          </cell>
          <cell r="C1872">
            <v>19908</v>
          </cell>
          <cell r="D1872">
            <v>3</v>
          </cell>
          <cell r="E1872" t="str">
            <v>100100</v>
          </cell>
          <cell r="F1872" t="str">
            <v>104</v>
          </cell>
          <cell r="G1872" t="str">
            <v>08</v>
          </cell>
          <cell r="H1872" t="str">
            <v>00</v>
          </cell>
          <cell r="I1872">
            <v>1913</v>
          </cell>
          <cell r="J1872" t="str">
            <v>COMER."JOSE ANTONIO"</v>
          </cell>
          <cell r="K1872" t="str">
            <v>PROSPERO 424</v>
          </cell>
          <cell r="M1872" t="str">
            <v>04</v>
          </cell>
          <cell r="N1872">
            <v>0</v>
          </cell>
          <cell r="O1872">
            <v>30</v>
          </cell>
          <cell r="P1872">
            <v>43</v>
          </cell>
          <cell r="Q1872">
            <v>7</v>
          </cell>
          <cell r="R1872">
            <v>13</v>
          </cell>
          <cell r="S1872">
            <v>17</v>
          </cell>
          <cell r="T1872">
            <v>20.420000000000002</v>
          </cell>
          <cell r="U1872" t="str">
            <v>0</v>
          </cell>
          <cell r="V1872" t="str">
            <v>1040850000356</v>
          </cell>
        </row>
        <row r="1873">
          <cell r="A1873" t="str">
            <v>10</v>
          </cell>
          <cell r="B1873" t="str">
            <v>10</v>
          </cell>
          <cell r="C1873">
            <v>50079</v>
          </cell>
          <cell r="D1873">
            <v>3</v>
          </cell>
          <cell r="E1873" t="str">
            <v>100100</v>
          </cell>
          <cell r="F1873" t="str">
            <v>104</v>
          </cell>
          <cell r="G1873" t="str">
            <v>08</v>
          </cell>
          <cell r="H1873" t="str">
            <v>00</v>
          </cell>
          <cell r="I1873">
            <v>1914</v>
          </cell>
          <cell r="J1873" t="str">
            <v>BERGER GARCIA HERMANN R.</v>
          </cell>
          <cell r="K1873" t="str">
            <v>PROSPERO</v>
          </cell>
          <cell r="L1873">
            <v>428</v>
          </cell>
          <cell r="M1873" t="str">
            <v>04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1</v>
          </cell>
          <cell r="S1873">
            <v>0</v>
          </cell>
          <cell r="T1873">
            <v>0.08</v>
          </cell>
          <cell r="U1873" t="str">
            <v>0</v>
          </cell>
          <cell r="V1873" t="str">
            <v>1040850000357</v>
          </cell>
        </row>
        <row r="1874">
          <cell r="A1874" t="str">
            <v>10</v>
          </cell>
          <cell r="B1874" t="str">
            <v>10</v>
          </cell>
          <cell r="C1874">
            <v>19920</v>
          </cell>
          <cell r="D1874">
            <v>8</v>
          </cell>
          <cell r="E1874" t="str">
            <v>100100</v>
          </cell>
          <cell r="F1874" t="str">
            <v>104</v>
          </cell>
          <cell r="G1874" t="str">
            <v>08</v>
          </cell>
          <cell r="H1874" t="str">
            <v>00</v>
          </cell>
          <cell r="I1874">
            <v>1926</v>
          </cell>
          <cell r="J1874" t="str">
            <v>LUIS F MOREY</v>
          </cell>
          <cell r="K1874" t="str">
            <v>PROSPERO 520 ALTOS</v>
          </cell>
          <cell r="M1874" t="str">
            <v>04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114</v>
          </cell>
          <cell r="S1874">
            <v>583</v>
          </cell>
          <cell r="T1874">
            <v>181.33</v>
          </cell>
          <cell r="U1874" t="str">
            <v>0</v>
          </cell>
          <cell r="V1874" t="str">
            <v>1040850000490</v>
          </cell>
        </row>
        <row r="1875">
          <cell r="A1875" t="str">
            <v>10</v>
          </cell>
          <cell r="B1875" t="str">
            <v>10</v>
          </cell>
          <cell r="C1875">
            <v>19921</v>
          </cell>
          <cell r="D1875">
            <v>6</v>
          </cell>
          <cell r="E1875" t="str">
            <v>100100</v>
          </cell>
          <cell r="F1875" t="str">
            <v>104</v>
          </cell>
          <cell r="G1875" t="str">
            <v>08</v>
          </cell>
          <cell r="H1875" t="str">
            <v>00</v>
          </cell>
          <cell r="I1875">
            <v>1927</v>
          </cell>
          <cell r="J1875" t="str">
            <v>ANGEL SAAVEDRA L.</v>
          </cell>
          <cell r="K1875" t="str">
            <v>PROSPERO 520 ALTOS</v>
          </cell>
          <cell r="M1875" t="str">
            <v>04</v>
          </cell>
          <cell r="N1875">
            <v>0</v>
          </cell>
          <cell r="O1875">
            <v>0</v>
          </cell>
          <cell r="P1875">
            <v>0</v>
          </cell>
          <cell r="Q1875">
            <v>116</v>
          </cell>
          <cell r="R1875">
            <v>0</v>
          </cell>
          <cell r="S1875">
            <v>2</v>
          </cell>
          <cell r="T1875">
            <v>12.42</v>
          </cell>
          <cell r="U1875" t="str">
            <v>0</v>
          </cell>
          <cell r="V1875" t="str">
            <v>1040850000495</v>
          </cell>
        </row>
        <row r="1876">
          <cell r="A1876" t="str">
            <v>10</v>
          </cell>
          <cell r="B1876" t="str">
            <v>10</v>
          </cell>
          <cell r="C1876">
            <v>19922</v>
          </cell>
          <cell r="D1876">
            <v>4</v>
          </cell>
          <cell r="E1876" t="str">
            <v>100100</v>
          </cell>
          <cell r="F1876" t="str">
            <v>104</v>
          </cell>
          <cell r="G1876" t="str">
            <v>08</v>
          </cell>
          <cell r="H1876" t="str">
            <v>00</v>
          </cell>
          <cell r="I1876">
            <v>1928</v>
          </cell>
          <cell r="J1876" t="str">
            <v>AUTOMOTORES IQ. (1F)</v>
          </cell>
          <cell r="K1876" t="str">
            <v>PROSPERO 530</v>
          </cell>
          <cell r="M1876" t="str">
            <v>04</v>
          </cell>
          <cell r="N1876">
            <v>0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  <cell r="U1876" t="str">
            <v>0</v>
          </cell>
          <cell r="V1876" t="str">
            <v>1040850000500</v>
          </cell>
        </row>
        <row r="1877">
          <cell r="A1877" t="str">
            <v>10</v>
          </cell>
          <cell r="B1877" t="str">
            <v>10</v>
          </cell>
          <cell r="C1877">
            <v>19923</v>
          </cell>
          <cell r="D1877">
            <v>2</v>
          </cell>
          <cell r="E1877" t="str">
            <v>100100</v>
          </cell>
          <cell r="F1877" t="str">
            <v>104</v>
          </cell>
          <cell r="G1877" t="str">
            <v>08</v>
          </cell>
          <cell r="H1877" t="str">
            <v>00</v>
          </cell>
          <cell r="I1877">
            <v>1929</v>
          </cell>
          <cell r="J1877" t="str">
            <v>AUTOMOTORES IQ. (3F)</v>
          </cell>
          <cell r="K1877" t="str">
            <v>PROSPERO 530</v>
          </cell>
          <cell r="M1877" t="str">
            <v>04</v>
          </cell>
          <cell r="N1877">
            <v>0</v>
          </cell>
          <cell r="O1877">
            <v>12</v>
          </cell>
          <cell r="P1877">
            <v>17</v>
          </cell>
          <cell r="Q1877">
            <v>45</v>
          </cell>
          <cell r="R1877">
            <v>107</v>
          </cell>
          <cell r="S1877">
            <v>0</v>
          </cell>
          <cell r="T1877">
            <v>25.58</v>
          </cell>
          <cell r="U1877" t="str">
            <v>0</v>
          </cell>
          <cell r="V1877" t="str">
            <v>1040850000510</v>
          </cell>
        </row>
        <row r="1878">
          <cell r="A1878" t="str">
            <v>10</v>
          </cell>
          <cell r="B1878" t="str">
            <v>10</v>
          </cell>
          <cell r="C1878">
            <v>19924</v>
          </cell>
          <cell r="D1878">
            <v>0</v>
          </cell>
          <cell r="E1878" t="str">
            <v>100100</v>
          </cell>
          <cell r="F1878" t="str">
            <v>104</v>
          </cell>
          <cell r="G1878" t="str">
            <v>08</v>
          </cell>
          <cell r="H1878" t="str">
            <v>00</v>
          </cell>
          <cell r="I1878">
            <v>1930</v>
          </cell>
          <cell r="J1878" t="str">
            <v>AMADOR DEL AGUILA</v>
          </cell>
          <cell r="K1878" t="str">
            <v>PROSPERO 540</v>
          </cell>
          <cell r="M1878" t="str">
            <v>04</v>
          </cell>
          <cell r="N1878">
            <v>0</v>
          </cell>
          <cell r="O1878">
            <v>6</v>
          </cell>
          <cell r="P1878">
            <v>33</v>
          </cell>
          <cell r="Q1878">
            <v>25</v>
          </cell>
          <cell r="R1878">
            <v>516</v>
          </cell>
          <cell r="S1878">
            <v>431</v>
          </cell>
          <cell r="T1878">
            <v>158.83000000000001</v>
          </cell>
          <cell r="U1878" t="str">
            <v>0</v>
          </cell>
          <cell r="V1878" t="str">
            <v>1040850000520</v>
          </cell>
        </row>
        <row r="1879">
          <cell r="A1879" t="str">
            <v>10</v>
          </cell>
          <cell r="B1879" t="str">
            <v>10</v>
          </cell>
          <cell r="C1879">
            <v>19926</v>
          </cell>
          <cell r="D1879">
            <v>5</v>
          </cell>
          <cell r="E1879" t="str">
            <v>100100</v>
          </cell>
          <cell r="F1879" t="str">
            <v>104</v>
          </cell>
          <cell r="G1879" t="str">
            <v>08</v>
          </cell>
          <cell r="H1879" t="str">
            <v>00</v>
          </cell>
          <cell r="I1879">
            <v>1932</v>
          </cell>
          <cell r="J1879" t="str">
            <v>LEANDRO GARCIA</v>
          </cell>
          <cell r="K1879" t="str">
            <v>PROSPERO 560</v>
          </cell>
          <cell r="M1879" t="str">
            <v>04</v>
          </cell>
          <cell r="N1879">
            <v>0</v>
          </cell>
          <cell r="O1879">
            <v>1</v>
          </cell>
          <cell r="P1879">
            <v>6</v>
          </cell>
          <cell r="Q1879">
            <v>0</v>
          </cell>
          <cell r="R1879">
            <v>181</v>
          </cell>
          <cell r="S1879">
            <v>0</v>
          </cell>
          <cell r="T1879">
            <v>15.67</v>
          </cell>
          <cell r="U1879" t="str">
            <v>0</v>
          </cell>
          <cell r="V1879" t="str">
            <v>1040850000550</v>
          </cell>
        </row>
        <row r="1880">
          <cell r="A1880" t="str">
            <v>10</v>
          </cell>
          <cell r="B1880" t="str">
            <v>10</v>
          </cell>
          <cell r="C1880">
            <v>19927</v>
          </cell>
          <cell r="D1880">
            <v>3</v>
          </cell>
          <cell r="E1880" t="str">
            <v>100100</v>
          </cell>
          <cell r="F1880" t="str">
            <v>104</v>
          </cell>
          <cell r="G1880" t="str">
            <v>08</v>
          </cell>
          <cell r="H1880" t="str">
            <v>00</v>
          </cell>
          <cell r="I1880">
            <v>1933</v>
          </cell>
          <cell r="J1880" t="str">
            <v>MAGNUM S.R.L.</v>
          </cell>
          <cell r="K1880" t="str">
            <v>PROSPERO 560-B</v>
          </cell>
          <cell r="M1880" t="str">
            <v>04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223</v>
          </cell>
          <cell r="S1880">
            <v>780</v>
          </cell>
          <cell r="T1880">
            <v>352.83</v>
          </cell>
          <cell r="U1880" t="str">
            <v>0</v>
          </cell>
          <cell r="V1880" t="str">
            <v>1040850000555</v>
          </cell>
        </row>
        <row r="1881">
          <cell r="A1881" t="str">
            <v>10</v>
          </cell>
          <cell r="B1881" t="str">
            <v>10</v>
          </cell>
          <cell r="C1881">
            <v>19931</v>
          </cell>
          <cell r="D1881">
            <v>5</v>
          </cell>
          <cell r="E1881" t="str">
            <v>100100</v>
          </cell>
          <cell r="F1881" t="str">
            <v>104</v>
          </cell>
          <cell r="G1881" t="str">
            <v>08</v>
          </cell>
          <cell r="H1881" t="str">
            <v>00</v>
          </cell>
          <cell r="I1881">
            <v>1937</v>
          </cell>
          <cell r="J1881" t="str">
            <v>ARTURO URRUNAGA T.</v>
          </cell>
          <cell r="K1881" t="str">
            <v>PROSPERO 574</v>
          </cell>
          <cell r="M1881" t="str">
            <v>04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 t="str">
            <v>0</v>
          </cell>
          <cell r="V1881" t="str">
            <v>1040850000590</v>
          </cell>
        </row>
        <row r="1882">
          <cell r="A1882" t="str">
            <v>10</v>
          </cell>
          <cell r="B1882" t="str">
            <v>10</v>
          </cell>
          <cell r="C1882">
            <v>19943</v>
          </cell>
          <cell r="D1882">
            <v>0</v>
          </cell>
          <cell r="E1882" t="str">
            <v>100100</v>
          </cell>
          <cell r="F1882" t="str">
            <v>104</v>
          </cell>
          <cell r="G1882" t="str">
            <v>08</v>
          </cell>
          <cell r="H1882" t="str">
            <v>00</v>
          </cell>
          <cell r="I1882">
            <v>1949</v>
          </cell>
          <cell r="J1882" t="str">
            <v>CIA.AVIACION FAUCETT</v>
          </cell>
          <cell r="K1882" t="str">
            <v>PROSPERO 630</v>
          </cell>
          <cell r="M1882" t="str">
            <v>04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57</v>
          </cell>
          <cell r="U1882" t="str">
            <v>0</v>
          </cell>
          <cell r="V1882" t="str">
            <v>1040850000710</v>
          </cell>
        </row>
        <row r="1883">
          <cell r="A1883" t="str">
            <v>10</v>
          </cell>
          <cell r="B1883" t="str">
            <v>10</v>
          </cell>
          <cell r="C1883">
            <v>19972</v>
          </cell>
          <cell r="D1883">
            <v>9</v>
          </cell>
          <cell r="E1883" t="str">
            <v>100100</v>
          </cell>
          <cell r="F1883" t="str">
            <v>104</v>
          </cell>
          <cell r="G1883" t="str">
            <v>08</v>
          </cell>
          <cell r="H1883" t="str">
            <v>00</v>
          </cell>
          <cell r="I1883">
            <v>1978</v>
          </cell>
          <cell r="J1883" t="str">
            <v>RAFAEL GUERRERO  O.</v>
          </cell>
          <cell r="K1883" t="str">
            <v>PROSPERO 766</v>
          </cell>
          <cell r="M1883" t="str">
            <v>04</v>
          </cell>
          <cell r="N1883">
            <v>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  <cell r="U1883" t="str">
            <v>0</v>
          </cell>
          <cell r="V1883" t="str">
            <v>1040850001010</v>
          </cell>
        </row>
        <row r="1884">
          <cell r="A1884" t="str">
            <v>10</v>
          </cell>
          <cell r="B1884" t="str">
            <v>10</v>
          </cell>
          <cell r="C1884">
            <v>50797</v>
          </cell>
          <cell r="D1884">
            <v>0</v>
          </cell>
          <cell r="E1884" t="str">
            <v>100100</v>
          </cell>
          <cell r="F1884" t="str">
            <v>104</v>
          </cell>
          <cell r="G1884" t="str">
            <v>08</v>
          </cell>
          <cell r="H1884" t="str">
            <v>00</v>
          </cell>
          <cell r="I1884">
            <v>1995</v>
          </cell>
          <cell r="J1884" t="str">
            <v>SIMONS DE PINEDO ROSA MARIA</v>
          </cell>
          <cell r="K1884" t="str">
            <v>PROSPERO</v>
          </cell>
          <cell r="L1884">
            <v>856</v>
          </cell>
          <cell r="M1884" t="str">
            <v>04</v>
          </cell>
          <cell r="N1884">
            <v>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  <cell r="U1884" t="str">
            <v>0</v>
          </cell>
          <cell r="V1884" t="str">
            <v>1040850001215</v>
          </cell>
        </row>
        <row r="1885">
          <cell r="A1885" t="str">
            <v>10</v>
          </cell>
          <cell r="B1885" t="str">
            <v>10</v>
          </cell>
          <cell r="C1885">
            <v>20039</v>
          </cell>
          <cell r="D1885">
            <v>4</v>
          </cell>
          <cell r="E1885" t="str">
            <v>100100</v>
          </cell>
          <cell r="F1885" t="str">
            <v>104</v>
          </cell>
          <cell r="G1885" t="str">
            <v>08</v>
          </cell>
          <cell r="H1885" t="str">
            <v>00</v>
          </cell>
          <cell r="I1885">
            <v>2045</v>
          </cell>
          <cell r="J1885" t="str">
            <v>JOSE VILLACORTA</v>
          </cell>
          <cell r="K1885" t="str">
            <v>PROSPERO 1132 ALTOS</v>
          </cell>
          <cell r="M1885" t="str">
            <v>04</v>
          </cell>
          <cell r="N1885">
            <v>0</v>
          </cell>
          <cell r="O1885">
            <v>0</v>
          </cell>
          <cell r="P1885">
            <v>4</v>
          </cell>
          <cell r="Q1885">
            <v>4</v>
          </cell>
          <cell r="R1885">
            <v>0</v>
          </cell>
          <cell r="S1885">
            <v>0</v>
          </cell>
          <cell r="T1885">
            <v>78.58</v>
          </cell>
          <cell r="U1885" t="str">
            <v>0</v>
          </cell>
          <cell r="V1885" t="str">
            <v>1040850001790</v>
          </cell>
        </row>
        <row r="1886">
          <cell r="A1886" t="str">
            <v>10</v>
          </cell>
          <cell r="B1886" t="str">
            <v>10</v>
          </cell>
          <cell r="C1886">
            <v>20093</v>
          </cell>
          <cell r="D1886">
            <v>1</v>
          </cell>
          <cell r="E1886" t="str">
            <v>100100</v>
          </cell>
          <cell r="F1886" t="str">
            <v>104</v>
          </cell>
          <cell r="G1886" t="str">
            <v>08</v>
          </cell>
          <cell r="H1886" t="str">
            <v>00</v>
          </cell>
          <cell r="I1886">
            <v>2099</v>
          </cell>
          <cell r="J1886" t="str">
            <v>ALVARINO VILCHEZ MENDOZA</v>
          </cell>
          <cell r="K1886" t="str">
            <v>PROLONGACION PROSPERO 153</v>
          </cell>
          <cell r="M1886" t="str">
            <v>04</v>
          </cell>
          <cell r="N1886">
            <v>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5.5</v>
          </cell>
          <cell r="U1886" t="str">
            <v>0</v>
          </cell>
          <cell r="V1886" t="str">
            <v>1040850002295</v>
          </cell>
        </row>
        <row r="1887">
          <cell r="A1887" t="str">
            <v>10</v>
          </cell>
          <cell r="B1887" t="str">
            <v>10</v>
          </cell>
          <cell r="C1887">
            <v>20097</v>
          </cell>
          <cell r="D1887">
            <v>2</v>
          </cell>
          <cell r="E1887" t="str">
            <v>100100</v>
          </cell>
          <cell r="F1887" t="str">
            <v>104</v>
          </cell>
          <cell r="G1887" t="str">
            <v>08</v>
          </cell>
          <cell r="H1887" t="str">
            <v>00</v>
          </cell>
          <cell r="I1887">
            <v>2103</v>
          </cell>
          <cell r="J1887" t="str">
            <v>RAFAEL LUMBA I.</v>
          </cell>
          <cell r="K1887" t="str">
            <v>PROSPERO/BAGAZAN</v>
          </cell>
          <cell r="M1887" t="str">
            <v>04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54</v>
          </cell>
          <cell r="S1887">
            <v>65</v>
          </cell>
          <cell r="T1887">
            <v>30.5</v>
          </cell>
          <cell r="U1887" t="str">
            <v>0</v>
          </cell>
          <cell r="V1887" t="str">
            <v>1040850002305</v>
          </cell>
        </row>
        <row r="1888">
          <cell r="A1888" t="str">
            <v>10</v>
          </cell>
          <cell r="B1888" t="str">
            <v>10</v>
          </cell>
          <cell r="C1888">
            <v>49876</v>
          </cell>
          <cell r="D1888">
            <v>6</v>
          </cell>
          <cell r="E1888" t="str">
            <v>100100</v>
          </cell>
          <cell r="F1888" t="str">
            <v>104</v>
          </cell>
          <cell r="G1888" t="str">
            <v>08</v>
          </cell>
          <cell r="H1888" t="str">
            <v>00</v>
          </cell>
          <cell r="I1888">
            <v>2108</v>
          </cell>
          <cell r="J1888" t="str">
            <v>CARDOZO DAVILA ANA</v>
          </cell>
          <cell r="K1888" t="str">
            <v>PROL. PROSPERO</v>
          </cell>
          <cell r="L1888">
            <v>1588</v>
          </cell>
          <cell r="M1888" t="str">
            <v>04</v>
          </cell>
          <cell r="N1888">
            <v>28</v>
          </cell>
          <cell r="O1888">
            <v>31</v>
          </cell>
          <cell r="P1888">
            <v>28</v>
          </cell>
          <cell r="Q1888">
            <v>22</v>
          </cell>
          <cell r="R1888">
            <v>11</v>
          </cell>
          <cell r="S1888">
            <v>0</v>
          </cell>
          <cell r="T1888">
            <v>10</v>
          </cell>
          <cell r="U1888" t="str">
            <v>0</v>
          </cell>
          <cell r="V1888" t="str">
            <v>1040850002350</v>
          </cell>
        </row>
        <row r="1889">
          <cell r="A1889" t="str">
            <v>10</v>
          </cell>
          <cell r="B1889" t="str">
            <v>10</v>
          </cell>
          <cell r="C1889">
            <v>20126</v>
          </cell>
          <cell r="D1889">
            <v>9</v>
          </cell>
          <cell r="E1889" t="str">
            <v>100100</v>
          </cell>
          <cell r="F1889" t="str">
            <v>104</v>
          </cell>
          <cell r="G1889" t="str">
            <v>08</v>
          </cell>
          <cell r="H1889" t="str">
            <v>00</v>
          </cell>
          <cell r="I1889">
            <v>2133</v>
          </cell>
          <cell r="J1889" t="str">
            <v>ELISA ACUÑA PAIMA</v>
          </cell>
          <cell r="K1889" t="str">
            <v>PROLONGACION PROSPERO 164</v>
          </cell>
          <cell r="M1889" t="str">
            <v>04</v>
          </cell>
          <cell r="N1889">
            <v>0</v>
          </cell>
          <cell r="O1889">
            <v>0</v>
          </cell>
          <cell r="P1889">
            <v>50</v>
          </cell>
          <cell r="Q1889">
            <v>0</v>
          </cell>
          <cell r="R1889">
            <v>0</v>
          </cell>
          <cell r="S1889">
            <v>0</v>
          </cell>
          <cell r="T1889">
            <v>75.83</v>
          </cell>
          <cell r="U1889" t="str">
            <v>0</v>
          </cell>
          <cell r="V1889" t="str">
            <v>1040850003660</v>
          </cell>
        </row>
        <row r="1890">
          <cell r="A1890" t="str">
            <v>10</v>
          </cell>
          <cell r="B1890" t="str">
            <v>10</v>
          </cell>
          <cell r="C1890">
            <v>20130</v>
          </cell>
          <cell r="D1890">
            <v>1</v>
          </cell>
          <cell r="E1890" t="str">
            <v>100100</v>
          </cell>
          <cell r="F1890" t="str">
            <v>104</v>
          </cell>
          <cell r="G1890" t="str">
            <v>08</v>
          </cell>
          <cell r="H1890" t="str">
            <v>00</v>
          </cell>
          <cell r="I1890">
            <v>2137</v>
          </cell>
          <cell r="J1890" t="str">
            <v>ESTEBAN GUNDIA SOLE</v>
          </cell>
          <cell r="K1890" t="str">
            <v>PROSPERO 1400</v>
          </cell>
          <cell r="M1890" t="str">
            <v>04</v>
          </cell>
          <cell r="N1890">
            <v>0</v>
          </cell>
          <cell r="O1890">
            <v>0</v>
          </cell>
          <cell r="P1890">
            <v>0</v>
          </cell>
          <cell r="Q1890">
            <v>71</v>
          </cell>
          <cell r="R1890">
            <v>443</v>
          </cell>
          <cell r="S1890">
            <v>163</v>
          </cell>
          <cell r="T1890">
            <v>101</v>
          </cell>
          <cell r="U1890" t="str">
            <v>0</v>
          </cell>
          <cell r="V1890" t="str">
            <v>1040850003700</v>
          </cell>
        </row>
        <row r="1891">
          <cell r="A1891" t="str">
            <v>10</v>
          </cell>
          <cell r="B1891" t="str">
            <v>10</v>
          </cell>
          <cell r="C1891">
            <v>20148</v>
          </cell>
          <cell r="D1891">
            <v>3</v>
          </cell>
          <cell r="E1891" t="str">
            <v>100100</v>
          </cell>
          <cell r="F1891" t="str">
            <v>104</v>
          </cell>
          <cell r="G1891" t="str">
            <v>08</v>
          </cell>
          <cell r="H1891" t="str">
            <v>00</v>
          </cell>
          <cell r="I1891">
            <v>2156</v>
          </cell>
          <cell r="J1891" t="str">
            <v>ALBERTO VASQUEZ D.</v>
          </cell>
          <cell r="K1891" t="str">
            <v>PROSPERO 1279 ALTOS</v>
          </cell>
          <cell r="M1891" t="str">
            <v>04</v>
          </cell>
          <cell r="N1891">
            <v>0</v>
          </cell>
          <cell r="O1891">
            <v>0</v>
          </cell>
          <cell r="P1891">
            <v>0</v>
          </cell>
          <cell r="Q1891">
            <v>15</v>
          </cell>
          <cell r="R1891">
            <v>0</v>
          </cell>
          <cell r="S1891">
            <v>214</v>
          </cell>
          <cell r="T1891">
            <v>122.67</v>
          </cell>
          <cell r="U1891" t="str">
            <v>0</v>
          </cell>
          <cell r="V1891" t="str">
            <v>1040850003915</v>
          </cell>
        </row>
        <row r="1892">
          <cell r="A1892" t="str">
            <v>10</v>
          </cell>
          <cell r="B1892" t="str">
            <v>10</v>
          </cell>
          <cell r="C1892">
            <v>20152</v>
          </cell>
          <cell r="D1892">
            <v>5</v>
          </cell>
          <cell r="E1892" t="str">
            <v>100100</v>
          </cell>
          <cell r="F1892" t="str">
            <v>104</v>
          </cell>
          <cell r="G1892" t="str">
            <v>08</v>
          </cell>
          <cell r="H1892" t="str">
            <v>00</v>
          </cell>
          <cell r="I1892">
            <v>2160</v>
          </cell>
          <cell r="J1892" t="str">
            <v>TEODORO VILCA</v>
          </cell>
          <cell r="K1892" t="str">
            <v>PROSPERO 1259</v>
          </cell>
          <cell r="M1892" t="str">
            <v>04</v>
          </cell>
          <cell r="N1892">
            <v>0</v>
          </cell>
          <cell r="O1892">
            <v>0</v>
          </cell>
          <cell r="P1892">
            <v>0</v>
          </cell>
          <cell r="Q1892">
            <v>33</v>
          </cell>
          <cell r="R1892">
            <v>32</v>
          </cell>
          <cell r="S1892">
            <v>52</v>
          </cell>
          <cell r="T1892">
            <v>42.33</v>
          </cell>
          <cell r="U1892" t="str">
            <v>0</v>
          </cell>
          <cell r="V1892" t="str">
            <v>1040850003950</v>
          </cell>
        </row>
        <row r="1893">
          <cell r="A1893" t="str">
            <v>10</v>
          </cell>
          <cell r="B1893" t="str">
            <v>10</v>
          </cell>
          <cell r="C1893">
            <v>20167</v>
          </cell>
          <cell r="D1893">
            <v>3</v>
          </cell>
          <cell r="E1893" t="str">
            <v>100100</v>
          </cell>
          <cell r="F1893" t="str">
            <v>104</v>
          </cell>
          <cell r="G1893" t="str">
            <v>08</v>
          </cell>
          <cell r="H1893" t="str">
            <v>00</v>
          </cell>
          <cell r="I1893">
            <v>2175</v>
          </cell>
          <cell r="J1893" t="str">
            <v>TALLERES FATIMA</v>
          </cell>
          <cell r="K1893" t="str">
            <v>PROSPERO 1213</v>
          </cell>
          <cell r="M1893" t="str">
            <v>04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4.33</v>
          </cell>
          <cell r="U1893" t="str">
            <v>0</v>
          </cell>
          <cell r="V1893" t="str">
            <v>1040850004100</v>
          </cell>
        </row>
        <row r="1894">
          <cell r="A1894" t="str">
            <v>10</v>
          </cell>
          <cell r="B1894" t="str">
            <v>10</v>
          </cell>
          <cell r="C1894">
            <v>20171</v>
          </cell>
          <cell r="D1894">
            <v>5</v>
          </cell>
          <cell r="E1894" t="str">
            <v>100100</v>
          </cell>
          <cell r="F1894" t="str">
            <v>104</v>
          </cell>
          <cell r="G1894" t="str">
            <v>08</v>
          </cell>
          <cell r="H1894" t="str">
            <v>00</v>
          </cell>
          <cell r="I1894">
            <v>2179</v>
          </cell>
          <cell r="J1894" t="str">
            <v>BANCO CONTINENTAL</v>
          </cell>
          <cell r="K1894" t="str">
            <v>PROSPERO 1175</v>
          </cell>
          <cell r="M1894" t="str">
            <v>04</v>
          </cell>
          <cell r="N1894">
            <v>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  <cell r="U1894" t="str">
            <v>0</v>
          </cell>
          <cell r="V1894" t="str">
            <v>1040850004130</v>
          </cell>
        </row>
        <row r="1895">
          <cell r="A1895" t="str">
            <v>10</v>
          </cell>
          <cell r="B1895" t="str">
            <v>10</v>
          </cell>
          <cell r="C1895">
            <v>20175</v>
          </cell>
          <cell r="D1895">
            <v>6</v>
          </cell>
          <cell r="E1895" t="str">
            <v>100100</v>
          </cell>
          <cell r="F1895" t="str">
            <v>104</v>
          </cell>
          <cell r="G1895" t="str">
            <v>08</v>
          </cell>
          <cell r="H1895" t="str">
            <v>00</v>
          </cell>
          <cell r="I1895">
            <v>2183</v>
          </cell>
          <cell r="J1895" t="str">
            <v>JUAN CHONG</v>
          </cell>
          <cell r="K1895" t="str">
            <v>PROSPERO 1173</v>
          </cell>
          <cell r="M1895" t="str">
            <v>04</v>
          </cell>
          <cell r="N1895">
            <v>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  <cell r="U1895" t="str">
            <v>0</v>
          </cell>
          <cell r="V1895" t="str">
            <v>1040850004150</v>
          </cell>
        </row>
        <row r="1896">
          <cell r="A1896" t="str">
            <v>10</v>
          </cell>
          <cell r="B1896" t="str">
            <v>10</v>
          </cell>
          <cell r="C1896">
            <v>20231</v>
          </cell>
          <cell r="D1896">
            <v>7</v>
          </cell>
          <cell r="E1896" t="str">
            <v>100100</v>
          </cell>
          <cell r="F1896" t="str">
            <v>104</v>
          </cell>
          <cell r="G1896" t="str">
            <v>08</v>
          </cell>
          <cell r="H1896" t="str">
            <v>00</v>
          </cell>
          <cell r="I1896">
            <v>2241</v>
          </cell>
          <cell r="J1896" t="str">
            <v>ALEJANDRO LAN</v>
          </cell>
          <cell r="K1896" t="str">
            <v>PROSPERO 863</v>
          </cell>
          <cell r="M1896" t="str">
            <v>04</v>
          </cell>
          <cell r="N1896">
            <v>0</v>
          </cell>
          <cell r="O1896">
            <v>0</v>
          </cell>
          <cell r="P1896">
            <v>0</v>
          </cell>
          <cell r="Q1896">
            <v>53</v>
          </cell>
          <cell r="R1896">
            <v>264</v>
          </cell>
          <cell r="S1896">
            <v>309</v>
          </cell>
          <cell r="T1896">
            <v>197.25</v>
          </cell>
          <cell r="U1896" t="str">
            <v>0</v>
          </cell>
          <cell r="V1896" t="str">
            <v>1040850004700</v>
          </cell>
        </row>
        <row r="1897">
          <cell r="A1897" t="str">
            <v>10</v>
          </cell>
          <cell r="B1897" t="str">
            <v>10</v>
          </cell>
          <cell r="C1897">
            <v>20234</v>
          </cell>
          <cell r="D1897">
            <v>1</v>
          </cell>
          <cell r="E1897" t="str">
            <v>100100</v>
          </cell>
          <cell r="F1897" t="str">
            <v>104</v>
          </cell>
          <cell r="G1897" t="str">
            <v>08</v>
          </cell>
          <cell r="H1897" t="str">
            <v>00</v>
          </cell>
          <cell r="I1897">
            <v>2244</v>
          </cell>
          <cell r="J1897" t="str">
            <v>H.GAVINO RONDINEL A.</v>
          </cell>
          <cell r="K1897" t="str">
            <v>PROSPERO 847</v>
          </cell>
          <cell r="M1897" t="str">
            <v>04</v>
          </cell>
          <cell r="N1897">
            <v>0</v>
          </cell>
          <cell r="O1897">
            <v>0</v>
          </cell>
          <cell r="P1897">
            <v>0</v>
          </cell>
          <cell r="Q1897">
            <v>23</v>
          </cell>
          <cell r="R1897">
            <v>167</v>
          </cell>
          <cell r="S1897">
            <v>158</v>
          </cell>
          <cell r="T1897">
            <v>95.25</v>
          </cell>
          <cell r="U1897" t="str">
            <v>0</v>
          </cell>
          <cell r="V1897" t="str">
            <v>1040850004730</v>
          </cell>
        </row>
        <row r="1898">
          <cell r="A1898" t="str">
            <v>10</v>
          </cell>
          <cell r="B1898" t="str">
            <v>10</v>
          </cell>
          <cell r="C1898">
            <v>20235</v>
          </cell>
          <cell r="D1898">
            <v>8</v>
          </cell>
          <cell r="E1898" t="str">
            <v>100100</v>
          </cell>
          <cell r="F1898" t="str">
            <v>104</v>
          </cell>
          <cell r="G1898" t="str">
            <v>08</v>
          </cell>
          <cell r="H1898" t="str">
            <v>00</v>
          </cell>
          <cell r="I1898">
            <v>2245</v>
          </cell>
          <cell r="J1898" t="str">
            <v>DANTE H. ESTRADA C.</v>
          </cell>
          <cell r="K1898" t="str">
            <v>PROSPERO 845</v>
          </cell>
          <cell r="M1898" t="str">
            <v>04</v>
          </cell>
          <cell r="N1898">
            <v>0</v>
          </cell>
          <cell r="O1898">
            <v>0</v>
          </cell>
          <cell r="P1898">
            <v>0</v>
          </cell>
          <cell r="Q1898">
            <v>110</v>
          </cell>
          <cell r="R1898">
            <v>549</v>
          </cell>
          <cell r="S1898">
            <v>637</v>
          </cell>
          <cell r="T1898">
            <v>372.67</v>
          </cell>
          <cell r="U1898" t="str">
            <v>0</v>
          </cell>
          <cell r="V1898" t="str">
            <v>1040850004740</v>
          </cell>
        </row>
        <row r="1899">
          <cell r="A1899" t="str">
            <v>10</v>
          </cell>
          <cell r="B1899" t="str">
            <v>10</v>
          </cell>
          <cell r="C1899">
            <v>20284</v>
          </cell>
          <cell r="D1899">
            <v>6</v>
          </cell>
          <cell r="E1899" t="str">
            <v>100100</v>
          </cell>
          <cell r="F1899" t="str">
            <v>104</v>
          </cell>
          <cell r="G1899" t="str">
            <v>08</v>
          </cell>
          <cell r="H1899" t="str">
            <v>00</v>
          </cell>
          <cell r="I1899">
            <v>2296</v>
          </cell>
          <cell r="J1899" t="str">
            <v>RUBEN BUSTAMANTE C.</v>
          </cell>
          <cell r="K1899" t="str">
            <v>PROSPERO 589</v>
          </cell>
          <cell r="M1899" t="str">
            <v>04</v>
          </cell>
          <cell r="N1899">
            <v>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23.83</v>
          </cell>
          <cell r="U1899" t="str">
            <v>0</v>
          </cell>
          <cell r="V1899" t="str">
            <v>1040850005210</v>
          </cell>
        </row>
        <row r="1900">
          <cell r="A1900" t="str">
            <v>10</v>
          </cell>
          <cell r="B1900" t="str">
            <v>10</v>
          </cell>
          <cell r="C1900">
            <v>20285</v>
          </cell>
          <cell r="D1900">
            <v>3</v>
          </cell>
          <cell r="E1900" t="str">
            <v>100100</v>
          </cell>
          <cell r="F1900" t="str">
            <v>104</v>
          </cell>
          <cell r="G1900" t="str">
            <v>08</v>
          </cell>
          <cell r="H1900" t="str">
            <v>00</v>
          </cell>
          <cell r="I1900">
            <v>2297</v>
          </cell>
          <cell r="J1900" t="str">
            <v>GILBERTO MESIA P.</v>
          </cell>
          <cell r="K1900" t="str">
            <v>PROSPERO 581</v>
          </cell>
          <cell r="M1900" t="str">
            <v>04</v>
          </cell>
          <cell r="N1900">
            <v>0</v>
          </cell>
          <cell r="O1900">
            <v>0</v>
          </cell>
          <cell r="P1900">
            <v>0</v>
          </cell>
          <cell r="Q1900">
            <v>3</v>
          </cell>
          <cell r="R1900">
            <v>66</v>
          </cell>
          <cell r="S1900">
            <v>25</v>
          </cell>
          <cell r="T1900">
            <v>39.83</v>
          </cell>
          <cell r="U1900" t="str">
            <v>0</v>
          </cell>
          <cell r="V1900" t="str">
            <v>1040850005230</v>
          </cell>
        </row>
        <row r="1901">
          <cell r="A1901" t="str">
            <v>10</v>
          </cell>
          <cell r="B1901" t="str">
            <v>10</v>
          </cell>
          <cell r="C1901">
            <v>20286</v>
          </cell>
          <cell r="D1901">
            <v>1</v>
          </cell>
          <cell r="E1901" t="str">
            <v>100100</v>
          </cell>
          <cell r="F1901" t="str">
            <v>104</v>
          </cell>
          <cell r="G1901" t="str">
            <v>08</v>
          </cell>
          <cell r="H1901" t="str">
            <v>00</v>
          </cell>
          <cell r="I1901">
            <v>2298</v>
          </cell>
          <cell r="J1901" t="str">
            <v>JUANA FERREYRA VD.W.</v>
          </cell>
          <cell r="K1901" t="str">
            <v>PROSPERO 577</v>
          </cell>
          <cell r="M1901" t="str">
            <v>04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122</v>
          </cell>
          <cell r="T1901">
            <v>14.83</v>
          </cell>
          <cell r="U1901" t="str">
            <v>0</v>
          </cell>
          <cell r="V1901" t="str">
            <v>1040850005240</v>
          </cell>
        </row>
        <row r="1902">
          <cell r="A1902" t="str">
            <v>10</v>
          </cell>
          <cell r="B1902" t="str">
            <v>10</v>
          </cell>
          <cell r="C1902">
            <v>20288</v>
          </cell>
          <cell r="D1902">
            <v>7</v>
          </cell>
          <cell r="E1902" t="str">
            <v>100100</v>
          </cell>
          <cell r="F1902" t="str">
            <v>104</v>
          </cell>
          <cell r="G1902" t="str">
            <v>08</v>
          </cell>
          <cell r="H1902" t="str">
            <v>00</v>
          </cell>
          <cell r="I1902">
            <v>2300</v>
          </cell>
          <cell r="J1902" t="str">
            <v>MULTICOMERCIO  S.A</v>
          </cell>
          <cell r="K1902" t="str">
            <v>PROSPERO 573</v>
          </cell>
          <cell r="M1902" t="str">
            <v>04</v>
          </cell>
          <cell r="N1902">
            <v>0</v>
          </cell>
          <cell r="O1902">
            <v>0</v>
          </cell>
          <cell r="P1902">
            <v>29</v>
          </cell>
          <cell r="Q1902">
            <v>47</v>
          </cell>
          <cell r="R1902">
            <v>38</v>
          </cell>
          <cell r="S1902">
            <v>37</v>
          </cell>
          <cell r="T1902">
            <v>31.17</v>
          </cell>
          <cell r="U1902" t="str">
            <v>0</v>
          </cell>
          <cell r="V1902" t="str">
            <v>1040850005260</v>
          </cell>
        </row>
        <row r="1903">
          <cell r="A1903" t="str">
            <v>10</v>
          </cell>
          <cell r="B1903" t="str">
            <v>10</v>
          </cell>
          <cell r="C1903">
            <v>20298</v>
          </cell>
          <cell r="D1903">
            <v>6</v>
          </cell>
          <cell r="E1903" t="str">
            <v>100100</v>
          </cell>
          <cell r="F1903" t="str">
            <v>104</v>
          </cell>
          <cell r="G1903" t="str">
            <v>08</v>
          </cell>
          <cell r="H1903" t="str">
            <v>00</v>
          </cell>
          <cell r="I1903">
            <v>2310</v>
          </cell>
          <cell r="J1903" t="str">
            <v>IMP. LORETANAS S.A.</v>
          </cell>
          <cell r="K1903" t="str">
            <v>PROSPERO 533</v>
          </cell>
          <cell r="M1903" t="str">
            <v>04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21.58</v>
          </cell>
          <cell r="U1903" t="str">
            <v>0</v>
          </cell>
          <cell r="V1903" t="str">
            <v>1040850005370</v>
          </cell>
        </row>
        <row r="1904">
          <cell r="A1904" t="str">
            <v>10</v>
          </cell>
          <cell r="B1904" t="str">
            <v>10</v>
          </cell>
          <cell r="C1904">
            <v>20305</v>
          </cell>
          <cell r="D1904">
            <v>9</v>
          </cell>
          <cell r="E1904" t="str">
            <v>100100</v>
          </cell>
          <cell r="F1904" t="str">
            <v>104</v>
          </cell>
          <cell r="G1904" t="str">
            <v>08</v>
          </cell>
          <cell r="H1904" t="str">
            <v>00</v>
          </cell>
          <cell r="I1904">
            <v>2317</v>
          </cell>
          <cell r="J1904" t="str">
            <v>RAFAEL VARGAS V.</v>
          </cell>
          <cell r="K1904" t="str">
            <v>PROSPERO 477</v>
          </cell>
          <cell r="M1904" t="str">
            <v>04</v>
          </cell>
          <cell r="N1904">
            <v>0</v>
          </cell>
          <cell r="O1904">
            <v>0</v>
          </cell>
          <cell r="P1904">
            <v>20</v>
          </cell>
          <cell r="Q1904">
            <v>19</v>
          </cell>
          <cell r="R1904">
            <v>0</v>
          </cell>
          <cell r="S1904">
            <v>0</v>
          </cell>
          <cell r="T1904">
            <v>3.67</v>
          </cell>
          <cell r="U1904" t="str">
            <v>0</v>
          </cell>
          <cell r="V1904" t="str">
            <v>1040850005450</v>
          </cell>
        </row>
        <row r="1905">
          <cell r="A1905" t="str">
            <v>10</v>
          </cell>
          <cell r="B1905" t="str">
            <v>10</v>
          </cell>
          <cell r="C1905">
            <v>20307</v>
          </cell>
          <cell r="D1905">
            <v>5</v>
          </cell>
          <cell r="E1905" t="str">
            <v>100100</v>
          </cell>
          <cell r="F1905" t="str">
            <v>104</v>
          </cell>
          <cell r="G1905" t="str">
            <v>08</v>
          </cell>
          <cell r="H1905" t="str">
            <v>00</v>
          </cell>
          <cell r="I1905">
            <v>2319</v>
          </cell>
          <cell r="J1905" t="str">
            <v>MANUEL BRAGA</v>
          </cell>
          <cell r="K1905" t="str">
            <v>PROSPERO 471</v>
          </cell>
          <cell r="M1905" t="str">
            <v>04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 t="str">
            <v>0</v>
          </cell>
          <cell r="V1905" t="str">
            <v>1040850005470</v>
          </cell>
        </row>
        <row r="1906">
          <cell r="A1906" t="str">
            <v>10</v>
          </cell>
          <cell r="B1906" t="str">
            <v>10</v>
          </cell>
          <cell r="C1906">
            <v>20309</v>
          </cell>
          <cell r="D1906">
            <v>1</v>
          </cell>
          <cell r="E1906" t="str">
            <v>100100</v>
          </cell>
          <cell r="F1906" t="str">
            <v>104</v>
          </cell>
          <cell r="G1906" t="str">
            <v>08</v>
          </cell>
          <cell r="H1906" t="str">
            <v>00</v>
          </cell>
          <cell r="I1906">
            <v>2321</v>
          </cell>
          <cell r="J1906" t="str">
            <v>CARLOS ZUBIAUR</v>
          </cell>
          <cell r="K1906" t="str">
            <v>PROSPERO 459</v>
          </cell>
          <cell r="M1906" t="str">
            <v>04</v>
          </cell>
          <cell r="N1906">
            <v>1592</v>
          </cell>
          <cell r="O1906">
            <v>2109</v>
          </cell>
          <cell r="P1906">
            <v>212</v>
          </cell>
          <cell r="Q1906">
            <v>893</v>
          </cell>
          <cell r="R1906">
            <v>520</v>
          </cell>
          <cell r="S1906">
            <v>429</v>
          </cell>
          <cell r="T1906">
            <v>715.58</v>
          </cell>
          <cell r="U1906" t="str">
            <v>0</v>
          </cell>
          <cell r="V1906" t="str">
            <v>1040850005490</v>
          </cell>
        </row>
        <row r="1907">
          <cell r="A1907" t="str">
            <v>10</v>
          </cell>
          <cell r="B1907" t="str">
            <v>10</v>
          </cell>
          <cell r="C1907">
            <v>20313</v>
          </cell>
          <cell r="D1907">
            <v>3</v>
          </cell>
          <cell r="E1907" t="str">
            <v>100100</v>
          </cell>
          <cell r="F1907" t="str">
            <v>104</v>
          </cell>
          <cell r="G1907" t="str">
            <v>08</v>
          </cell>
          <cell r="H1907" t="str">
            <v>00</v>
          </cell>
          <cell r="I1907">
            <v>2325</v>
          </cell>
          <cell r="J1907" t="str">
            <v>ADRIAN PEREZ</v>
          </cell>
          <cell r="K1907" t="str">
            <v>PROSPERO 449</v>
          </cell>
          <cell r="M1907" t="str">
            <v>04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48.08</v>
          </cell>
          <cell r="U1907" t="str">
            <v>0</v>
          </cell>
          <cell r="V1907" t="str">
            <v>1040850005510</v>
          </cell>
        </row>
        <row r="1908">
          <cell r="A1908" t="str">
            <v>10</v>
          </cell>
          <cell r="B1908" t="str">
            <v>10</v>
          </cell>
          <cell r="C1908">
            <v>20321</v>
          </cell>
          <cell r="D1908">
            <v>6</v>
          </cell>
          <cell r="E1908" t="str">
            <v>100100</v>
          </cell>
          <cell r="F1908" t="str">
            <v>104</v>
          </cell>
          <cell r="G1908" t="str">
            <v>08</v>
          </cell>
          <cell r="H1908" t="str">
            <v>00</v>
          </cell>
          <cell r="I1908">
            <v>2333</v>
          </cell>
          <cell r="J1908" t="str">
            <v>JAIME AREVALO GATICA</v>
          </cell>
          <cell r="K1908" t="str">
            <v>PROSPERO 417</v>
          </cell>
          <cell r="M1908" t="str">
            <v>04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47</v>
          </cell>
          <cell r="T1908">
            <v>205.25</v>
          </cell>
          <cell r="U1908" t="str">
            <v>0</v>
          </cell>
          <cell r="V1908" t="str">
            <v>1040850005590</v>
          </cell>
        </row>
        <row r="1909">
          <cell r="A1909" t="str">
            <v>10</v>
          </cell>
          <cell r="B1909" t="str">
            <v>10</v>
          </cell>
          <cell r="C1909">
            <v>20331</v>
          </cell>
          <cell r="D1909">
            <v>5</v>
          </cell>
          <cell r="E1909" t="str">
            <v>100100</v>
          </cell>
          <cell r="F1909" t="str">
            <v>104</v>
          </cell>
          <cell r="G1909" t="str">
            <v>08</v>
          </cell>
          <cell r="H1909" t="str">
            <v>00</v>
          </cell>
          <cell r="I1909">
            <v>2343</v>
          </cell>
          <cell r="J1909" t="str">
            <v>FRIDA AGUADA A.(B.A.</v>
          </cell>
          <cell r="K1909" t="str">
            <v>PROSPERO 333</v>
          </cell>
          <cell r="M1909" t="str">
            <v>04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 t="str">
            <v>0</v>
          </cell>
          <cell r="V1909" t="str">
            <v>1040850005680</v>
          </cell>
        </row>
        <row r="1910">
          <cell r="A1910" t="str">
            <v>10</v>
          </cell>
          <cell r="B1910" t="str">
            <v>10</v>
          </cell>
          <cell r="C1910">
            <v>20333</v>
          </cell>
          <cell r="D1910">
            <v>1</v>
          </cell>
          <cell r="E1910" t="str">
            <v>100100</v>
          </cell>
          <cell r="F1910" t="str">
            <v>104</v>
          </cell>
          <cell r="G1910" t="str">
            <v>08</v>
          </cell>
          <cell r="H1910" t="str">
            <v>00</v>
          </cell>
          <cell r="I1910">
            <v>2345</v>
          </cell>
          <cell r="J1910" t="str">
            <v>ANTONIO VELASQUEZ</v>
          </cell>
          <cell r="K1910" t="str">
            <v>PROSPERO 327</v>
          </cell>
          <cell r="M1910" t="str">
            <v>04</v>
          </cell>
          <cell r="N1910">
            <v>0</v>
          </cell>
          <cell r="O1910">
            <v>23</v>
          </cell>
          <cell r="P1910">
            <v>112</v>
          </cell>
          <cell r="Q1910">
            <v>251</v>
          </cell>
          <cell r="R1910">
            <v>119</v>
          </cell>
          <cell r="S1910">
            <v>193</v>
          </cell>
          <cell r="T1910">
            <v>145.83000000000001</v>
          </cell>
          <cell r="U1910" t="str">
            <v>0</v>
          </cell>
          <cell r="V1910" t="str">
            <v>1040850005700</v>
          </cell>
        </row>
        <row r="1911">
          <cell r="A1911" t="str">
            <v>10</v>
          </cell>
          <cell r="B1911" t="str">
            <v>10</v>
          </cell>
          <cell r="C1911">
            <v>20349</v>
          </cell>
          <cell r="D1911">
            <v>7</v>
          </cell>
          <cell r="E1911" t="str">
            <v>100100</v>
          </cell>
          <cell r="F1911" t="str">
            <v>104</v>
          </cell>
          <cell r="G1911" t="str">
            <v>08</v>
          </cell>
          <cell r="H1911" t="str">
            <v>00</v>
          </cell>
          <cell r="I1911">
            <v>2361</v>
          </cell>
          <cell r="J1911" t="str">
            <v>HERNAN WEISEL B.</v>
          </cell>
          <cell r="K1911" t="str">
            <v>PROSPERO 237</v>
          </cell>
          <cell r="M1911" t="str">
            <v>04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 t="str">
            <v>0</v>
          </cell>
          <cell r="V1911" t="str">
            <v>1040850005870</v>
          </cell>
        </row>
        <row r="1912">
          <cell r="A1912" t="str">
            <v>10</v>
          </cell>
          <cell r="B1912" t="str">
            <v>10</v>
          </cell>
          <cell r="C1912">
            <v>20351</v>
          </cell>
          <cell r="D1912">
            <v>3</v>
          </cell>
          <cell r="E1912" t="str">
            <v>100100</v>
          </cell>
          <cell r="F1912" t="str">
            <v>104</v>
          </cell>
          <cell r="G1912" t="str">
            <v>08</v>
          </cell>
          <cell r="H1912" t="str">
            <v>00</v>
          </cell>
          <cell r="I1912">
            <v>2363</v>
          </cell>
          <cell r="J1912" t="str">
            <v>FRANCISCO BORGES</v>
          </cell>
          <cell r="K1912" t="str">
            <v>PROSPERO 213</v>
          </cell>
          <cell r="M1912" t="str">
            <v>04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74.25</v>
          </cell>
          <cell r="U1912" t="str">
            <v>0</v>
          </cell>
          <cell r="V1912" t="str">
            <v>1040850005910</v>
          </cell>
        </row>
        <row r="1913">
          <cell r="A1913" t="str">
            <v>10</v>
          </cell>
          <cell r="B1913" t="str">
            <v>10</v>
          </cell>
          <cell r="C1913">
            <v>20352</v>
          </cell>
          <cell r="D1913">
            <v>1</v>
          </cell>
          <cell r="E1913" t="str">
            <v>100100</v>
          </cell>
          <cell r="F1913" t="str">
            <v>104</v>
          </cell>
          <cell r="G1913" t="str">
            <v>08</v>
          </cell>
          <cell r="H1913" t="str">
            <v>00</v>
          </cell>
          <cell r="I1913">
            <v>2364</v>
          </cell>
          <cell r="J1913" t="str">
            <v>FRANCISCO BORGES</v>
          </cell>
          <cell r="K1913" t="str">
            <v>PROSPERO 213</v>
          </cell>
          <cell r="M1913" t="str">
            <v>04</v>
          </cell>
          <cell r="N1913">
            <v>0</v>
          </cell>
          <cell r="O1913">
            <v>0</v>
          </cell>
          <cell r="P1913">
            <v>24</v>
          </cell>
          <cell r="Q1913">
            <v>25</v>
          </cell>
          <cell r="R1913">
            <v>96</v>
          </cell>
          <cell r="S1913">
            <v>86</v>
          </cell>
          <cell r="T1913">
            <v>25.5</v>
          </cell>
          <cell r="U1913" t="str">
            <v>0</v>
          </cell>
          <cell r="V1913" t="str">
            <v>1040850005920</v>
          </cell>
        </row>
        <row r="1914">
          <cell r="A1914" t="str">
            <v>10</v>
          </cell>
          <cell r="B1914" t="str">
            <v>10</v>
          </cell>
          <cell r="C1914">
            <v>20353</v>
          </cell>
          <cell r="D1914">
            <v>9</v>
          </cell>
          <cell r="E1914" t="str">
            <v>100100</v>
          </cell>
          <cell r="F1914" t="str">
            <v>104</v>
          </cell>
          <cell r="G1914" t="str">
            <v>08</v>
          </cell>
          <cell r="H1914" t="str">
            <v>00</v>
          </cell>
          <cell r="I1914">
            <v>2365</v>
          </cell>
          <cell r="J1914" t="str">
            <v>FRANCISCO BORGES</v>
          </cell>
          <cell r="K1914" t="str">
            <v>PROSPERO 203</v>
          </cell>
          <cell r="M1914" t="str">
            <v>04</v>
          </cell>
          <cell r="N1914">
            <v>0</v>
          </cell>
          <cell r="O1914">
            <v>111</v>
          </cell>
          <cell r="P1914">
            <v>207</v>
          </cell>
          <cell r="Q1914">
            <v>171</v>
          </cell>
          <cell r="R1914">
            <v>329</v>
          </cell>
          <cell r="S1914">
            <v>230</v>
          </cell>
          <cell r="T1914">
            <v>205.5</v>
          </cell>
          <cell r="U1914" t="str">
            <v>0</v>
          </cell>
          <cell r="V1914" t="str">
            <v>1040850005930</v>
          </cell>
        </row>
        <row r="1915">
          <cell r="A1915" t="str">
            <v>10</v>
          </cell>
          <cell r="B1915" t="str">
            <v>10</v>
          </cell>
          <cell r="C1915">
            <v>20363</v>
          </cell>
          <cell r="D1915">
            <v>8</v>
          </cell>
          <cell r="E1915" t="str">
            <v>100100</v>
          </cell>
          <cell r="F1915" t="str">
            <v>104</v>
          </cell>
          <cell r="G1915" t="str">
            <v>08</v>
          </cell>
          <cell r="H1915" t="str">
            <v>00</v>
          </cell>
          <cell r="I1915">
            <v>2375</v>
          </cell>
          <cell r="J1915" t="str">
            <v>LIBERTAD PINASCO</v>
          </cell>
          <cell r="K1915" t="str">
            <v>PROSPERO 129 ALTOS</v>
          </cell>
          <cell r="M1915" t="str">
            <v>04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267.33</v>
          </cell>
          <cell r="U1915" t="str">
            <v>0</v>
          </cell>
          <cell r="V1915" t="str">
            <v>1040850006050</v>
          </cell>
        </row>
        <row r="1916">
          <cell r="A1916" t="str">
            <v>10</v>
          </cell>
          <cell r="B1916" t="str">
            <v>10</v>
          </cell>
          <cell r="C1916">
            <v>20365</v>
          </cell>
          <cell r="D1916">
            <v>3</v>
          </cell>
          <cell r="E1916" t="str">
            <v>100100</v>
          </cell>
          <cell r="F1916" t="str">
            <v>104</v>
          </cell>
          <cell r="G1916" t="str">
            <v>08</v>
          </cell>
          <cell r="H1916" t="str">
            <v>00</v>
          </cell>
          <cell r="I1916">
            <v>2376</v>
          </cell>
          <cell r="J1916" t="str">
            <v>ARI.S BURGER SCR LTD</v>
          </cell>
          <cell r="K1916" t="str">
            <v>JR. PROSPERO 127</v>
          </cell>
          <cell r="M1916" t="str">
            <v>04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199.58</v>
          </cell>
          <cell r="U1916" t="str">
            <v>0</v>
          </cell>
          <cell r="V1916" t="str">
            <v>1040850006070</v>
          </cell>
        </row>
        <row r="1917">
          <cell r="A1917" t="str">
            <v>10</v>
          </cell>
          <cell r="B1917" t="str">
            <v>10</v>
          </cell>
          <cell r="C1917">
            <v>20369</v>
          </cell>
          <cell r="D1917">
            <v>5</v>
          </cell>
          <cell r="E1917" t="str">
            <v>100100</v>
          </cell>
          <cell r="F1917" t="str">
            <v>104</v>
          </cell>
          <cell r="G1917" t="str">
            <v>08</v>
          </cell>
          <cell r="H1917" t="str">
            <v>00</v>
          </cell>
          <cell r="I1917">
            <v>2380</v>
          </cell>
          <cell r="J1917" t="str">
            <v>MINISTERIO DE ENERGIA Y MINAS</v>
          </cell>
          <cell r="K1917" t="str">
            <v>RAMIREZ HURTADO 645</v>
          </cell>
          <cell r="M1917" t="str">
            <v>04</v>
          </cell>
          <cell r="N1917">
            <v>0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  <cell r="U1917" t="str">
            <v>0</v>
          </cell>
          <cell r="V1917" t="str">
            <v>1040851000189</v>
          </cell>
        </row>
        <row r="1918">
          <cell r="A1918" t="str">
            <v>10</v>
          </cell>
          <cell r="B1918" t="str">
            <v>10</v>
          </cell>
          <cell r="C1918">
            <v>20393</v>
          </cell>
          <cell r="D1918">
            <v>5</v>
          </cell>
          <cell r="E1918" t="str">
            <v>100100</v>
          </cell>
          <cell r="F1918" t="str">
            <v>104</v>
          </cell>
          <cell r="G1918" t="str">
            <v>08</v>
          </cell>
          <cell r="H1918" t="str">
            <v>00</v>
          </cell>
          <cell r="I1918">
            <v>2404</v>
          </cell>
          <cell r="J1918" t="str">
            <v>JAIME REYNOSO JIBAJA</v>
          </cell>
          <cell r="K1918" t="str">
            <v>RAMIREZ HURTADO 825</v>
          </cell>
          <cell r="M1918" t="str">
            <v>04</v>
          </cell>
          <cell r="N1918">
            <v>0</v>
          </cell>
          <cell r="O1918">
            <v>0</v>
          </cell>
          <cell r="P1918">
            <v>2</v>
          </cell>
          <cell r="Q1918">
            <v>2</v>
          </cell>
          <cell r="R1918">
            <v>17</v>
          </cell>
          <cell r="S1918">
            <v>10</v>
          </cell>
          <cell r="T1918">
            <v>3.5</v>
          </cell>
          <cell r="U1918" t="str">
            <v>0</v>
          </cell>
          <cell r="V1918" t="str">
            <v>1040851000420</v>
          </cell>
        </row>
        <row r="1919">
          <cell r="A1919" t="str">
            <v>10</v>
          </cell>
          <cell r="B1919" t="str">
            <v>10</v>
          </cell>
          <cell r="C1919">
            <v>20418</v>
          </cell>
          <cell r="D1919">
            <v>0</v>
          </cell>
          <cell r="E1919" t="str">
            <v>100100</v>
          </cell>
          <cell r="F1919" t="str">
            <v>104</v>
          </cell>
          <cell r="G1919" t="str">
            <v>08</v>
          </cell>
          <cell r="H1919" t="str">
            <v>00</v>
          </cell>
          <cell r="I1919">
            <v>2431</v>
          </cell>
          <cell r="J1919" t="str">
            <v>ROGER TANG</v>
          </cell>
          <cell r="K1919" t="str">
            <v>RAMIREZ HURTADO 1063</v>
          </cell>
          <cell r="M1919" t="str">
            <v>04</v>
          </cell>
          <cell r="N1919">
            <v>0</v>
          </cell>
          <cell r="O1919">
            <v>1</v>
          </cell>
          <cell r="P1919">
            <v>2</v>
          </cell>
          <cell r="Q1919">
            <v>1</v>
          </cell>
          <cell r="R1919">
            <v>15</v>
          </cell>
          <cell r="S1919">
            <v>40</v>
          </cell>
          <cell r="T1919">
            <v>10</v>
          </cell>
          <cell r="U1919" t="str">
            <v>0</v>
          </cell>
          <cell r="V1919" t="str">
            <v>1040851000740</v>
          </cell>
        </row>
        <row r="1920">
          <cell r="A1920" t="str">
            <v>10</v>
          </cell>
          <cell r="B1920" t="str">
            <v>10</v>
          </cell>
          <cell r="C1920">
            <v>50828</v>
          </cell>
          <cell r="D1920">
            <v>3</v>
          </cell>
          <cell r="E1920" t="str">
            <v>100100</v>
          </cell>
          <cell r="F1920" t="str">
            <v>104</v>
          </cell>
          <cell r="G1920" t="str">
            <v>08</v>
          </cell>
          <cell r="H1920" t="str">
            <v>00</v>
          </cell>
          <cell r="I1920">
            <v>2438</v>
          </cell>
          <cell r="J1920" t="str">
            <v>COLLANTES DE RIOS ELIZABETH</v>
          </cell>
          <cell r="K1920" t="str">
            <v>R. HURTADO</v>
          </cell>
          <cell r="L1920">
            <v>11</v>
          </cell>
          <cell r="M1920" t="str">
            <v>04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 t="str">
            <v>0</v>
          </cell>
          <cell r="V1920" t="str">
            <v>1040851001367</v>
          </cell>
        </row>
        <row r="1921">
          <cell r="A1921" t="str">
            <v>10</v>
          </cell>
          <cell r="B1921" t="str">
            <v>10</v>
          </cell>
          <cell r="C1921">
            <v>50113</v>
          </cell>
          <cell r="D1921">
            <v>0</v>
          </cell>
          <cell r="E1921" t="str">
            <v>100100</v>
          </cell>
          <cell r="F1921" t="str">
            <v>104</v>
          </cell>
          <cell r="G1921" t="str">
            <v>08</v>
          </cell>
          <cell r="H1921" t="str">
            <v>00</v>
          </cell>
          <cell r="I1921">
            <v>2442</v>
          </cell>
          <cell r="J1921" t="str">
            <v>BOLAÐOS ZAVALA MAXIMO G.</v>
          </cell>
          <cell r="K1921" t="str">
            <v>R. HURTADO</v>
          </cell>
          <cell r="L1921">
            <v>1200</v>
          </cell>
          <cell r="M1921" t="str">
            <v>04</v>
          </cell>
          <cell r="N1921">
            <v>0</v>
          </cell>
          <cell r="O1921">
            <v>0</v>
          </cell>
          <cell r="P1921">
            <v>42</v>
          </cell>
          <cell r="Q1921">
            <v>16</v>
          </cell>
          <cell r="R1921">
            <v>2</v>
          </cell>
          <cell r="S1921">
            <v>0</v>
          </cell>
          <cell r="T1921">
            <v>5</v>
          </cell>
          <cell r="U1921" t="str">
            <v>0</v>
          </cell>
          <cell r="V1921" t="str">
            <v>1040851000895</v>
          </cell>
        </row>
        <row r="1922">
          <cell r="A1922" t="str">
            <v>10</v>
          </cell>
          <cell r="B1922" t="str">
            <v>10</v>
          </cell>
          <cell r="C1922">
            <v>20451</v>
          </cell>
          <cell r="D1922">
            <v>1</v>
          </cell>
          <cell r="E1922" t="str">
            <v>100100</v>
          </cell>
          <cell r="F1922" t="str">
            <v>104</v>
          </cell>
          <cell r="G1922" t="str">
            <v>08</v>
          </cell>
          <cell r="H1922" t="str">
            <v>00</v>
          </cell>
          <cell r="I1922">
            <v>2471</v>
          </cell>
          <cell r="J1922" t="str">
            <v>ADAN GONZALO QUISPE LUME</v>
          </cell>
          <cell r="K1922" t="str">
            <v>RAMIREZ HURTADO 1248</v>
          </cell>
          <cell r="M1922" t="str">
            <v>04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 t="str">
            <v>0</v>
          </cell>
          <cell r="V1922" t="str">
            <v>1040851002130</v>
          </cell>
        </row>
        <row r="1923">
          <cell r="A1923" t="str">
            <v>10</v>
          </cell>
          <cell r="B1923" t="str">
            <v>10</v>
          </cell>
          <cell r="C1923">
            <v>20461</v>
          </cell>
          <cell r="D1923">
            <v>0</v>
          </cell>
          <cell r="E1923" t="str">
            <v>100100</v>
          </cell>
          <cell r="F1923" t="str">
            <v>104</v>
          </cell>
          <cell r="G1923" t="str">
            <v>08</v>
          </cell>
          <cell r="H1923" t="str">
            <v>00</v>
          </cell>
          <cell r="I1923">
            <v>2482</v>
          </cell>
          <cell r="J1923" t="str">
            <v>CHISTAMA PEREIRA EDITH</v>
          </cell>
          <cell r="K1923" t="str">
            <v>RAMIREZ HURTADO 1204</v>
          </cell>
          <cell r="L1923">
            <v>0</v>
          </cell>
          <cell r="M1923" t="str">
            <v>04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44.75</v>
          </cell>
          <cell r="U1923" t="str">
            <v>0</v>
          </cell>
          <cell r="V1923" t="str">
            <v>1040851002225</v>
          </cell>
        </row>
        <row r="1924">
          <cell r="A1924" t="str">
            <v>10</v>
          </cell>
          <cell r="B1924" t="str">
            <v>10</v>
          </cell>
          <cell r="C1924">
            <v>20475</v>
          </cell>
          <cell r="D1924">
            <v>0</v>
          </cell>
          <cell r="E1924" t="str">
            <v>100100</v>
          </cell>
          <cell r="F1924" t="str">
            <v>104</v>
          </cell>
          <cell r="G1924" t="str">
            <v>08</v>
          </cell>
          <cell r="H1924" t="str">
            <v>00</v>
          </cell>
          <cell r="I1924">
            <v>2497</v>
          </cell>
          <cell r="J1924" t="str">
            <v>FRANCISCA LY DE WU</v>
          </cell>
          <cell r="K1924" t="str">
            <v>RAMIREZ HURTADO 1090</v>
          </cell>
          <cell r="M1924" t="str">
            <v>04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 t="str">
            <v>0</v>
          </cell>
          <cell r="V1924" t="str">
            <v>1040851002355</v>
          </cell>
        </row>
        <row r="1925">
          <cell r="A1925" t="str">
            <v>10</v>
          </cell>
          <cell r="B1925" t="str">
            <v>10</v>
          </cell>
          <cell r="C1925">
            <v>20486</v>
          </cell>
          <cell r="D1925">
            <v>7</v>
          </cell>
          <cell r="E1925" t="str">
            <v>100100</v>
          </cell>
          <cell r="F1925" t="str">
            <v>104</v>
          </cell>
          <cell r="G1925" t="str">
            <v>08</v>
          </cell>
          <cell r="H1925" t="str">
            <v>00</v>
          </cell>
          <cell r="I1925">
            <v>2508</v>
          </cell>
          <cell r="J1925" t="str">
            <v>DIOMEDES TEJADA</v>
          </cell>
          <cell r="K1925" t="str">
            <v>RAMIREZ HURTADO 1006</v>
          </cell>
          <cell r="M1925" t="str">
            <v>04</v>
          </cell>
          <cell r="N1925">
            <v>90</v>
          </cell>
          <cell r="O1925">
            <v>93</v>
          </cell>
          <cell r="P1925">
            <v>141</v>
          </cell>
          <cell r="Q1925">
            <v>61</v>
          </cell>
          <cell r="R1925">
            <v>44</v>
          </cell>
          <cell r="S1925">
            <v>9</v>
          </cell>
          <cell r="T1925">
            <v>39.42</v>
          </cell>
          <cell r="U1925" t="str">
            <v>0</v>
          </cell>
          <cell r="V1925" t="str">
            <v>1040851002470</v>
          </cell>
        </row>
        <row r="1926">
          <cell r="A1926" t="str">
            <v>10</v>
          </cell>
          <cell r="B1926" t="str">
            <v>10</v>
          </cell>
          <cell r="C1926">
            <v>50478</v>
          </cell>
          <cell r="D1926">
            <v>7</v>
          </cell>
          <cell r="E1926" t="str">
            <v>100100</v>
          </cell>
          <cell r="F1926" t="str">
            <v>104</v>
          </cell>
          <cell r="G1926" t="str">
            <v>08</v>
          </cell>
          <cell r="H1926" t="str">
            <v>00</v>
          </cell>
          <cell r="I1926">
            <v>2509</v>
          </cell>
          <cell r="J1926" t="str">
            <v>RAMIREZ SOLANO JUDITH F.</v>
          </cell>
          <cell r="K1926" t="str">
            <v>R. HURTADO</v>
          </cell>
          <cell r="L1926">
            <v>4</v>
          </cell>
          <cell r="M1926" t="str">
            <v>04</v>
          </cell>
          <cell r="N1926">
            <v>17</v>
          </cell>
          <cell r="O1926">
            <v>24</v>
          </cell>
          <cell r="P1926">
            <v>6</v>
          </cell>
          <cell r="Q1926">
            <v>0</v>
          </cell>
          <cell r="R1926">
            <v>0</v>
          </cell>
          <cell r="S1926">
            <v>0</v>
          </cell>
          <cell r="T1926">
            <v>3.92</v>
          </cell>
          <cell r="U1926" t="str">
            <v>0</v>
          </cell>
          <cell r="V1926" t="str">
            <v>1040851002478</v>
          </cell>
        </row>
        <row r="1927">
          <cell r="A1927" t="str">
            <v>10</v>
          </cell>
          <cell r="B1927" t="str">
            <v>10</v>
          </cell>
          <cell r="C1927">
            <v>20487</v>
          </cell>
          <cell r="D1927">
            <v>5</v>
          </cell>
          <cell r="E1927" t="str">
            <v>100100</v>
          </cell>
          <cell r="F1927" t="str">
            <v>104</v>
          </cell>
          <cell r="G1927" t="str">
            <v>08</v>
          </cell>
          <cell r="H1927" t="str">
            <v>00</v>
          </cell>
          <cell r="I1927">
            <v>2510</v>
          </cell>
          <cell r="J1927" t="str">
            <v>BENF.PUBLICA IQUITOS</v>
          </cell>
          <cell r="K1927" t="str">
            <v>RAMIREZ HURTADO 994</v>
          </cell>
          <cell r="M1927" t="str">
            <v>04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299</v>
          </cell>
          <cell r="T1927">
            <v>118.58</v>
          </cell>
          <cell r="U1927" t="str">
            <v>0</v>
          </cell>
          <cell r="V1927" t="str">
            <v>1040851002480</v>
          </cell>
        </row>
        <row r="1928">
          <cell r="A1928" t="str">
            <v>10</v>
          </cell>
          <cell r="B1928" t="str">
            <v>10</v>
          </cell>
          <cell r="C1928">
            <v>20490</v>
          </cell>
          <cell r="D1928">
            <v>9</v>
          </cell>
          <cell r="E1928" t="str">
            <v>100100</v>
          </cell>
          <cell r="F1928" t="str">
            <v>104</v>
          </cell>
          <cell r="G1928" t="str">
            <v>08</v>
          </cell>
          <cell r="H1928" t="str">
            <v>00</v>
          </cell>
          <cell r="I1928">
            <v>2513</v>
          </cell>
          <cell r="J1928" t="str">
            <v>MERCEDES SAENZ</v>
          </cell>
          <cell r="K1928" t="str">
            <v>RAMIREZ HURTADO 970 ALTOS</v>
          </cell>
          <cell r="M1928" t="str">
            <v>04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1</v>
          </cell>
          <cell r="T1928">
            <v>26.08</v>
          </cell>
          <cell r="U1928" t="str">
            <v>0</v>
          </cell>
          <cell r="V1928" t="str">
            <v>1040851002505</v>
          </cell>
        </row>
        <row r="1929">
          <cell r="A1929" t="str">
            <v>10</v>
          </cell>
          <cell r="B1929" t="str">
            <v>10</v>
          </cell>
          <cell r="C1929">
            <v>20513</v>
          </cell>
          <cell r="D1929">
            <v>8</v>
          </cell>
          <cell r="E1929" t="str">
            <v>100100</v>
          </cell>
          <cell r="F1929" t="str">
            <v>104</v>
          </cell>
          <cell r="G1929" t="str">
            <v>08</v>
          </cell>
          <cell r="H1929" t="str">
            <v>00</v>
          </cell>
          <cell r="I1929">
            <v>2536</v>
          </cell>
          <cell r="J1929" t="str">
            <v>ISOLINA MENDOZA</v>
          </cell>
          <cell r="K1929" t="str">
            <v>RAMIREZ HURTADO 776</v>
          </cell>
          <cell r="M1929" t="str">
            <v>04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26.33</v>
          </cell>
          <cell r="U1929" t="str">
            <v>0</v>
          </cell>
          <cell r="V1929" t="str">
            <v>1040851002810</v>
          </cell>
        </row>
        <row r="1930">
          <cell r="A1930" t="str">
            <v>10</v>
          </cell>
          <cell r="B1930" t="str">
            <v>10</v>
          </cell>
          <cell r="C1930">
            <v>20521</v>
          </cell>
          <cell r="D1930">
            <v>1</v>
          </cell>
          <cell r="E1930" t="str">
            <v>100100</v>
          </cell>
          <cell r="F1930" t="str">
            <v>104</v>
          </cell>
          <cell r="G1930" t="str">
            <v>08</v>
          </cell>
          <cell r="H1930" t="str">
            <v>00</v>
          </cell>
          <cell r="I1930">
            <v>2544</v>
          </cell>
          <cell r="J1930" t="str">
            <v>BELMIRA MOREY DE R.</v>
          </cell>
          <cell r="K1930" t="str">
            <v>RAMIREZ HURTADO 724</v>
          </cell>
          <cell r="M1930" t="str">
            <v>04</v>
          </cell>
          <cell r="N1930">
            <v>0</v>
          </cell>
          <cell r="O1930">
            <v>0</v>
          </cell>
          <cell r="P1930">
            <v>192</v>
          </cell>
          <cell r="Q1930">
            <v>194</v>
          </cell>
          <cell r="R1930">
            <v>262</v>
          </cell>
          <cell r="S1930">
            <v>216</v>
          </cell>
          <cell r="T1930">
            <v>181.08</v>
          </cell>
          <cell r="U1930" t="str">
            <v>0</v>
          </cell>
          <cell r="V1930" t="str">
            <v>1040851002910</v>
          </cell>
        </row>
        <row r="1931">
          <cell r="A1931" t="str">
            <v>10</v>
          </cell>
          <cell r="B1931" t="str">
            <v>10</v>
          </cell>
          <cell r="C1931">
            <v>20526</v>
          </cell>
          <cell r="D1931">
            <v>0</v>
          </cell>
          <cell r="E1931" t="str">
            <v>100100</v>
          </cell>
          <cell r="F1931" t="str">
            <v>104</v>
          </cell>
          <cell r="G1931" t="str">
            <v>08</v>
          </cell>
          <cell r="H1931" t="str">
            <v>00</v>
          </cell>
          <cell r="I1931">
            <v>2549</v>
          </cell>
          <cell r="J1931" t="str">
            <v>MIGUEL ZEVALLOS</v>
          </cell>
          <cell r="K1931" t="str">
            <v>RAMIREZ HURTADO 686</v>
          </cell>
          <cell r="M1931" t="str">
            <v>04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 t="str">
            <v>0</v>
          </cell>
          <cell r="V1931" t="str">
            <v>1040851002950</v>
          </cell>
        </row>
        <row r="1932">
          <cell r="A1932" t="str">
            <v>10</v>
          </cell>
          <cell r="B1932" t="str">
            <v>10</v>
          </cell>
          <cell r="C1932">
            <v>20577</v>
          </cell>
          <cell r="D1932">
            <v>3</v>
          </cell>
          <cell r="E1932" t="str">
            <v>100100</v>
          </cell>
          <cell r="F1932" t="str">
            <v>104</v>
          </cell>
          <cell r="G1932" t="str">
            <v>08</v>
          </cell>
          <cell r="H1932" t="str">
            <v>00</v>
          </cell>
          <cell r="I1932">
            <v>2601</v>
          </cell>
          <cell r="J1932" t="str">
            <v>TEOLINDA VDA.DE RIOS</v>
          </cell>
          <cell r="K1932" t="str">
            <v>PUTUMAYO 464</v>
          </cell>
          <cell r="M1932" t="str">
            <v>04</v>
          </cell>
          <cell r="N1932">
            <v>0</v>
          </cell>
          <cell r="O1932">
            <v>1</v>
          </cell>
          <cell r="P1932">
            <v>0</v>
          </cell>
          <cell r="Q1932">
            <v>4</v>
          </cell>
          <cell r="R1932">
            <v>0</v>
          </cell>
          <cell r="S1932">
            <v>0</v>
          </cell>
          <cell r="T1932">
            <v>0.57999999999999996</v>
          </cell>
          <cell r="U1932" t="str">
            <v>0</v>
          </cell>
          <cell r="V1932" t="str">
            <v>1040854001170</v>
          </cell>
        </row>
        <row r="1933">
          <cell r="A1933" t="str">
            <v>10</v>
          </cell>
          <cell r="B1933" t="str">
            <v>10</v>
          </cell>
          <cell r="C1933">
            <v>20595</v>
          </cell>
          <cell r="D1933">
            <v>5</v>
          </cell>
          <cell r="E1933" t="str">
            <v>100100</v>
          </cell>
          <cell r="F1933" t="str">
            <v>104</v>
          </cell>
          <cell r="G1933" t="str">
            <v>08</v>
          </cell>
          <cell r="H1933" t="str">
            <v>00</v>
          </cell>
          <cell r="I1933">
            <v>2619</v>
          </cell>
          <cell r="J1933" t="str">
            <v>PEDRO RUIZ</v>
          </cell>
          <cell r="K1933" t="str">
            <v>PUTUMAYO 360</v>
          </cell>
          <cell r="M1933" t="str">
            <v>04</v>
          </cell>
          <cell r="N1933">
            <v>0</v>
          </cell>
          <cell r="O1933">
            <v>0</v>
          </cell>
          <cell r="P1933">
            <v>22</v>
          </cell>
          <cell r="Q1933">
            <v>170</v>
          </cell>
          <cell r="R1933">
            <v>179</v>
          </cell>
          <cell r="S1933">
            <v>183</v>
          </cell>
          <cell r="T1933">
            <v>116.67</v>
          </cell>
          <cell r="U1933" t="str">
            <v>0</v>
          </cell>
          <cell r="V1933" t="str">
            <v>1040854001330</v>
          </cell>
        </row>
        <row r="1934">
          <cell r="A1934" t="str">
            <v>10</v>
          </cell>
          <cell r="B1934" t="str">
            <v>10</v>
          </cell>
          <cell r="C1934">
            <v>20598</v>
          </cell>
          <cell r="D1934">
            <v>9</v>
          </cell>
          <cell r="E1934" t="str">
            <v>100100</v>
          </cell>
          <cell r="F1934" t="str">
            <v>104</v>
          </cell>
          <cell r="G1934" t="str">
            <v>08</v>
          </cell>
          <cell r="H1934" t="str">
            <v>00</v>
          </cell>
          <cell r="I1934">
            <v>2622</v>
          </cell>
          <cell r="J1934" t="str">
            <v>VICARIATO APOSTOLICO</v>
          </cell>
          <cell r="K1934" t="str">
            <v>PUTUMAYO 324</v>
          </cell>
          <cell r="M1934" t="str">
            <v>04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8.67</v>
          </cell>
          <cell r="U1934" t="str">
            <v>0</v>
          </cell>
          <cell r="V1934" t="str">
            <v>1040854001360</v>
          </cell>
        </row>
        <row r="1935">
          <cell r="A1935" t="str">
            <v>10</v>
          </cell>
          <cell r="B1935" t="str">
            <v>10</v>
          </cell>
          <cell r="C1935">
            <v>20624</v>
          </cell>
          <cell r="D1935">
            <v>3</v>
          </cell>
          <cell r="E1935" t="str">
            <v>100100</v>
          </cell>
          <cell r="F1935" t="str">
            <v>104</v>
          </cell>
          <cell r="G1935" t="str">
            <v>08</v>
          </cell>
          <cell r="H1935" t="str">
            <v>00</v>
          </cell>
          <cell r="I1935">
            <v>2648</v>
          </cell>
          <cell r="J1935" t="str">
            <v>LUIS VALDEZ VILLACORTA</v>
          </cell>
          <cell r="K1935" t="str">
            <v>PUTUMAYO 243</v>
          </cell>
          <cell r="M1935" t="str">
            <v>04</v>
          </cell>
          <cell r="N1935">
            <v>0</v>
          </cell>
          <cell r="O1935">
            <v>0</v>
          </cell>
          <cell r="P1935">
            <v>12</v>
          </cell>
          <cell r="Q1935">
            <v>0</v>
          </cell>
          <cell r="R1935">
            <v>0</v>
          </cell>
          <cell r="S1935">
            <v>0</v>
          </cell>
          <cell r="T1935">
            <v>3.92</v>
          </cell>
          <cell r="U1935" t="str">
            <v>0</v>
          </cell>
          <cell r="V1935" t="str">
            <v>1040854002660</v>
          </cell>
        </row>
        <row r="1936">
          <cell r="A1936" t="str">
            <v>10</v>
          </cell>
          <cell r="B1936" t="str">
            <v>10</v>
          </cell>
          <cell r="C1936">
            <v>20640</v>
          </cell>
          <cell r="D1936">
            <v>9</v>
          </cell>
          <cell r="E1936" t="str">
            <v>100100</v>
          </cell>
          <cell r="F1936" t="str">
            <v>104</v>
          </cell>
          <cell r="G1936" t="str">
            <v>08</v>
          </cell>
          <cell r="H1936" t="str">
            <v>00</v>
          </cell>
          <cell r="I1936">
            <v>2664</v>
          </cell>
          <cell r="J1936" t="str">
            <v>ANGELA C.DE BARBA</v>
          </cell>
          <cell r="K1936" t="str">
            <v>PUTUMAYO 399</v>
          </cell>
          <cell r="M1936" t="str">
            <v>04</v>
          </cell>
          <cell r="N1936">
            <v>0</v>
          </cell>
          <cell r="O1936">
            <v>0</v>
          </cell>
          <cell r="P1936">
            <v>0</v>
          </cell>
          <cell r="Q1936">
            <v>310</v>
          </cell>
          <cell r="R1936">
            <v>310</v>
          </cell>
          <cell r="S1936">
            <v>220</v>
          </cell>
          <cell r="T1936">
            <v>72.75</v>
          </cell>
          <cell r="U1936" t="str">
            <v>0</v>
          </cell>
          <cell r="V1936" t="str">
            <v>1040854002820</v>
          </cell>
        </row>
        <row r="1937">
          <cell r="A1937" t="str">
            <v>10</v>
          </cell>
          <cell r="B1937" t="str">
            <v>10</v>
          </cell>
          <cell r="C1937">
            <v>20642</v>
          </cell>
          <cell r="D1937">
            <v>5</v>
          </cell>
          <cell r="E1937" t="str">
            <v>100100</v>
          </cell>
          <cell r="F1937" t="str">
            <v>104</v>
          </cell>
          <cell r="G1937" t="str">
            <v>08</v>
          </cell>
          <cell r="H1937" t="str">
            <v>00</v>
          </cell>
          <cell r="I1937">
            <v>2666</v>
          </cell>
          <cell r="J1937" t="str">
            <v>SERAFIN OTERO MUTIN</v>
          </cell>
          <cell r="K1937" t="str">
            <v>PUTUMAYO 401</v>
          </cell>
          <cell r="M1937" t="str">
            <v>04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 t="str">
            <v>0</v>
          </cell>
          <cell r="V1937" t="str">
            <v>1040854002830</v>
          </cell>
        </row>
        <row r="1938">
          <cell r="A1938" t="str">
            <v>10</v>
          </cell>
          <cell r="B1938" t="str">
            <v>10</v>
          </cell>
          <cell r="C1938">
            <v>20643</v>
          </cell>
          <cell r="D1938">
            <v>3</v>
          </cell>
          <cell r="E1938" t="str">
            <v>100100</v>
          </cell>
          <cell r="F1938" t="str">
            <v>104</v>
          </cell>
          <cell r="G1938" t="str">
            <v>08</v>
          </cell>
          <cell r="H1938" t="str">
            <v>00</v>
          </cell>
          <cell r="I1938">
            <v>2667</v>
          </cell>
          <cell r="J1938" t="str">
            <v>SERAFIN OTERO</v>
          </cell>
          <cell r="K1938" t="str">
            <v>PUTUMAYO 405</v>
          </cell>
          <cell r="M1938" t="str">
            <v>04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 t="str">
            <v>0</v>
          </cell>
          <cell r="V1938" t="str">
            <v>1040854002840</v>
          </cell>
        </row>
        <row r="1939">
          <cell r="A1939" t="str">
            <v>10</v>
          </cell>
          <cell r="B1939" t="str">
            <v>10</v>
          </cell>
          <cell r="C1939">
            <v>20644</v>
          </cell>
          <cell r="D1939">
            <v>1</v>
          </cell>
          <cell r="E1939" t="str">
            <v>100100</v>
          </cell>
          <cell r="F1939" t="str">
            <v>104</v>
          </cell>
          <cell r="G1939" t="str">
            <v>08</v>
          </cell>
          <cell r="H1939" t="str">
            <v>00</v>
          </cell>
          <cell r="I1939">
            <v>2668</v>
          </cell>
          <cell r="J1939" t="str">
            <v>ALBERTO REATEGUI</v>
          </cell>
          <cell r="K1939" t="str">
            <v>PUTUMAYO 411</v>
          </cell>
          <cell r="M1939" t="str">
            <v>04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2.5</v>
          </cell>
          <cell r="U1939" t="str">
            <v>0</v>
          </cell>
          <cell r="V1939" t="str">
            <v>1040854002850</v>
          </cell>
        </row>
        <row r="1940">
          <cell r="A1940" t="str">
            <v>10</v>
          </cell>
          <cell r="B1940" t="str">
            <v>10</v>
          </cell>
          <cell r="C1940">
            <v>20655</v>
          </cell>
          <cell r="D1940">
            <v>7</v>
          </cell>
          <cell r="E1940" t="str">
            <v>100100</v>
          </cell>
          <cell r="F1940" t="str">
            <v>104</v>
          </cell>
          <cell r="G1940" t="str">
            <v>08</v>
          </cell>
          <cell r="H1940" t="str">
            <v>00</v>
          </cell>
          <cell r="I1940">
            <v>2679</v>
          </cell>
          <cell r="J1940" t="str">
            <v>CARLOS PICON</v>
          </cell>
          <cell r="K1940" t="str">
            <v>CALVO DE ARAUJO 456</v>
          </cell>
          <cell r="M1940" t="str">
            <v>04</v>
          </cell>
          <cell r="N1940">
            <v>0</v>
          </cell>
          <cell r="O1940">
            <v>101</v>
          </cell>
          <cell r="P1940">
            <v>189</v>
          </cell>
          <cell r="Q1940">
            <v>120</v>
          </cell>
          <cell r="R1940">
            <v>84</v>
          </cell>
          <cell r="S1940">
            <v>64</v>
          </cell>
          <cell r="T1940">
            <v>97.58</v>
          </cell>
          <cell r="U1940" t="str">
            <v>0</v>
          </cell>
          <cell r="V1940" t="str">
            <v>1040855000820</v>
          </cell>
        </row>
        <row r="1941">
          <cell r="A1941" t="str">
            <v>10</v>
          </cell>
          <cell r="B1941" t="str">
            <v>10</v>
          </cell>
          <cell r="C1941">
            <v>20670</v>
          </cell>
          <cell r="D1941">
            <v>6</v>
          </cell>
          <cell r="E1941" t="str">
            <v>100100</v>
          </cell>
          <cell r="F1941" t="str">
            <v>104</v>
          </cell>
          <cell r="G1941" t="str">
            <v>08</v>
          </cell>
          <cell r="H1941" t="str">
            <v>00</v>
          </cell>
          <cell r="I1941">
            <v>2694</v>
          </cell>
          <cell r="J1941" t="str">
            <v>ESC.PRIMARIA 60050</v>
          </cell>
          <cell r="K1941" t="str">
            <v>SARGENTO LORES 464</v>
          </cell>
          <cell r="M1941" t="str">
            <v>04</v>
          </cell>
          <cell r="N1941">
            <v>0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97</v>
          </cell>
          <cell r="T1941">
            <v>54.33</v>
          </cell>
          <cell r="U1941" t="str">
            <v>0</v>
          </cell>
          <cell r="V1941" t="str">
            <v>1040856000880</v>
          </cell>
        </row>
        <row r="1942">
          <cell r="A1942" t="str">
            <v>10</v>
          </cell>
          <cell r="B1942" t="str">
            <v>10</v>
          </cell>
          <cell r="C1942">
            <v>20679</v>
          </cell>
          <cell r="D1942">
            <v>7</v>
          </cell>
          <cell r="E1942" t="str">
            <v>100100</v>
          </cell>
          <cell r="F1942" t="str">
            <v>104</v>
          </cell>
          <cell r="G1942" t="str">
            <v>08</v>
          </cell>
          <cell r="H1942" t="str">
            <v>00</v>
          </cell>
          <cell r="I1942">
            <v>2703</v>
          </cell>
          <cell r="J1942" t="str">
            <v>CAPITANIA DE PUERTOS</v>
          </cell>
          <cell r="K1942" t="str">
            <v>SARGENTO LORES 438-5</v>
          </cell>
          <cell r="M1942" t="str">
            <v>04</v>
          </cell>
          <cell r="N1942">
            <v>0</v>
          </cell>
          <cell r="O1942">
            <v>100</v>
          </cell>
          <cell r="P1942">
            <v>72</v>
          </cell>
          <cell r="Q1942">
            <v>19</v>
          </cell>
          <cell r="R1942">
            <v>74</v>
          </cell>
          <cell r="S1942">
            <v>139</v>
          </cell>
          <cell r="T1942">
            <v>49.75</v>
          </cell>
          <cell r="U1942" t="str">
            <v>0</v>
          </cell>
          <cell r="V1942" t="str">
            <v>1040856000928</v>
          </cell>
        </row>
        <row r="1943">
          <cell r="A1943" t="str">
            <v>10</v>
          </cell>
          <cell r="B1943" t="str">
            <v>10</v>
          </cell>
          <cell r="C1943">
            <v>20682</v>
          </cell>
          <cell r="D1943">
            <v>1</v>
          </cell>
          <cell r="E1943" t="str">
            <v>100100</v>
          </cell>
          <cell r="F1943" t="str">
            <v>104</v>
          </cell>
          <cell r="G1943" t="str">
            <v>08</v>
          </cell>
          <cell r="H1943" t="str">
            <v>00</v>
          </cell>
          <cell r="I1943">
            <v>2706</v>
          </cell>
          <cell r="J1943" t="str">
            <v>IMPRENTA PRABEL</v>
          </cell>
          <cell r="K1943" t="str">
            <v>SARGENTO LORES 418</v>
          </cell>
          <cell r="M1943" t="str">
            <v>04</v>
          </cell>
          <cell r="N1943">
            <v>0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24.42</v>
          </cell>
          <cell r="U1943" t="str">
            <v>0</v>
          </cell>
          <cell r="V1943" t="str">
            <v>1040856000945</v>
          </cell>
        </row>
        <row r="1944">
          <cell r="A1944" t="str">
            <v>10</v>
          </cell>
          <cell r="B1944" t="str">
            <v>10</v>
          </cell>
          <cell r="C1944">
            <v>20689</v>
          </cell>
          <cell r="D1944">
            <v>6</v>
          </cell>
          <cell r="E1944" t="str">
            <v>100100</v>
          </cell>
          <cell r="F1944" t="str">
            <v>104</v>
          </cell>
          <cell r="G1944" t="str">
            <v>08</v>
          </cell>
          <cell r="H1944" t="str">
            <v>00</v>
          </cell>
          <cell r="I1944">
            <v>2713</v>
          </cell>
          <cell r="J1944" t="str">
            <v>ENRIQUE LI BARDALES</v>
          </cell>
          <cell r="K1944" t="str">
            <v>SARGENTO LORES 240</v>
          </cell>
          <cell r="M1944" t="str">
            <v>04</v>
          </cell>
          <cell r="N1944">
            <v>0</v>
          </cell>
          <cell r="O1944">
            <v>103</v>
          </cell>
          <cell r="P1944">
            <v>235</v>
          </cell>
          <cell r="Q1944">
            <v>169</v>
          </cell>
          <cell r="R1944">
            <v>318</v>
          </cell>
          <cell r="S1944">
            <v>251</v>
          </cell>
          <cell r="T1944">
            <v>205.25</v>
          </cell>
          <cell r="U1944" t="str">
            <v>0</v>
          </cell>
          <cell r="V1944" t="str">
            <v>1040856001060</v>
          </cell>
        </row>
        <row r="1945">
          <cell r="A1945" t="str">
            <v>10</v>
          </cell>
          <cell r="B1945" t="str">
            <v>10</v>
          </cell>
          <cell r="C1945">
            <v>20706</v>
          </cell>
          <cell r="D1945">
            <v>8</v>
          </cell>
          <cell r="E1945" t="str">
            <v>100100</v>
          </cell>
          <cell r="F1945" t="str">
            <v>104</v>
          </cell>
          <cell r="G1945" t="str">
            <v>08</v>
          </cell>
          <cell r="H1945" t="str">
            <v>00</v>
          </cell>
          <cell r="I1945">
            <v>2730</v>
          </cell>
          <cell r="J1945" t="str">
            <v>MONT WONG SUSANA</v>
          </cell>
          <cell r="K1945" t="str">
            <v>SARGENTO LORES 229 BAJOS</v>
          </cell>
          <cell r="M1945" t="str">
            <v>04</v>
          </cell>
          <cell r="N1945">
            <v>0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36.25</v>
          </cell>
          <cell r="U1945" t="str">
            <v>0</v>
          </cell>
          <cell r="V1945" t="str">
            <v>1040856002340</v>
          </cell>
        </row>
        <row r="1946">
          <cell r="A1946" t="str">
            <v>10</v>
          </cell>
          <cell r="B1946" t="str">
            <v>10</v>
          </cell>
          <cell r="C1946">
            <v>20710</v>
          </cell>
          <cell r="D1946">
            <v>0</v>
          </cell>
          <cell r="E1946" t="str">
            <v>100100</v>
          </cell>
          <cell r="F1946" t="str">
            <v>104</v>
          </cell>
          <cell r="G1946" t="str">
            <v>08</v>
          </cell>
          <cell r="H1946" t="str">
            <v>00</v>
          </cell>
          <cell r="I1946">
            <v>2734</v>
          </cell>
          <cell r="J1946" t="str">
            <v>ALICIA DE PRADO</v>
          </cell>
          <cell r="K1946" t="str">
            <v>SARGENTO LORES 277</v>
          </cell>
          <cell r="M1946" t="str">
            <v>04</v>
          </cell>
          <cell r="N1946">
            <v>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0.25</v>
          </cell>
          <cell r="U1946" t="str">
            <v>0</v>
          </cell>
          <cell r="V1946" t="str">
            <v>1040856002390</v>
          </cell>
        </row>
        <row r="1947">
          <cell r="A1947" t="str">
            <v>10</v>
          </cell>
          <cell r="B1947" t="str">
            <v>10</v>
          </cell>
          <cell r="C1947">
            <v>20726</v>
          </cell>
          <cell r="D1947">
            <v>6</v>
          </cell>
          <cell r="E1947" t="str">
            <v>100100</v>
          </cell>
          <cell r="F1947" t="str">
            <v>104</v>
          </cell>
          <cell r="G1947" t="str">
            <v>08</v>
          </cell>
          <cell r="H1947" t="str">
            <v>00</v>
          </cell>
          <cell r="I1947">
            <v>2750</v>
          </cell>
          <cell r="J1947" t="str">
            <v>ROLANDO DEL RISCO V.</v>
          </cell>
          <cell r="K1947" t="str">
            <v>SGTO.LORES 375</v>
          </cell>
          <cell r="M1947" t="str">
            <v>04</v>
          </cell>
          <cell r="N1947">
            <v>0</v>
          </cell>
          <cell r="O1947">
            <v>79</v>
          </cell>
          <cell r="P1947">
            <v>234</v>
          </cell>
          <cell r="Q1947">
            <v>186</v>
          </cell>
          <cell r="R1947">
            <v>274</v>
          </cell>
          <cell r="S1947">
            <v>205</v>
          </cell>
          <cell r="T1947">
            <v>210.92</v>
          </cell>
          <cell r="U1947" t="str">
            <v>0</v>
          </cell>
          <cell r="V1947" t="str">
            <v>1040856002550</v>
          </cell>
        </row>
        <row r="1948">
          <cell r="A1948" t="str">
            <v>10</v>
          </cell>
          <cell r="B1948" t="str">
            <v>10</v>
          </cell>
          <cell r="C1948">
            <v>20764</v>
          </cell>
          <cell r="D1948">
            <v>7</v>
          </cell>
          <cell r="E1948" t="str">
            <v>100100</v>
          </cell>
          <cell r="F1948" t="str">
            <v>104</v>
          </cell>
          <cell r="G1948" t="str">
            <v>08</v>
          </cell>
          <cell r="H1948" t="str">
            <v>00</v>
          </cell>
          <cell r="I1948">
            <v>2789</v>
          </cell>
          <cell r="J1948" t="str">
            <v>BERTHA FERREYRA VDA. DE LOPEZ</v>
          </cell>
          <cell r="K1948" t="str">
            <v>MORONA  #  368</v>
          </cell>
          <cell r="M1948" t="str">
            <v>04</v>
          </cell>
          <cell r="N1948">
            <v>0</v>
          </cell>
          <cell r="O1948">
            <v>0</v>
          </cell>
          <cell r="P1948">
            <v>12</v>
          </cell>
          <cell r="Q1948">
            <v>0</v>
          </cell>
          <cell r="R1948">
            <v>0</v>
          </cell>
          <cell r="S1948">
            <v>0</v>
          </cell>
          <cell r="T1948">
            <v>15.67</v>
          </cell>
          <cell r="U1948" t="str">
            <v>0</v>
          </cell>
          <cell r="V1948" t="str">
            <v>1040857001265</v>
          </cell>
        </row>
        <row r="1949">
          <cell r="A1949" t="str">
            <v>10</v>
          </cell>
          <cell r="B1949" t="str">
            <v>10</v>
          </cell>
          <cell r="C1949">
            <v>20774</v>
          </cell>
          <cell r="D1949">
            <v>6</v>
          </cell>
          <cell r="E1949" t="str">
            <v>100100</v>
          </cell>
          <cell r="F1949" t="str">
            <v>104</v>
          </cell>
          <cell r="G1949" t="str">
            <v>08</v>
          </cell>
          <cell r="H1949" t="str">
            <v>00</v>
          </cell>
          <cell r="I1949">
            <v>2799</v>
          </cell>
          <cell r="J1949" t="str">
            <v>HUMBERTO RUIZ FRIMEL</v>
          </cell>
          <cell r="K1949" t="str">
            <v>MORONA 334</v>
          </cell>
          <cell r="M1949" t="str">
            <v>04</v>
          </cell>
          <cell r="N1949">
            <v>0</v>
          </cell>
          <cell r="O1949">
            <v>1</v>
          </cell>
          <cell r="P1949">
            <v>2</v>
          </cell>
          <cell r="Q1949">
            <v>0</v>
          </cell>
          <cell r="R1949">
            <v>1</v>
          </cell>
          <cell r="S1949">
            <v>7</v>
          </cell>
          <cell r="T1949">
            <v>1.25</v>
          </cell>
          <cell r="U1949" t="str">
            <v>0</v>
          </cell>
          <cell r="V1949" t="str">
            <v>1040857001340</v>
          </cell>
        </row>
        <row r="1950">
          <cell r="A1950" t="str">
            <v>10</v>
          </cell>
          <cell r="B1950" t="str">
            <v>10</v>
          </cell>
          <cell r="C1950">
            <v>20778</v>
          </cell>
          <cell r="D1950">
            <v>7</v>
          </cell>
          <cell r="E1950" t="str">
            <v>100100</v>
          </cell>
          <cell r="F1950" t="str">
            <v>104</v>
          </cell>
          <cell r="G1950" t="str">
            <v>08</v>
          </cell>
          <cell r="H1950" t="str">
            <v>00</v>
          </cell>
          <cell r="I1950">
            <v>2803</v>
          </cell>
          <cell r="J1950" t="str">
            <v>FCO.SILVA BARTRA</v>
          </cell>
          <cell r="K1950" t="str">
            <v>MORONA 310</v>
          </cell>
          <cell r="M1950" t="str">
            <v>04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7.17</v>
          </cell>
          <cell r="U1950" t="str">
            <v>0</v>
          </cell>
          <cell r="V1950" t="str">
            <v>1040857001380</v>
          </cell>
        </row>
        <row r="1951">
          <cell r="A1951" t="str">
            <v>10</v>
          </cell>
          <cell r="B1951" t="str">
            <v>10</v>
          </cell>
          <cell r="C1951">
            <v>20780</v>
          </cell>
          <cell r="D1951">
            <v>3</v>
          </cell>
          <cell r="E1951" t="str">
            <v>100100</v>
          </cell>
          <cell r="F1951" t="str">
            <v>104</v>
          </cell>
          <cell r="G1951" t="str">
            <v>08</v>
          </cell>
          <cell r="H1951" t="str">
            <v>00</v>
          </cell>
          <cell r="I1951">
            <v>2805</v>
          </cell>
          <cell r="J1951" t="str">
            <v>EFREN ESCOBEDO R</v>
          </cell>
          <cell r="K1951" t="str">
            <v>MORONA B-278</v>
          </cell>
          <cell r="M1951" t="str">
            <v>04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4.17</v>
          </cell>
          <cell r="U1951" t="str">
            <v>0</v>
          </cell>
          <cell r="V1951" t="str">
            <v>1040857001400</v>
          </cell>
        </row>
        <row r="1952">
          <cell r="A1952" t="str">
            <v>10</v>
          </cell>
          <cell r="B1952" t="str">
            <v>10</v>
          </cell>
          <cell r="C1952">
            <v>20787</v>
          </cell>
          <cell r="D1952">
            <v>8</v>
          </cell>
          <cell r="E1952" t="str">
            <v>100100</v>
          </cell>
          <cell r="F1952" t="str">
            <v>104</v>
          </cell>
          <cell r="G1952" t="str">
            <v>08</v>
          </cell>
          <cell r="H1952" t="str">
            <v>00</v>
          </cell>
          <cell r="I1952">
            <v>2812</v>
          </cell>
          <cell r="J1952" t="str">
            <v>JUAN R.FLORES A.</v>
          </cell>
          <cell r="K1952" t="str">
            <v>MORONA 1 PSO-246-256</v>
          </cell>
          <cell r="M1952" t="str">
            <v>04</v>
          </cell>
          <cell r="N1952">
            <v>0</v>
          </cell>
          <cell r="O1952">
            <v>93</v>
          </cell>
          <cell r="P1952">
            <v>110</v>
          </cell>
          <cell r="Q1952">
            <v>52</v>
          </cell>
          <cell r="R1952">
            <v>84</v>
          </cell>
          <cell r="S1952">
            <v>248</v>
          </cell>
          <cell r="T1952">
            <v>92.58</v>
          </cell>
          <cell r="U1952" t="str">
            <v>0</v>
          </cell>
          <cell r="V1952" t="str">
            <v>1040857001470</v>
          </cell>
        </row>
        <row r="1953">
          <cell r="A1953" t="str">
            <v>10</v>
          </cell>
          <cell r="B1953" t="str">
            <v>10</v>
          </cell>
          <cell r="C1953">
            <v>20808</v>
          </cell>
          <cell r="D1953">
            <v>2</v>
          </cell>
          <cell r="E1953" t="str">
            <v>100100</v>
          </cell>
          <cell r="F1953" t="str">
            <v>104</v>
          </cell>
          <cell r="G1953" t="str">
            <v>08</v>
          </cell>
          <cell r="H1953" t="str">
            <v>00</v>
          </cell>
          <cell r="I1953">
            <v>2834</v>
          </cell>
          <cell r="J1953" t="str">
            <v>EMP.PERUANA PROMOC.</v>
          </cell>
          <cell r="K1953" t="str">
            <v>MORONA 164-D</v>
          </cell>
          <cell r="M1953" t="str">
            <v>04</v>
          </cell>
          <cell r="N1953">
            <v>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  <cell r="U1953" t="str">
            <v>0</v>
          </cell>
          <cell r="V1953" t="str">
            <v>1040857001680</v>
          </cell>
        </row>
        <row r="1954">
          <cell r="A1954" t="str">
            <v>10</v>
          </cell>
          <cell r="B1954" t="str">
            <v>10</v>
          </cell>
          <cell r="C1954">
            <v>20810</v>
          </cell>
          <cell r="D1954">
            <v>8</v>
          </cell>
          <cell r="E1954" t="str">
            <v>100100</v>
          </cell>
          <cell r="F1954" t="str">
            <v>104</v>
          </cell>
          <cell r="G1954" t="str">
            <v>08</v>
          </cell>
          <cell r="H1954" t="str">
            <v>00</v>
          </cell>
          <cell r="I1954">
            <v>2836</v>
          </cell>
          <cell r="J1954" t="str">
            <v>YOLANDA DE REATEGUI</v>
          </cell>
          <cell r="K1954" t="str">
            <v>MORONA           158</v>
          </cell>
          <cell r="M1954" t="str">
            <v>04</v>
          </cell>
          <cell r="N1954">
            <v>0</v>
          </cell>
          <cell r="O1954">
            <v>0</v>
          </cell>
          <cell r="P1954">
            <v>0</v>
          </cell>
          <cell r="Q1954">
            <v>29</v>
          </cell>
          <cell r="R1954">
            <v>0</v>
          </cell>
          <cell r="S1954">
            <v>1349</v>
          </cell>
          <cell r="T1954">
            <v>1132.42</v>
          </cell>
          <cell r="U1954" t="str">
            <v>0</v>
          </cell>
          <cell r="V1954" t="str">
            <v>1040857001700</v>
          </cell>
        </row>
        <row r="1955">
          <cell r="A1955" t="str">
            <v>10</v>
          </cell>
          <cell r="B1955" t="str">
            <v>10</v>
          </cell>
          <cell r="C1955">
            <v>20816</v>
          </cell>
          <cell r="D1955">
            <v>5</v>
          </cell>
          <cell r="E1955" t="str">
            <v>100100</v>
          </cell>
          <cell r="F1955" t="str">
            <v>104</v>
          </cell>
          <cell r="G1955" t="str">
            <v>08</v>
          </cell>
          <cell r="H1955" t="str">
            <v>00</v>
          </cell>
          <cell r="I1955">
            <v>2843</v>
          </cell>
          <cell r="J1955" t="str">
            <v>JACE Q.R.M.</v>
          </cell>
          <cell r="K1955" t="str">
            <v>MORONA 105</v>
          </cell>
          <cell r="M1955" t="str">
            <v>04</v>
          </cell>
          <cell r="N1955">
            <v>0</v>
          </cell>
          <cell r="O1955">
            <v>0</v>
          </cell>
          <cell r="P1955">
            <v>18</v>
          </cell>
          <cell r="Q1955">
            <v>60</v>
          </cell>
          <cell r="R1955">
            <v>128</v>
          </cell>
          <cell r="S1955">
            <v>81</v>
          </cell>
          <cell r="T1955">
            <v>57.67</v>
          </cell>
          <cell r="U1955" t="str">
            <v>0</v>
          </cell>
          <cell r="V1955" t="str">
            <v>1040857002800</v>
          </cell>
        </row>
        <row r="1956">
          <cell r="A1956" t="str">
            <v>10</v>
          </cell>
          <cell r="B1956" t="str">
            <v>10</v>
          </cell>
          <cell r="C1956">
            <v>20818</v>
          </cell>
          <cell r="D1956">
            <v>1</v>
          </cell>
          <cell r="E1956" t="str">
            <v>100100</v>
          </cell>
          <cell r="F1956" t="str">
            <v>104</v>
          </cell>
          <cell r="G1956" t="str">
            <v>08</v>
          </cell>
          <cell r="H1956" t="str">
            <v>00</v>
          </cell>
          <cell r="I1956">
            <v>2845</v>
          </cell>
          <cell r="J1956" t="str">
            <v>CAPITANIA DE PUERTO</v>
          </cell>
          <cell r="K1956" t="str">
            <v>MORONA 117</v>
          </cell>
          <cell r="M1956" t="str">
            <v>04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224</v>
          </cell>
          <cell r="S1956">
            <v>230</v>
          </cell>
          <cell r="T1956">
            <v>146.33000000000001</v>
          </cell>
          <cell r="U1956" t="str">
            <v>0</v>
          </cell>
          <cell r="V1956" t="str">
            <v>1040857002820</v>
          </cell>
        </row>
        <row r="1957">
          <cell r="A1957" t="str">
            <v>10</v>
          </cell>
          <cell r="B1957" t="str">
            <v>10</v>
          </cell>
          <cell r="C1957">
            <v>20820</v>
          </cell>
          <cell r="D1957">
            <v>7</v>
          </cell>
          <cell r="E1957" t="str">
            <v>100100</v>
          </cell>
          <cell r="F1957" t="str">
            <v>104</v>
          </cell>
          <cell r="G1957" t="str">
            <v>08</v>
          </cell>
          <cell r="H1957" t="str">
            <v>00</v>
          </cell>
          <cell r="I1957">
            <v>2847</v>
          </cell>
          <cell r="J1957" t="str">
            <v>TERESA VASQUEZ ZUMAETA</v>
          </cell>
          <cell r="K1957" t="str">
            <v>MORONA 131</v>
          </cell>
          <cell r="L1957">
            <v>0</v>
          </cell>
          <cell r="M1957" t="str">
            <v>04</v>
          </cell>
          <cell r="N1957">
            <v>0</v>
          </cell>
          <cell r="O1957">
            <v>15</v>
          </cell>
          <cell r="P1957">
            <v>137</v>
          </cell>
          <cell r="Q1957">
            <v>149</v>
          </cell>
          <cell r="R1957">
            <v>220</v>
          </cell>
          <cell r="S1957">
            <v>67</v>
          </cell>
          <cell r="T1957">
            <v>80.58</v>
          </cell>
          <cell r="U1957" t="str">
            <v>0</v>
          </cell>
          <cell r="V1957" t="str">
            <v>1040857002840</v>
          </cell>
        </row>
        <row r="1958">
          <cell r="A1958" t="str">
            <v>10</v>
          </cell>
          <cell r="B1958" t="str">
            <v>10</v>
          </cell>
          <cell r="C1958">
            <v>20846</v>
          </cell>
          <cell r="D1958">
            <v>2</v>
          </cell>
          <cell r="E1958" t="str">
            <v>100100</v>
          </cell>
          <cell r="F1958" t="str">
            <v>104</v>
          </cell>
          <cell r="G1958" t="str">
            <v>08</v>
          </cell>
          <cell r="H1958" t="str">
            <v>00</v>
          </cell>
          <cell r="I1958">
            <v>2874</v>
          </cell>
          <cell r="J1958" t="str">
            <v>GRISELDA MENDEZ P.</v>
          </cell>
          <cell r="K1958" t="str">
            <v>MORONA 339</v>
          </cell>
          <cell r="M1958" t="str">
            <v>04</v>
          </cell>
          <cell r="N1958">
            <v>0</v>
          </cell>
          <cell r="O1958">
            <v>850</v>
          </cell>
          <cell r="P1958">
            <v>890</v>
          </cell>
          <cell r="Q1958">
            <v>672</v>
          </cell>
          <cell r="R1958">
            <v>1293</v>
          </cell>
          <cell r="S1958">
            <v>1286</v>
          </cell>
          <cell r="T1958">
            <v>632.16999999999996</v>
          </cell>
          <cell r="U1958" t="str">
            <v>0</v>
          </cell>
          <cell r="V1958" t="str">
            <v>1040857003180</v>
          </cell>
        </row>
        <row r="1959">
          <cell r="A1959" t="str">
            <v>10</v>
          </cell>
          <cell r="B1959" t="str">
            <v>10</v>
          </cell>
          <cell r="C1959">
            <v>20880</v>
          </cell>
          <cell r="D1959">
            <v>1</v>
          </cell>
          <cell r="E1959" t="str">
            <v>100100</v>
          </cell>
          <cell r="F1959" t="str">
            <v>104</v>
          </cell>
          <cell r="G1959" t="str">
            <v>08</v>
          </cell>
          <cell r="H1959" t="str">
            <v>00</v>
          </cell>
          <cell r="I1959">
            <v>2909</v>
          </cell>
          <cell r="J1959" t="str">
            <v>GLORIA R. ROCHA GATICA.</v>
          </cell>
          <cell r="K1959" t="str">
            <v>BRASIL 402</v>
          </cell>
          <cell r="M1959" t="str">
            <v>04</v>
          </cell>
          <cell r="N1959">
            <v>1514</v>
          </cell>
          <cell r="O1959">
            <v>1560</v>
          </cell>
          <cell r="P1959">
            <v>1503</v>
          </cell>
          <cell r="Q1959">
            <v>850</v>
          </cell>
          <cell r="R1959">
            <v>785</v>
          </cell>
          <cell r="S1959">
            <v>304</v>
          </cell>
          <cell r="T1959">
            <v>589.16999999999996</v>
          </cell>
          <cell r="U1959" t="str">
            <v>0</v>
          </cell>
          <cell r="V1959" t="str">
            <v>1040858001220</v>
          </cell>
        </row>
        <row r="1960">
          <cell r="A1960" t="str">
            <v>10</v>
          </cell>
          <cell r="B1960" t="str">
            <v>10</v>
          </cell>
          <cell r="C1960">
            <v>20892</v>
          </cell>
          <cell r="D1960">
            <v>6</v>
          </cell>
          <cell r="E1960" t="str">
            <v>100100</v>
          </cell>
          <cell r="F1960" t="str">
            <v>104</v>
          </cell>
          <cell r="G1960" t="str">
            <v>08</v>
          </cell>
          <cell r="H1960" t="str">
            <v>00</v>
          </cell>
          <cell r="I1960">
            <v>2921</v>
          </cell>
          <cell r="J1960" t="str">
            <v>FERMIN WONG R.</v>
          </cell>
          <cell r="K1960" t="str">
            <v>BRASIL 332</v>
          </cell>
          <cell r="M1960" t="str">
            <v>04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17.829999999999998</v>
          </cell>
          <cell r="U1960" t="str">
            <v>0</v>
          </cell>
          <cell r="V1960" t="str">
            <v>1040858001330</v>
          </cell>
        </row>
        <row r="1961">
          <cell r="A1961" t="str">
            <v>10</v>
          </cell>
          <cell r="B1961" t="str">
            <v>10</v>
          </cell>
          <cell r="C1961">
            <v>20893</v>
          </cell>
          <cell r="D1961">
            <v>4</v>
          </cell>
          <cell r="E1961" t="str">
            <v>100100</v>
          </cell>
          <cell r="F1961" t="str">
            <v>104</v>
          </cell>
          <cell r="G1961" t="str">
            <v>08</v>
          </cell>
          <cell r="H1961" t="str">
            <v>00</v>
          </cell>
          <cell r="I1961">
            <v>2922</v>
          </cell>
          <cell r="J1961" t="str">
            <v>JOSE GARCIA</v>
          </cell>
          <cell r="K1961" t="str">
            <v>BRASIL 308</v>
          </cell>
          <cell r="M1961" t="str">
            <v>04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1.33</v>
          </cell>
          <cell r="U1961" t="str">
            <v>0</v>
          </cell>
          <cell r="V1961" t="str">
            <v>1040858001340</v>
          </cell>
        </row>
        <row r="1962">
          <cell r="A1962" t="str">
            <v>10</v>
          </cell>
          <cell r="B1962" t="str">
            <v>10</v>
          </cell>
          <cell r="C1962">
            <v>20905</v>
          </cell>
          <cell r="D1962">
            <v>6</v>
          </cell>
          <cell r="E1962" t="str">
            <v>100100</v>
          </cell>
          <cell r="F1962" t="str">
            <v>104</v>
          </cell>
          <cell r="G1962" t="str">
            <v>08</v>
          </cell>
          <cell r="H1962" t="str">
            <v>00</v>
          </cell>
          <cell r="I1962">
            <v>2934</v>
          </cell>
          <cell r="J1962" t="str">
            <v>CORP.ANDINA DE DIST.</v>
          </cell>
          <cell r="K1962" t="str">
            <v>BRASIL           178</v>
          </cell>
          <cell r="M1962" t="str">
            <v>04</v>
          </cell>
          <cell r="N1962">
            <v>0</v>
          </cell>
          <cell r="O1962">
            <v>0</v>
          </cell>
          <cell r="P1962">
            <v>262</v>
          </cell>
          <cell r="Q1962">
            <v>0</v>
          </cell>
          <cell r="R1962">
            <v>0</v>
          </cell>
          <cell r="S1962">
            <v>0</v>
          </cell>
          <cell r="T1962">
            <v>34.33</v>
          </cell>
          <cell r="U1962" t="str">
            <v>0</v>
          </cell>
          <cell r="V1962" t="str">
            <v>1040858001470</v>
          </cell>
        </row>
        <row r="1963">
          <cell r="A1963" t="str">
            <v>10</v>
          </cell>
          <cell r="B1963" t="str">
            <v>10</v>
          </cell>
          <cell r="C1963">
            <v>20919</v>
          </cell>
          <cell r="D1963">
            <v>7</v>
          </cell>
          <cell r="E1963" t="str">
            <v>100100</v>
          </cell>
          <cell r="F1963" t="str">
            <v>104</v>
          </cell>
          <cell r="G1963" t="str">
            <v>08</v>
          </cell>
          <cell r="H1963" t="str">
            <v>00</v>
          </cell>
          <cell r="I1963">
            <v>2948</v>
          </cell>
          <cell r="J1963" t="str">
            <v>AMERICA S  HOME  PLACE S.A.</v>
          </cell>
          <cell r="K1963" t="str">
            <v>BRASIL  #  171</v>
          </cell>
          <cell r="M1963" t="str">
            <v>04</v>
          </cell>
          <cell r="N1963">
            <v>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286</v>
          </cell>
          <cell r="T1963">
            <v>192.5</v>
          </cell>
          <cell r="U1963" t="str">
            <v>0</v>
          </cell>
          <cell r="V1963" t="str">
            <v>1040858002620</v>
          </cell>
        </row>
        <row r="1964">
          <cell r="A1964" t="str">
            <v>10</v>
          </cell>
          <cell r="B1964" t="str">
            <v>10</v>
          </cell>
          <cell r="C1964">
            <v>20922</v>
          </cell>
          <cell r="D1964">
            <v>1</v>
          </cell>
          <cell r="E1964" t="str">
            <v>100100</v>
          </cell>
          <cell r="F1964" t="str">
            <v>104</v>
          </cell>
          <cell r="G1964" t="str">
            <v>08</v>
          </cell>
          <cell r="H1964" t="str">
            <v>00</v>
          </cell>
          <cell r="I1964">
            <v>2951</v>
          </cell>
          <cell r="J1964" t="str">
            <v>NILO ANGULO</v>
          </cell>
          <cell r="K1964" t="str">
            <v>BRASIL           231</v>
          </cell>
          <cell r="M1964" t="str">
            <v>04</v>
          </cell>
          <cell r="N1964">
            <v>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8</v>
          </cell>
          <cell r="T1964">
            <v>54.75</v>
          </cell>
          <cell r="U1964" t="str">
            <v>0</v>
          </cell>
          <cell r="V1964" t="str">
            <v>1040858002680</v>
          </cell>
        </row>
        <row r="1965">
          <cell r="A1965" t="str">
            <v>10</v>
          </cell>
          <cell r="B1965" t="str">
            <v>10</v>
          </cell>
          <cell r="C1965">
            <v>20929</v>
          </cell>
          <cell r="D1965">
            <v>6</v>
          </cell>
          <cell r="E1965" t="str">
            <v>100100</v>
          </cell>
          <cell r="F1965" t="str">
            <v>104</v>
          </cell>
          <cell r="G1965" t="str">
            <v>08</v>
          </cell>
          <cell r="H1965" t="str">
            <v>00</v>
          </cell>
          <cell r="I1965">
            <v>2958</v>
          </cell>
          <cell r="J1965" t="str">
            <v>DOLORES VDA LOZANO</v>
          </cell>
          <cell r="K1965" t="str">
            <v>BRASIL 331</v>
          </cell>
          <cell r="M1965" t="str">
            <v>04</v>
          </cell>
          <cell r="N1965">
            <v>0</v>
          </cell>
          <cell r="O1965">
            <v>0</v>
          </cell>
          <cell r="P1965">
            <v>131</v>
          </cell>
          <cell r="Q1965">
            <v>112</v>
          </cell>
          <cell r="R1965">
            <v>135</v>
          </cell>
          <cell r="S1965">
            <v>86</v>
          </cell>
          <cell r="T1965">
            <v>49.08</v>
          </cell>
          <cell r="U1965" t="str">
            <v>0</v>
          </cell>
          <cell r="V1965" t="str">
            <v>1040858002770</v>
          </cell>
        </row>
        <row r="1966">
          <cell r="A1966" t="str">
            <v>10</v>
          </cell>
          <cell r="B1966" t="str">
            <v>10</v>
          </cell>
          <cell r="C1966">
            <v>20933</v>
          </cell>
          <cell r="D1966">
            <v>8</v>
          </cell>
          <cell r="E1966" t="str">
            <v>100100</v>
          </cell>
          <cell r="F1966" t="str">
            <v>104</v>
          </cell>
          <cell r="G1966" t="str">
            <v>08</v>
          </cell>
          <cell r="H1966" t="str">
            <v>00</v>
          </cell>
          <cell r="I1966">
            <v>2962</v>
          </cell>
          <cell r="J1966" t="str">
            <v>ANTONIO DA CUNHA</v>
          </cell>
          <cell r="K1966" t="str">
            <v>BRASIL 343-A</v>
          </cell>
          <cell r="M1966" t="str">
            <v>04</v>
          </cell>
          <cell r="N1966">
            <v>0</v>
          </cell>
          <cell r="O1966">
            <v>26</v>
          </cell>
          <cell r="P1966">
            <v>0</v>
          </cell>
          <cell r="Q1966">
            <v>115</v>
          </cell>
          <cell r="R1966">
            <v>112</v>
          </cell>
          <cell r="S1966">
            <v>131</v>
          </cell>
          <cell r="T1966">
            <v>47.92</v>
          </cell>
          <cell r="U1966" t="str">
            <v>0</v>
          </cell>
          <cell r="V1966" t="str">
            <v>1040858002808</v>
          </cell>
        </row>
        <row r="1967">
          <cell r="A1967" t="str">
            <v>10</v>
          </cell>
          <cell r="B1967" t="str">
            <v>10</v>
          </cell>
          <cell r="C1967">
            <v>20943</v>
          </cell>
          <cell r="D1967">
            <v>7</v>
          </cell>
          <cell r="E1967" t="str">
            <v>100100</v>
          </cell>
          <cell r="F1967" t="str">
            <v>104</v>
          </cell>
          <cell r="G1967" t="str">
            <v>08</v>
          </cell>
          <cell r="H1967" t="str">
            <v>00</v>
          </cell>
          <cell r="I1967">
            <v>2972</v>
          </cell>
          <cell r="J1967" t="str">
            <v>BENF.PUBLICA IQUITOS</v>
          </cell>
          <cell r="K1967" t="str">
            <v>BRASIL 391</v>
          </cell>
          <cell r="M1967" t="str">
            <v>04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46.5</v>
          </cell>
          <cell r="U1967" t="str">
            <v>0</v>
          </cell>
          <cell r="V1967" t="str">
            <v>1040858002940</v>
          </cell>
        </row>
        <row r="1968">
          <cell r="A1968" t="str">
            <v>10</v>
          </cell>
          <cell r="B1968" t="str">
            <v>10</v>
          </cell>
          <cell r="C1968">
            <v>20949</v>
          </cell>
          <cell r="D1968">
            <v>4</v>
          </cell>
          <cell r="E1968" t="str">
            <v>100100</v>
          </cell>
          <cell r="F1968" t="str">
            <v>104</v>
          </cell>
          <cell r="G1968" t="str">
            <v>08</v>
          </cell>
          <cell r="H1968" t="str">
            <v>00</v>
          </cell>
          <cell r="I1968">
            <v>2978</v>
          </cell>
          <cell r="J1968" t="str">
            <v>MEDINA MORI GLADYS</v>
          </cell>
          <cell r="K1968" t="str">
            <v>BRASIL 437 INTERIOR 9</v>
          </cell>
          <cell r="M1968" t="str">
            <v>04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26</v>
          </cell>
          <cell r="T1968">
            <v>185.75</v>
          </cell>
          <cell r="U1968" t="str">
            <v>0</v>
          </cell>
          <cell r="V1968" t="str">
            <v>1040858002998</v>
          </cell>
        </row>
        <row r="1969">
          <cell r="A1969" t="str">
            <v>10</v>
          </cell>
          <cell r="B1969" t="str">
            <v>10</v>
          </cell>
          <cell r="C1969">
            <v>20954</v>
          </cell>
          <cell r="D1969">
            <v>4</v>
          </cell>
          <cell r="E1969" t="str">
            <v>100100</v>
          </cell>
          <cell r="F1969" t="str">
            <v>104</v>
          </cell>
          <cell r="G1969" t="str">
            <v>08</v>
          </cell>
          <cell r="H1969" t="str">
            <v>00</v>
          </cell>
          <cell r="I1969">
            <v>2984</v>
          </cell>
          <cell r="J1969" t="str">
            <v>EDUARDO CHAVEZ</v>
          </cell>
          <cell r="K1969" t="str">
            <v>BRASIL 437 INTERIOR 4</v>
          </cell>
          <cell r="M1969" t="str">
            <v>04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182.83</v>
          </cell>
          <cell r="U1969" t="str">
            <v>0</v>
          </cell>
          <cell r="V1969" t="str">
            <v>1040858003070</v>
          </cell>
        </row>
        <row r="1970">
          <cell r="A1970" t="str">
            <v>10</v>
          </cell>
          <cell r="B1970" t="str">
            <v>10</v>
          </cell>
          <cell r="C1970">
            <v>20958</v>
          </cell>
          <cell r="D1970">
            <v>5</v>
          </cell>
          <cell r="E1970" t="str">
            <v>100100</v>
          </cell>
          <cell r="F1970" t="str">
            <v>104</v>
          </cell>
          <cell r="G1970" t="str">
            <v>08</v>
          </cell>
          <cell r="H1970" t="str">
            <v>00</v>
          </cell>
          <cell r="I1970">
            <v>2989</v>
          </cell>
          <cell r="J1970" t="str">
            <v>SRES.BETCHELL INC.</v>
          </cell>
          <cell r="K1970" t="str">
            <v>BRASIL 457</v>
          </cell>
          <cell r="M1970" t="str">
            <v>04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12.5</v>
          </cell>
          <cell r="U1970" t="str">
            <v>0</v>
          </cell>
          <cell r="V1970" t="str">
            <v>1040858003150</v>
          </cell>
        </row>
        <row r="1971">
          <cell r="A1971" t="str">
            <v>10</v>
          </cell>
          <cell r="B1971" t="str">
            <v>10</v>
          </cell>
          <cell r="C1971">
            <v>20977</v>
          </cell>
          <cell r="D1971">
            <v>5</v>
          </cell>
          <cell r="E1971" t="str">
            <v>100100</v>
          </cell>
          <cell r="F1971" t="str">
            <v>104</v>
          </cell>
          <cell r="G1971" t="str">
            <v>08</v>
          </cell>
          <cell r="H1971" t="str">
            <v>00</v>
          </cell>
          <cell r="I1971">
            <v>3009</v>
          </cell>
          <cell r="J1971" t="str">
            <v>ZARELA RUIZ VASQUEZ.</v>
          </cell>
          <cell r="K1971" t="str">
            <v>RICARDO PALMA 388</v>
          </cell>
          <cell r="M1971" t="str">
            <v>04</v>
          </cell>
          <cell r="N1971">
            <v>0</v>
          </cell>
          <cell r="O1971">
            <v>0</v>
          </cell>
          <cell r="P1971">
            <v>105</v>
          </cell>
          <cell r="Q1971">
            <v>152</v>
          </cell>
          <cell r="R1971">
            <v>200</v>
          </cell>
          <cell r="S1971">
            <v>143</v>
          </cell>
          <cell r="T1971">
            <v>111.92</v>
          </cell>
          <cell r="U1971" t="str">
            <v>0</v>
          </cell>
          <cell r="V1971" t="str">
            <v>1040859001350</v>
          </cell>
        </row>
        <row r="1972">
          <cell r="A1972" t="str">
            <v>10</v>
          </cell>
          <cell r="B1972" t="str">
            <v>10</v>
          </cell>
          <cell r="C1972">
            <v>20993</v>
          </cell>
          <cell r="D1972">
            <v>2</v>
          </cell>
          <cell r="E1972" t="str">
            <v>100100</v>
          </cell>
          <cell r="F1972" t="str">
            <v>104</v>
          </cell>
          <cell r="G1972" t="str">
            <v>08</v>
          </cell>
          <cell r="H1972" t="str">
            <v>00</v>
          </cell>
          <cell r="I1972">
            <v>3027</v>
          </cell>
          <cell r="J1972" t="str">
            <v>VICTORIANO SILVA</v>
          </cell>
          <cell r="K1972" t="str">
            <v>RICARDO PALMA 314-A</v>
          </cell>
          <cell r="M1972" t="str">
            <v>04</v>
          </cell>
          <cell r="N1972">
            <v>0</v>
          </cell>
          <cell r="O1972">
            <v>0</v>
          </cell>
          <cell r="P1972">
            <v>0</v>
          </cell>
          <cell r="Q1972">
            <v>60</v>
          </cell>
          <cell r="R1972">
            <v>68</v>
          </cell>
          <cell r="S1972">
            <v>52</v>
          </cell>
          <cell r="T1972">
            <v>43.42</v>
          </cell>
          <cell r="U1972" t="str">
            <v>0</v>
          </cell>
          <cell r="V1972" t="str">
            <v>1040859001459</v>
          </cell>
        </row>
        <row r="1973">
          <cell r="A1973" t="str">
            <v>10</v>
          </cell>
          <cell r="B1973" t="str">
            <v>10</v>
          </cell>
          <cell r="C1973">
            <v>20998</v>
          </cell>
          <cell r="D1973">
            <v>1</v>
          </cell>
          <cell r="E1973" t="str">
            <v>100100</v>
          </cell>
          <cell r="F1973" t="str">
            <v>104</v>
          </cell>
          <cell r="G1973" t="str">
            <v>08</v>
          </cell>
          <cell r="H1973" t="str">
            <v>00</v>
          </cell>
          <cell r="I1973">
            <v>3032</v>
          </cell>
          <cell r="J1973" t="str">
            <v>HUMBERTO ORE TOVAS</v>
          </cell>
          <cell r="K1973" t="str">
            <v>RICARDO PALMA 284</v>
          </cell>
          <cell r="M1973" t="str">
            <v>04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2.67</v>
          </cell>
          <cell r="U1973" t="str">
            <v>0</v>
          </cell>
          <cell r="V1973" t="str">
            <v>1040859001490</v>
          </cell>
        </row>
        <row r="1974">
          <cell r="A1974" t="str">
            <v>10</v>
          </cell>
          <cell r="B1974" t="str">
            <v>10</v>
          </cell>
          <cell r="C1974">
            <v>20999</v>
          </cell>
          <cell r="D1974">
            <v>9</v>
          </cell>
          <cell r="E1974" t="str">
            <v>100100</v>
          </cell>
          <cell r="F1974" t="str">
            <v>104</v>
          </cell>
          <cell r="G1974" t="str">
            <v>08</v>
          </cell>
          <cell r="H1974" t="str">
            <v>00</v>
          </cell>
          <cell r="I1974">
            <v>3033</v>
          </cell>
          <cell r="J1974" t="str">
            <v>CORP. HOTELE. DEL AMAZONAS S.A</v>
          </cell>
          <cell r="K1974" t="str">
            <v>RICARDO PALMA 244 ALTOS</v>
          </cell>
          <cell r="L1974">
            <v>0</v>
          </cell>
          <cell r="M1974" t="str">
            <v>04</v>
          </cell>
          <cell r="N1974">
            <v>0</v>
          </cell>
          <cell r="O1974">
            <v>0</v>
          </cell>
          <cell r="P1974">
            <v>0</v>
          </cell>
          <cell r="Q1974">
            <v>100</v>
          </cell>
          <cell r="R1974">
            <v>0</v>
          </cell>
          <cell r="S1974">
            <v>0</v>
          </cell>
          <cell r="T1974">
            <v>15.25</v>
          </cell>
          <cell r="U1974" t="str">
            <v>0</v>
          </cell>
          <cell r="V1974" t="str">
            <v>1040859001510</v>
          </cell>
        </row>
        <row r="1975">
          <cell r="A1975" t="str">
            <v>10</v>
          </cell>
          <cell r="B1975" t="str">
            <v>10</v>
          </cell>
          <cell r="C1975">
            <v>21000</v>
          </cell>
          <cell r="D1975">
            <v>5</v>
          </cell>
          <cell r="E1975" t="str">
            <v>100100</v>
          </cell>
          <cell r="F1975" t="str">
            <v>104</v>
          </cell>
          <cell r="G1975" t="str">
            <v>08</v>
          </cell>
          <cell r="H1975" t="str">
            <v>00</v>
          </cell>
          <cell r="I1975">
            <v>3034</v>
          </cell>
          <cell r="J1975" t="str">
            <v>CORP. HOTELE. DEL AMAZONAS S.A</v>
          </cell>
          <cell r="K1975" t="str">
            <v>RICARDO PALMA 242</v>
          </cell>
          <cell r="L1975">
            <v>0</v>
          </cell>
          <cell r="M1975" t="str">
            <v>04</v>
          </cell>
          <cell r="N1975">
            <v>0</v>
          </cell>
          <cell r="O1975">
            <v>0</v>
          </cell>
          <cell r="P1975">
            <v>111</v>
          </cell>
          <cell r="Q1975">
            <v>99</v>
          </cell>
          <cell r="R1975">
            <v>69</v>
          </cell>
          <cell r="S1975">
            <v>50</v>
          </cell>
          <cell r="T1975">
            <v>65.5</v>
          </cell>
          <cell r="U1975" t="str">
            <v>0</v>
          </cell>
          <cell r="V1975" t="str">
            <v>1040859001520</v>
          </cell>
        </row>
        <row r="1976">
          <cell r="A1976" t="str">
            <v>10</v>
          </cell>
          <cell r="B1976" t="str">
            <v>10</v>
          </cell>
          <cell r="C1976">
            <v>21003</v>
          </cell>
          <cell r="D1976">
            <v>9</v>
          </cell>
          <cell r="E1976" t="str">
            <v>100100</v>
          </cell>
          <cell r="F1976" t="str">
            <v>104</v>
          </cell>
          <cell r="G1976" t="str">
            <v>08</v>
          </cell>
          <cell r="H1976" t="str">
            <v>00</v>
          </cell>
          <cell r="I1976">
            <v>3037</v>
          </cell>
          <cell r="J1976" t="str">
            <v>OSEAS RIOS PADILLA</v>
          </cell>
          <cell r="K1976" t="str">
            <v>RICARDO PALMA 190</v>
          </cell>
          <cell r="M1976" t="str">
            <v>04</v>
          </cell>
          <cell r="N1976">
            <v>0</v>
          </cell>
          <cell r="O1976">
            <v>0</v>
          </cell>
          <cell r="P1976">
            <v>250</v>
          </cell>
          <cell r="Q1976">
            <v>217</v>
          </cell>
          <cell r="R1976">
            <v>212</v>
          </cell>
          <cell r="S1976">
            <v>180</v>
          </cell>
          <cell r="T1976">
            <v>100.75</v>
          </cell>
          <cell r="U1976" t="str">
            <v>0</v>
          </cell>
          <cell r="V1976" t="str">
            <v>1040859001540</v>
          </cell>
        </row>
        <row r="1977">
          <cell r="A1977" t="str">
            <v>10</v>
          </cell>
          <cell r="B1977" t="str">
            <v>10</v>
          </cell>
          <cell r="C1977">
            <v>21008</v>
          </cell>
          <cell r="D1977">
            <v>8</v>
          </cell>
          <cell r="E1977" t="str">
            <v>100100</v>
          </cell>
          <cell r="F1977" t="str">
            <v>104</v>
          </cell>
          <cell r="G1977" t="str">
            <v>08</v>
          </cell>
          <cell r="H1977" t="str">
            <v>00</v>
          </cell>
          <cell r="I1977">
            <v>3042</v>
          </cell>
          <cell r="J1977" t="str">
            <v>AMERICA.S HOME PLACE S.A</v>
          </cell>
          <cell r="K1977" t="str">
            <v>RICARDO PALMA 170</v>
          </cell>
          <cell r="M1977" t="str">
            <v>04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8.33</v>
          </cell>
          <cell r="U1977" t="str">
            <v>0</v>
          </cell>
          <cell r="V1977" t="str">
            <v>1040859001600</v>
          </cell>
        </row>
        <row r="1978">
          <cell r="A1978" t="str">
            <v>10</v>
          </cell>
          <cell r="B1978" t="str">
            <v>10</v>
          </cell>
          <cell r="C1978">
            <v>21024</v>
          </cell>
          <cell r="D1978">
            <v>5</v>
          </cell>
          <cell r="E1978" t="str">
            <v>100100</v>
          </cell>
          <cell r="F1978" t="str">
            <v>104</v>
          </cell>
          <cell r="G1978" t="str">
            <v>08</v>
          </cell>
          <cell r="H1978" t="str">
            <v>00</v>
          </cell>
          <cell r="I1978">
            <v>3058</v>
          </cell>
          <cell r="J1978" t="str">
            <v>SED CEN OF,INF (G R)</v>
          </cell>
          <cell r="K1978" t="str">
            <v>RICARDO PALMA 120</v>
          </cell>
          <cell r="L1978">
            <v>0</v>
          </cell>
          <cell r="M1978" t="str">
            <v>04</v>
          </cell>
          <cell r="N1978">
            <v>0</v>
          </cell>
          <cell r="O1978">
            <v>3950</v>
          </cell>
          <cell r="P1978">
            <v>4500</v>
          </cell>
          <cell r="Q1978">
            <v>222</v>
          </cell>
          <cell r="R1978">
            <v>5053</v>
          </cell>
          <cell r="S1978">
            <v>7307</v>
          </cell>
          <cell r="T1978">
            <v>3120.58</v>
          </cell>
          <cell r="U1978" t="str">
            <v>0</v>
          </cell>
          <cell r="V1978" t="str">
            <v>1040859002780</v>
          </cell>
        </row>
        <row r="1979">
          <cell r="A1979" t="str">
            <v>10</v>
          </cell>
          <cell r="B1979" t="str">
            <v>10</v>
          </cell>
          <cell r="C1979">
            <v>21026</v>
          </cell>
          <cell r="D1979">
            <v>0</v>
          </cell>
          <cell r="E1979" t="str">
            <v>100100</v>
          </cell>
          <cell r="F1979" t="str">
            <v>104</v>
          </cell>
          <cell r="G1979" t="str">
            <v>08</v>
          </cell>
          <cell r="H1979" t="str">
            <v>00</v>
          </cell>
          <cell r="I1979">
            <v>3060</v>
          </cell>
          <cell r="J1979" t="str">
            <v>HEMOGENES AREVALO</v>
          </cell>
          <cell r="K1979" t="str">
            <v>R. PALMA 143</v>
          </cell>
          <cell r="M1979" t="str">
            <v>04</v>
          </cell>
          <cell r="N1979">
            <v>0</v>
          </cell>
          <cell r="O1979">
            <v>0</v>
          </cell>
          <cell r="P1979">
            <v>10</v>
          </cell>
          <cell r="Q1979">
            <v>21</v>
          </cell>
          <cell r="R1979">
            <v>4</v>
          </cell>
          <cell r="S1979">
            <v>0</v>
          </cell>
          <cell r="T1979">
            <v>2.92</v>
          </cell>
          <cell r="U1979" t="str">
            <v>0</v>
          </cell>
          <cell r="V1979" t="str">
            <v>1040859002800</v>
          </cell>
        </row>
        <row r="1980">
          <cell r="A1980" t="str">
            <v>10</v>
          </cell>
          <cell r="B1980" t="str">
            <v>10</v>
          </cell>
          <cell r="C1980">
            <v>21053</v>
          </cell>
          <cell r="D1980">
            <v>4</v>
          </cell>
          <cell r="E1980" t="str">
            <v>100100</v>
          </cell>
          <cell r="F1980" t="str">
            <v>104</v>
          </cell>
          <cell r="G1980" t="str">
            <v>08</v>
          </cell>
          <cell r="H1980" t="str">
            <v>00</v>
          </cell>
          <cell r="I1980">
            <v>3087</v>
          </cell>
          <cell r="J1980" t="str">
            <v>JOVINO VASQUEZ RUIZ</v>
          </cell>
          <cell r="K1980" t="str">
            <v>RDO. PALMA       337</v>
          </cell>
          <cell r="M1980" t="str">
            <v>04</v>
          </cell>
          <cell r="N1980">
            <v>0</v>
          </cell>
          <cell r="O1980">
            <v>0</v>
          </cell>
          <cell r="P1980">
            <v>0</v>
          </cell>
          <cell r="Q1980">
            <v>3</v>
          </cell>
          <cell r="R1980">
            <v>76</v>
          </cell>
          <cell r="S1980">
            <v>50</v>
          </cell>
          <cell r="T1980">
            <v>37.25</v>
          </cell>
          <cell r="U1980" t="str">
            <v>0</v>
          </cell>
          <cell r="V1980" t="str">
            <v>1040859003070</v>
          </cell>
        </row>
        <row r="1981">
          <cell r="A1981" t="str">
            <v>10</v>
          </cell>
          <cell r="B1981" t="str">
            <v>10</v>
          </cell>
          <cell r="C1981">
            <v>21064</v>
          </cell>
          <cell r="D1981">
            <v>1</v>
          </cell>
          <cell r="E1981" t="str">
            <v>100100</v>
          </cell>
          <cell r="F1981" t="str">
            <v>104</v>
          </cell>
          <cell r="G1981" t="str">
            <v>08</v>
          </cell>
          <cell r="H1981" t="str">
            <v>00</v>
          </cell>
          <cell r="I1981">
            <v>3098</v>
          </cell>
          <cell r="J1981" t="str">
            <v>VICTOR MOREY PEÑA</v>
          </cell>
          <cell r="K1981" t="str">
            <v>RDO. PALMA       389</v>
          </cell>
          <cell r="M1981" t="str">
            <v>04</v>
          </cell>
          <cell r="N1981">
            <v>0</v>
          </cell>
          <cell r="O1981">
            <v>0</v>
          </cell>
          <cell r="P1981">
            <v>0</v>
          </cell>
          <cell r="Q1981">
            <v>207</v>
          </cell>
          <cell r="R1981">
            <v>260</v>
          </cell>
          <cell r="S1981">
            <v>255</v>
          </cell>
          <cell r="T1981">
            <v>163.58000000000001</v>
          </cell>
          <cell r="U1981" t="str">
            <v>0</v>
          </cell>
          <cell r="V1981" t="str">
            <v>1040859003170</v>
          </cell>
        </row>
        <row r="1982">
          <cell r="A1982" t="str">
            <v>10</v>
          </cell>
          <cell r="B1982" t="str">
            <v>10</v>
          </cell>
          <cell r="C1982">
            <v>21065</v>
          </cell>
          <cell r="D1982">
            <v>8</v>
          </cell>
          <cell r="E1982" t="str">
            <v>100100</v>
          </cell>
          <cell r="F1982" t="str">
            <v>104</v>
          </cell>
          <cell r="G1982" t="str">
            <v>08</v>
          </cell>
          <cell r="H1982" t="str">
            <v>00</v>
          </cell>
          <cell r="I1982">
            <v>3099</v>
          </cell>
          <cell r="J1982" t="str">
            <v>JOSE MOREY RIOS</v>
          </cell>
          <cell r="K1982" t="str">
            <v>RDO. PALMA       399</v>
          </cell>
          <cell r="M1982" t="str">
            <v>04</v>
          </cell>
          <cell r="N1982">
            <v>0</v>
          </cell>
          <cell r="O1982">
            <v>0</v>
          </cell>
          <cell r="P1982">
            <v>210</v>
          </cell>
          <cell r="Q1982">
            <v>200</v>
          </cell>
          <cell r="R1982">
            <v>226</v>
          </cell>
          <cell r="S1982">
            <v>216</v>
          </cell>
          <cell r="T1982">
            <v>176.75</v>
          </cell>
          <cell r="U1982" t="str">
            <v>0</v>
          </cell>
          <cell r="V1982" t="str">
            <v>1040859003180</v>
          </cell>
        </row>
        <row r="1983">
          <cell r="A1983" t="str">
            <v>10</v>
          </cell>
          <cell r="B1983" t="str">
            <v>10</v>
          </cell>
          <cell r="C1983">
            <v>21086</v>
          </cell>
          <cell r="D1983">
            <v>4</v>
          </cell>
          <cell r="E1983" t="str">
            <v>100100</v>
          </cell>
          <cell r="F1983" t="str">
            <v>104</v>
          </cell>
          <cell r="G1983" t="str">
            <v>08</v>
          </cell>
          <cell r="H1983" t="str">
            <v>00</v>
          </cell>
          <cell r="I1983">
            <v>3120</v>
          </cell>
          <cell r="J1983" t="str">
            <v>SIBILA BUSTAMANTE A.</v>
          </cell>
          <cell r="K1983" t="str">
            <v>MSCAL.CACERES 516</v>
          </cell>
          <cell r="M1983" t="str">
            <v>04</v>
          </cell>
          <cell r="N1983">
            <v>0</v>
          </cell>
          <cell r="O1983">
            <v>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0.25</v>
          </cell>
          <cell r="U1983" t="str">
            <v>0</v>
          </cell>
          <cell r="V1983" t="str">
            <v>1040860001020</v>
          </cell>
        </row>
        <row r="1984">
          <cell r="A1984" t="str">
            <v>10</v>
          </cell>
          <cell r="B1984" t="str">
            <v>10</v>
          </cell>
          <cell r="C1984">
            <v>21087</v>
          </cell>
          <cell r="D1984">
            <v>2</v>
          </cell>
          <cell r="E1984" t="str">
            <v>100100</v>
          </cell>
          <cell r="F1984" t="str">
            <v>104</v>
          </cell>
          <cell r="G1984" t="str">
            <v>08</v>
          </cell>
          <cell r="H1984" t="str">
            <v>00</v>
          </cell>
          <cell r="I1984">
            <v>3121</v>
          </cell>
          <cell r="J1984" t="str">
            <v>DELICIA AREVALO M.</v>
          </cell>
          <cell r="K1984" t="str">
            <v>MSCAL.CACERES 524</v>
          </cell>
          <cell r="M1984" t="str">
            <v>04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16</v>
          </cell>
          <cell r="S1984">
            <v>0</v>
          </cell>
          <cell r="T1984">
            <v>3.75</v>
          </cell>
          <cell r="U1984" t="str">
            <v>0</v>
          </cell>
          <cell r="V1984" t="str">
            <v>1040860001030</v>
          </cell>
        </row>
        <row r="1985">
          <cell r="A1985" t="str">
            <v>10</v>
          </cell>
          <cell r="B1985" t="str">
            <v>10</v>
          </cell>
          <cell r="C1985">
            <v>21103</v>
          </cell>
          <cell r="D1985">
            <v>7</v>
          </cell>
          <cell r="E1985" t="str">
            <v>100100</v>
          </cell>
          <cell r="F1985" t="str">
            <v>104</v>
          </cell>
          <cell r="G1985" t="str">
            <v>08</v>
          </cell>
          <cell r="H1985" t="str">
            <v>00</v>
          </cell>
          <cell r="I1985">
            <v>3137</v>
          </cell>
          <cell r="J1985" t="str">
            <v>ANTONIO SANJURJO VELA</v>
          </cell>
          <cell r="K1985" t="str">
            <v>SAN MARTIN 436</v>
          </cell>
          <cell r="M1985" t="str">
            <v>04</v>
          </cell>
          <cell r="N1985">
            <v>0</v>
          </cell>
          <cell r="O1985">
            <v>0</v>
          </cell>
          <cell r="P1985">
            <v>1100</v>
          </cell>
          <cell r="Q1985">
            <v>1000</v>
          </cell>
          <cell r="R1985">
            <v>1165</v>
          </cell>
          <cell r="S1985">
            <v>1165</v>
          </cell>
          <cell r="T1985">
            <v>660.42</v>
          </cell>
          <cell r="U1985" t="str">
            <v>0</v>
          </cell>
          <cell r="V1985" t="str">
            <v>1040860001190</v>
          </cell>
        </row>
        <row r="1986">
          <cell r="A1986" t="str">
            <v>10</v>
          </cell>
          <cell r="B1986" t="str">
            <v>10</v>
          </cell>
          <cell r="C1986">
            <v>21104</v>
          </cell>
          <cell r="D1986">
            <v>5</v>
          </cell>
          <cell r="E1986" t="str">
            <v>100100</v>
          </cell>
          <cell r="F1986" t="str">
            <v>104</v>
          </cell>
          <cell r="G1986" t="str">
            <v>08</v>
          </cell>
          <cell r="H1986" t="str">
            <v>00</v>
          </cell>
          <cell r="I1986">
            <v>3138</v>
          </cell>
          <cell r="J1986" t="str">
            <v>ANTONIO SANJURJO VELA</v>
          </cell>
          <cell r="K1986" t="str">
            <v>SAN MARTIN ALTOS 436</v>
          </cell>
          <cell r="M1986" t="str">
            <v>04</v>
          </cell>
          <cell r="N1986">
            <v>0</v>
          </cell>
          <cell r="O1986">
            <v>300</v>
          </cell>
          <cell r="P1986">
            <v>350</v>
          </cell>
          <cell r="Q1986">
            <v>350</v>
          </cell>
          <cell r="R1986">
            <v>349</v>
          </cell>
          <cell r="S1986">
            <v>349</v>
          </cell>
          <cell r="T1986">
            <v>228.75</v>
          </cell>
          <cell r="U1986" t="str">
            <v>0</v>
          </cell>
          <cell r="V1986" t="str">
            <v>1040860001200</v>
          </cell>
        </row>
        <row r="1987">
          <cell r="A1987" t="str">
            <v>10</v>
          </cell>
          <cell r="B1987" t="str">
            <v>10</v>
          </cell>
          <cell r="C1987">
            <v>21108</v>
          </cell>
          <cell r="D1987">
            <v>6</v>
          </cell>
          <cell r="E1987" t="str">
            <v>100100</v>
          </cell>
          <cell r="F1987" t="str">
            <v>104</v>
          </cell>
          <cell r="G1987" t="str">
            <v>08</v>
          </cell>
          <cell r="H1987" t="str">
            <v>00</v>
          </cell>
          <cell r="I1987">
            <v>3142</v>
          </cell>
          <cell r="J1987" t="str">
            <v>GERARDO GONCALVEZ D.</v>
          </cell>
          <cell r="K1987" t="str">
            <v>SAN MARTIN 400</v>
          </cell>
          <cell r="M1987" t="str">
            <v>04</v>
          </cell>
          <cell r="N1987">
            <v>0</v>
          </cell>
          <cell r="O1987">
            <v>336</v>
          </cell>
          <cell r="P1987">
            <v>150</v>
          </cell>
          <cell r="Q1987">
            <v>89</v>
          </cell>
          <cell r="R1987">
            <v>117</v>
          </cell>
          <cell r="S1987">
            <v>341</v>
          </cell>
          <cell r="T1987">
            <v>157.91999999999999</v>
          </cell>
          <cell r="U1987" t="str">
            <v>0</v>
          </cell>
          <cell r="V1987" t="str">
            <v>1040860001235</v>
          </cell>
        </row>
        <row r="1988">
          <cell r="A1988" t="str">
            <v>10</v>
          </cell>
          <cell r="B1988" t="str">
            <v>10</v>
          </cell>
          <cell r="C1988">
            <v>21111</v>
          </cell>
          <cell r="D1988">
            <v>0</v>
          </cell>
          <cell r="E1988" t="str">
            <v>100100</v>
          </cell>
          <cell r="F1988" t="str">
            <v>104</v>
          </cell>
          <cell r="G1988" t="str">
            <v>08</v>
          </cell>
          <cell r="H1988" t="str">
            <v>00</v>
          </cell>
          <cell r="I1988">
            <v>3145</v>
          </cell>
          <cell r="J1988" t="str">
            <v>JORGE CHAVEZ</v>
          </cell>
          <cell r="K1988" t="str">
            <v>SAN MARTIN 372</v>
          </cell>
          <cell r="M1988" t="str">
            <v>04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264.92</v>
          </cell>
          <cell r="U1988" t="str">
            <v>0</v>
          </cell>
          <cell r="V1988" t="str">
            <v>1040860001255</v>
          </cell>
        </row>
        <row r="1989">
          <cell r="A1989" t="str">
            <v>10</v>
          </cell>
          <cell r="B1989" t="str">
            <v>10</v>
          </cell>
          <cell r="C1989">
            <v>21117</v>
          </cell>
          <cell r="D1989">
            <v>7</v>
          </cell>
          <cell r="E1989" t="str">
            <v>100100</v>
          </cell>
          <cell r="F1989" t="str">
            <v>104</v>
          </cell>
          <cell r="G1989" t="str">
            <v>08</v>
          </cell>
          <cell r="H1989" t="str">
            <v>00</v>
          </cell>
          <cell r="I1989">
            <v>3151</v>
          </cell>
          <cell r="J1989" t="str">
            <v>BERNAL LEON CARMEN</v>
          </cell>
          <cell r="K1989" t="str">
            <v>SAN MARTIN 330</v>
          </cell>
          <cell r="M1989" t="str">
            <v>04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1.25</v>
          </cell>
          <cell r="U1989" t="str">
            <v>0</v>
          </cell>
          <cell r="V1989" t="str">
            <v>1040860001340</v>
          </cell>
        </row>
        <row r="1990">
          <cell r="A1990" t="str">
            <v>10</v>
          </cell>
          <cell r="B1990" t="str">
            <v>10</v>
          </cell>
          <cell r="C1990">
            <v>21118</v>
          </cell>
          <cell r="D1990">
            <v>5</v>
          </cell>
          <cell r="E1990" t="str">
            <v>100100</v>
          </cell>
          <cell r="F1990" t="str">
            <v>104</v>
          </cell>
          <cell r="G1990" t="str">
            <v>08</v>
          </cell>
          <cell r="H1990" t="str">
            <v>00</v>
          </cell>
          <cell r="I1990">
            <v>3152</v>
          </cell>
          <cell r="J1990" t="str">
            <v>ARTURO MARQUEZ</v>
          </cell>
          <cell r="K1990" t="str">
            <v>SAN MARTIN 324</v>
          </cell>
          <cell r="M1990" t="str">
            <v>04</v>
          </cell>
          <cell r="N1990">
            <v>0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36.17</v>
          </cell>
          <cell r="U1990" t="str">
            <v>0</v>
          </cell>
          <cell r="V1990" t="str">
            <v>1040860001350</v>
          </cell>
        </row>
        <row r="1991">
          <cell r="A1991" t="str">
            <v>10</v>
          </cell>
          <cell r="B1991" t="str">
            <v>10</v>
          </cell>
          <cell r="C1991">
            <v>21134</v>
          </cell>
          <cell r="D1991">
            <v>2</v>
          </cell>
          <cell r="E1991" t="str">
            <v>100100</v>
          </cell>
          <cell r="F1991" t="str">
            <v>104</v>
          </cell>
          <cell r="G1991" t="str">
            <v>08</v>
          </cell>
          <cell r="H1991" t="str">
            <v>00</v>
          </cell>
          <cell r="I1991">
            <v>3168</v>
          </cell>
          <cell r="J1991" t="str">
            <v>ROGER AREVALO GARCIA</v>
          </cell>
          <cell r="K1991" t="str">
            <v>SAN MARTIN 132</v>
          </cell>
          <cell r="L1991">
            <v>0</v>
          </cell>
          <cell r="M1991" t="str">
            <v>04</v>
          </cell>
          <cell r="N1991">
            <v>0</v>
          </cell>
          <cell r="O1991">
            <v>0</v>
          </cell>
          <cell r="P1991">
            <v>1</v>
          </cell>
          <cell r="Q1991">
            <v>0</v>
          </cell>
          <cell r="R1991">
            <v>0</v>
          </cell>
          <cell r="S1991">
            <v>29</v>
          </cell>
          <cell r="T1991">
            <v>111.58</v>
          </cell>
          <cell r="U1991" t="str">
            <v>0</v>
          </cell>
          <cell r="V1991" t="str">
            <v>1040860001560</v>
          </cell>
        </row>
        <row r="1992">
          <cell r="A1992" t="str">
            <v>10</v>
          </cell>
          <cell r="B1992" t="str">
            <v>10</v>
          </cell>
          <cell r="C1992">
            <v>21143</v>
          </cell>
          <cell r="D1992">
            <v>3</v>
          </cell>
          <cell r="E1992" t="str">
            <v>100100</v>
          </cell>
          <cell r="F1992" t="str">
            <v>104</v>
          </cell>
          <cell r="G1992" t="str">
            <v>08</v>
          </cell>
          <cell r="H1992" t="str">
            <v>00</v>
          </cell>
          <cell r="I1992">
            <v>3177</v>
          </cell>
          <cell r="J1992" t="str">
            <v>GIACOMO FRANCHINI B.</v>
          </cell>
          <cell r="K1992" t="str">
            <v>SAN MARTIN       137</v>
          </cell>
          <cell r="M1992" t="str">
            <v>04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2500.5</v>
          </cell>
          <cell r="U1992" t="str">
            <v>0</v>
          </cell>
          <cell r="V1992" t="str">
            <v>1040860002640</v>
          </cell>
        </row>
        <row r="1993">
          <cell r="A1993" t="str">
            <v>10</v>
          </cell>
          <cell r="B1993" t="str">
            <v>10</v>
          </cell>
          <cell r="C1993">
            <v>21151</v>
          </cell>
          <cell r="D1993">
            <v>6</v>
          </cell>
          <cell r="E1993" t="str">
            <v>100100</v>
          </cell>
          <cell r="F1993" t="str">
            <v>104</v>
          </cell>
          <cell r="G1993" t="str">
            <v>08</v>
          </cell>
          <cell r="H1993" t="str">
            <v>00</v>
          </cell>
          <cell r="I1993">
            <v>3185</v>
          </cell>
          <cell r="J1993" t="str">
            <v>SAIDA FLORES</v>
          </cell>
          <cell r="K1993" t="str">
            <v>SAN MARTIN 167</v>
          </cell>
          <cell r="M1993" t="str">
            <v>04</v>
          </cell>
          <cell r="N1993">
            <v>0</v>
          </cell>
          <cell r="O1993">
            <v>1</v>
          </cell>
          <cell r="P1993">
            <v>8</v>
          </cell>
          <cell r="Q1993">
            <v>5</v>
          </cell>
          <cell r="R1993">
            <v>4</v>
          </cell>
          <cell r="S1993">
            <v>6</v>
          </cell>
          <cell r="T1993">
            <v>6.33</v>
          </cell>
          <cell r="U1993" t="str">
            <v>0</v>
          </cell>
          <cell r="V1993" t="str">
            <v>1040860002720</v>
          </cell>
        </row>
        <row r="1994">
          <cell r="A1994" t="str">
            <v>10</v>
          </cell>
          <cell r="B1994" t="str">
            <v>10</v>
          </cell>
          <cell r="C1994">
            <v>21154</v>
          </cell>
          <cell r="D1994">
            <v>0</v>
          </cell>
          <cell r="E1994" t="str">
            <v>100100</v>
          </cell>
          <cell r="F1994" t="str">
            <v>104</v>
          </cell>
          <cell r="G1994" t="str">
            <v>08</v>
          </cell>
          <cell r="H1994" t="str">
            <v>00</v>
          </cell>
          <cell r="I1994">
            <v>3188</v>
          </cell>
          <cell r="J1994" t="str">
            <v>EUSEBIO LOZAN</v>
          </cell>
          <cell r="K1994" t="str">
            <v>SAN MARTIN 183</v>
          </cell>
          <cell r="M1994" t="str">
            <v>04</v>
          </cell>
          <cell r="N1994">
            <v>0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  <cell r="U1994" t="str">
            <v>0</v>
          </cell>
          <cell r="V1994" t="str">
            <v>1040860002750</v>
          </cell>
        </row>
        <row r="1995">
          <cell r="A1995" t="str">
            <v>10</v>
          </cell>
          <cell r="B1995" t="str">
            <v>10</v>
          </cell>
          <cell r="C1995">
            <v>21159</v>
          </cell>
          <cell r="D1995">
            <v>9</v>
          </cell>
          <cell r="E1995" t="str">
            <v>100100</v>
          </cell>
          <cell r="F1995" t="str">
            <v>104</v>
          </cell>
          <cell r="G1995" t="str">
            <v>08</v>
          </cell>
          <cell r="H1995" t="str">
            <v>00</v>
          </cell>
          <cell r="I1995">
            <v>3193</v>
          </cell>
          <cell r="J1995" t="str">
            <v>HERNAN MEDINA P</v>
          </cell>
          <cell r="K1995" t="str">
            <v>SAN MARTIN 237</v>
          </cell>
          <cell r="M1995" t="str">
            <v>04</v>
          </cell>
          <cell r="N1995">
            <v>0</v>
          </cell>
          <cell r="O1995">
            <v>0</v>
          </cell>
          <cell r="P1995">
            <v>0</v>
          </cell>
          <cell r="Q1995">
            <v>0</v>
          </cell>
          <cell r="R1995">
            <v>1</v>
          </cell>
          <cell r="S1995">
            <v>133</v>
          </cell>
          <cell r="T1995">
            <v>141.91999999999999</v>
          </cell>
          <cell r="U1995" t="str">
            <v>0</v>
          </cell>
          <cell r="V1995" t="str">
            <v>1040860002810</v>
          </cell>
        </row>
        <row r="1996">
          <cell r="A1996" t="str">
            <v>10</v>
          </cell>
          <cell r="B1996" t="str">
            <v>10</v>
          </cell>
          <cell r="C1996">
            <v>21161</v>
          </cell>
          <cell r="D1996">
            <v>5</v>
          </cell>
          <cell r="E1996" t="str">
            <v>100100</v>
          </cell>
          <cell r="F1996" t="str">
            <v>104</v>
          </cell>
          <cell r="G1996" t="str">
            <v>08</v>
          </cell>
          <cell r="H1996" t="str">
            <v>00</v>
          </cell>
          <cell r="I1996">
            <v>3195</v>
          </cell>
          <cell r="J1996" t="str">
            <v>LORETO IMPORTACIONES</v>
          </cell>
          <cell r="K1996" t="str">
            <v>SAN MARTIN 263</v>
          </cell>
          <cell r="M1996" t="str">
            <v>04</v>
          </cell>
          <cell r="N1996">
            <v>0</v>
          </cell>
          <cell r="O1996">
            <v>280</v>
          </cell>
          <cell r="P1996">
            <v>324</v>
          </cell>
          <cell r="Q1996">
            <v>102</v>
          </cell>
          <cell r="R1996">
            <v>167</v>
          </cell>
          <cell r="S1996">
            <v>63</v>
          </cell>
          <cell r="T1996">
            <v>123.17</v>
          </cell>
          <cell r="U1996" t="str">
            <v>0</v>
          </cell>
          <cell r="V1996" t="str">
            <v>1040860002830</v>
          </cell>
        </row>
        <row r="1997">
          <cell r="A1997" t="str">
            <v>10</v>
          </cell>
          <cell r="B1997" t="str">
            <v>10</v>
          </cell>
          <cell r="C1997">
            <v>21171</v>
          </cell>
          <cell r="D1997">
            <v>4</v>
          </cell>
          <cell r="E1997" t="str">
            <v>100100</v>
          </cell>
          <cell r="F1997" t="str">
            <v>104</v>
          </cell>
          <cell r="G1997" t="str">
            <v>08</v>
          </cell>
          <cell r="H1997" t="str">
            <v>00</v>
          </cell>
          <cell r="I1997">
            <v>3205</v>
          </cell>
          <cell r="J1997" t="str">
            <v>RUIZ R. MIGUEL</v>
          </cell>
          <cell r="K1997" t="str">
            <v>UCAYALI 338</v>
          </cell>
          <cell r="M1997" t="str">
            <v>04</v>
          </cell>
          <cell r="N1997">
            <v>0</v>
          </cell>
          <cell r="O1997">
            <v>1</v>
          </cell>
          <cell r="P1997">
            <v>2</v>
          </cell>
          <cell r="Q1997">
            <v>0</v>
          </cell>
          <cell r="R1997">
            <v>0</v>
          </cell>
          <cell r="S1997">
            <v>0</v>
          </cell>
          <cell r="T1997">
            <v>30</v>
          </cell>
          <cell r="U1997" t="str">
            <v>0</v>
          </cell>
          <cell r="V1997" t="str">
            <v>1040862000060</v>
          </cell>
        </row>
        <row r="1998">
          <cell r="A1998" t="str">
            <v>10</v>
          </cell>
          <cell r="B1998" t="str">
            <v>10</v>
          </cell>
          <cell r="C1998">
            <v>21178</v>
          </cell>
          <cell r="D1998">
            <v>9</v>
          </cell>
          <cell r="E1998" t="str">
            <v>100100</v>
          </cell>
          <cell r="F1998" t="str">
            <v>104</v>
          </cell>
          <cell r="G1998" t="str">
            <v>08</v>
          </cell>
          <cell r="H1998" t="str">
            <v>00</v>
          </cell>
          <cell r="I1998">
            <v>3212</v>
          </cell>
          <cell r="J1998" t="str">
            <v>ANTONIO SANJURJO VELA</v>
          </cell>
          <cell r="K1998" t="str">
            <v>UCAYALI 268</v>
          </cell>
          <cell r="M1998" t="str">
            <v>04</v>
          </cell>
          <cell r="N1998">
            <v>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  <cell r="U1998" t="str">
            <v>0</v>
          </cell>
          <cell r="V1998" t="str">
            <v>1040862000140</v>
          </cell>
        </row>
        <row r="1999">
          <cell r="A1999" t="str">
            <v>10</v>
          </cell>
          <cell r="B1999" t="str">
            <v>10</v>
          </cell>
          <cell r="C1999">
            <v>21181</v>
          </cell>
          <cell r="D1999">
            <v>3</v>
          </cell>
          <cell r="E1999" t="str">
            <v>100100</v>
          </cell>
          <cell r="F1999" t="str">
            <v>104</v>
          </cell>
          <cell r="G1999" t="str">
            <v>08</v>
          </cell>
          <cell r="H1999" t="str">
            <v>00</v>
          </cell>
          <cell r="I1999">
            <v>3215</v>
          </cell>
          <cell r="J1999" t="str">
            <v>JULIO EGUREN</v>
          </cell>
          <cell r="K1999" t="str">
            <v>UCAYALI 256-C</v>
          </cell>
          <cell r="M1999" t="str">
            <v>04</v>
          </cell>
          <cell r="N1999">
            <v>0</v>
          </cell>
          <cell r="O1999">
            <v>58</v>
          </cell>
          <cell r="P1999">
            <v>60</v>
          </cell>
          <cell r="Q1999">
            <v>55</v>
          </cell>
          <cell r="R1999">
            <v>75</v>
          </cell>
          <cell r="S1999">
            <v>113</v>
          </cell>
          <cell r="T1999">
            <v>79.33</v>
          </cell>
          <cell r="U1999" t="str">
            <v>0</v>
          </cell>
          <cell r="V1999" t="str">
            <v>1040862000170</v>
          </cell>
        </row>
        <row r="2000">
          <cell r="A2000" t="str">
            <v>10</v>
          </cell>
          <cell r="B2000" t="str">
            <v>10</v>
          </cell>
          <cell r="C2000">
            <v>21182</v>
          </cell>
          <cell r="D2000">
            <v>1</v>
          </cell>
          <cell r="E2000" t="str">
            <v>100100</v>
          </cell>
          <cell r="F2000" t="str">
            <v>104</v>
          </cell>
          <cell r="G2000" t="str">
            <v>08</v>
          </cell>
          <cell r="H2000" t="str">
            <v>00</v>
          </cell>
          <cell r="I2000">
            <v>3216</v>
          </cell>
          <cell r="J2000" t="str">
            <v>JULIO RODRIGUEZ</v>
          </cell>
          <cell r="K2000" t="str">
            <v>UCAYALI 256-E</v>
          </cell>
          <cell r="M2000" t="str">
            <v>04</v>
          </cell>
          <cell r="N2000">
            <v>0</v>
          </cell>
          <cell r="O2000">
            <v>0</v>
          </cell>
          <cell r="P2000">
            <v>0</v>
          </cell>
          <cell r="Q2000">
            <v>200</v>
          </cell>
          <cell r="R2000">
            <v>0</v>
          </cell>
          <cell r="S2000">
            <v>0</v>
          </cell>
          <cell r="T2000">
            <v>46.08</v>
          </cell>
          <cell r="U2000" t="str">
            <v>0</v>
          </cell>
          <cell r="V2000" t="str">
            <v>1040862000180</v>
          </cell>
        </row>
        <row r="2001">
          <cell r="A2001" t="str">
            <v>10</v>
          </cell>
          <cell r="B2001" t="str">
            <v>10</v>
          </cell>
          <cell r="C2001">
            <v>21183</v>
          </cell>
          <cell r="D2001">
            <v>9</v>
          </cell>
          <cell r="E2001" t="str">
            <v>100100</v>
          </cell>
          <cell r="F2001" t="str">
            <v>104</v>
          </cell>
          <cell r="G2001" t="str">
            <v>08</v>
          </cell>
          <cell r="H2001" t="str">
            <v>00</v>
          </cell>
          <cell r="I2001">
            <v>3217</v>
          </cell>
          <cell r="J2001" t="str">
            <v>JULIO EGUREN R.    T</v>
          </cell>
          <cell r="K2001" t="str">
            <v>UCAYALI 256-G</v>
          </cell>
          <cell r="M2001" t="str">
            <v>04</v>
          </cell>
          <cell r="N2001">
            <v>0</v>
          </cell>
          <cell r="O2001">
            <v>115</v>
          </cell>
          <cell r="P2001">
            <v>154</v>
          </cell>
          <cell r="Q2001">
            <v>145</v>
          </cell>
          <cell r="R2001">
            <v>154</v>
          </cell>
          <cell r="S2001">
            <v>122</v>
          </cell>
          <cell r="T2001">
            <v>113.75</v>
          </cell>
          <cell r="U2001" t="str">
            <v>0</v>
          </cell>
          <cell r="V2001" t="str">
            <v>1040862000190</v>
          </cell>
        </row>
        <row r="2002">
          <cell r="A2002" t="str">
            <v>10</v>
          </cell>
          <cell r="B2002" t="str">
            <v>10</v>
          </cell>
          <cell r="C2002">
            <v>21184</v>
          </cell>
          <cell r="D2002">
            <v>7</v>
          </cell>
          <cell r="E2002" t="str">
            <v>100100</v>
          </cell>
          <cell r="F2002" t="str">
            <v>104</v>
          </cell>
          <cell r="G2002" t="str">
            <v>08</v>
          </cell>
          <cell r="H2002" t="str">
            <v>00</v>
          </cell>
          <cell r="I2002">
            <v>3218</v>
          </cell>
          <cell r="J2002" t="str">
            <v>JULIO EGUREN R.</v>
          </cell>
          <cell r="K2002" t="str">
            <v>UCAYALI 256-D</v>
          </cell>
          <cell r="M2002" t="str">
            <v>04</v>
          </cell>
          <cell r="N2002">
            <v>0</v>
          </cell>
          <cell r="O2002">
            <v>147</v>
          </cell>
          <cell r="P2002">
            <v>194</v>
          </cell>
          <cell r="Q2002">
            <v>120</v>
          </cell>
          <cell r="R2002">
            <v>177</v>
          </cell>
          <cell r="S2002">
            <v>149</v>
          </cell>
          <cell r="T2002">
            <v>121.5</v>
          </cell>
          <cell r="U2002" t="str">
            <v>0</v>
          </cell>
          <cell r="V2002" t="str">
            <v>1040862000200</v>
          </cell>
        </row>
        <row r="2003">
          <cell r="A2003" t="str">
            <v>10</v>
          </cell>
          <cell r="B2003" t="str">
            <v>10</v>
          </cell>
          <cell r="C2003">
            <v>21187</v>
          </cell>
          <cell r="D2003">
            <v>0</v>
          </cell>
          <cell r="E2003" t="str">
            <v>100100</v>
          </cell>
          <cell r="F2003" t="str">
            <v>104</v>
          </cell>
          <cell r="G2003" t="str">
            <v>08</v>
          </cell>
          <cell r="H2003" t="str">
            <v>00</v>
          </cell>
          <cell r="I2003">
            <v>3221</v>
          </cell>
          <cell r="J2003" t="str">
            <v>JULIO EGUREN  R.</v>
          </cell>
          <cell r="K2003" t="str">
            <v>UCAYALI 250</v>
          </cell>
          <cell r="M2003" t="str">
            <v>04</v>
          </cell>
          <cell r="N2003">
            <v>0</v>
          </cell>
          <cell r="O2003">
            <v>8</v>
          </cell>
          <cell r="P2003">
            <v>0</v>
          </cell>
          <cell r="Q2003">
            <v>0</v>
          </cell>
          <cell r="R2003">
            <v>22</v>
          </cell>
          <cell r="S2003">
            <v>65</v>
          </cell>
          <cell r="T2003">
            <v>37.75</v>
          </cell>
          <cell r="U2003" t="str">
            <v>0</v>
          </cell>
          <cell r="V2003" t="str">
            <v>1040862000230</v>
          </cell>
        </row>
        <row r="2004">
          <cell r="A2004" t="str">
            <v>10</v>
          </cell>
          <cell r="B2004" t="str">
            <v>10</v>
          </cell>
          <cell r="C2004">
            <v>21199</v>
          </cell>
          <cell r="D2004">
            <v>5</v>
          </cell>
          <cell r="E2004" t="str">
            <v>100100</v>
          </cell>
          <cell r="F2004" t="str">
            <v>104</v>
          </cell>
          <cell r="G2004" t="str">
            <v>08</v>
          </cell>
          <cell r="H2004" t="str">
            <v>00</v>
          </cell>
          <cell r="I2004">
            <v>3233</v>
          </cell>
          <cell r="J2004" t="str">
            <v>ALEJANDRINA VIGIL</v>
          </cell>
          <cell r="K2004" t="str">
            <v>UCAYALI 124</v>
          </cell>
          <cell r="M2004" t="str">
            <v>04</v>
          </cell>
          <cell r="N2004">
            <v>0</v>
          </cell>
          <cell r="O2004">
            <v>0</v>
          </cell>
          <cell r="P2004">
            <v>0</v>
          </cell>
          <cell r="Q2004">
            <v>4</v>
          </cell>
          <cell r="R2004">
            <v>0</v>
          </cell>
          <cell r="S2004">
            <v>0</v>
          </cell>
          <cell r="T2004">
            <v>0.33</v>
          </cell>
          <cell r="U2004" t="str">
            <v>0</v>
          </cell>
          <cell r="V2004" t="str">
            <v>1040862000400</v>
          </cell>
        </row>
        <row r="2005">
          <cell r="A2005" t="str">
            <v>10</v>
          </cell>
          <cell r="B2005" t="str">
            <v>10</v>
          </cell>
          <cell r="C2005">
            <v>21203</v>
          </cell>
          <cell r="D2005">
            <v>5</v>
          </cell>
          <cell r="E2005" t="str">
            <v>100100</v>
          </cell>
          <cell r="F2005" t="str">
            <v>104</v>
          </cell>
          <cell r="G2005" t="str">
            <v>08</v>
          </cell>
          <cell r="H2005" t="str">
            <v>00</v>
          </cell>
          <cell r="I2005">
            <v>3237</v>
          </cell>
          <cell r="J2005" t="str">
            <v>MAURO ALARCON MEZA</v>
          </cell>
          <cell r="K2005" t="str">
            <v>UCAYALI 121</v>
          </cell>
          <cell r="M2005" t="str">
            <v>04</v>
          </cell>
          <cell r="N2005">
            <v>0</v>
          </cell>
          <cell r="O2005">
            <v>0</v>
          </cell>
          <cell r="P2005">
            <v>11</v>
          </cell>
          <cell r="Q2005">
            <v>159</v>
          </cell>
          <cell r="R2005">
            <v>201</v>
          </cell>
          <cell r="S2005">
            <v>64</v>
          </cell>
          <cell r="T2005">
            <v>61.42</v>
          </cell>
          <cell r="U2005" t="str">
            <v>0</v>
          </cell>
          <cell r="V2005" t="str">
            <v>1040862001490</v>
          </cell>
        </row>
        <row r="2006">
          <cell r="A2006" t="str">
            <v>10</v>
          </cell>
          <cell r="B2006" t="str">
            <v>10</v>
          </cell>
          <cell r="C2006">
            <v>21205</v>
          </cell>
          <cell r="D2006">
            <v>0</v>
          </cell>
          <cell r="E2006" t="str">
            <v>100100</v>
          </cell>
          <cell r="F2006" t="str">
            <v>104</v>
          </cell>
          <cell r="G2006" t="str">
            <v>08</v>
          </cell>
          <cell r="H2006" t="str">
            <v>00</v>
          </cell>
          <cell r="I2006">
            <v>3239</v>
          </cell>
          <cell r="J2006" t="str">
            <v>EDGARDO ASPINWALL</v>
          </cell>
          <cell r="K2006" t="str">
            <v>UCAYALI 137</v>
          </cell>
          <cell r="M2006" t="str">
            <v>04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57</v>
          </cell>
          <cell r="T2006">
            <v>49.5</v>
          </cell>
          <cell r="U2006" t="str">
            <v>0</v>
          </cell>
          <cell r="V2006" t="str">
            <v>1040862001520</v>
          </cell>
        </row>
        <row r="2007">
          <cell r="A2007" t="str">
            <v>10</v>
          </cell>
          <cell r="B2007" t="str">
            <v>10</v>
          </cell>
          <cell r="C2007">
            <v>21212</v>
          </cell>
          <cell r="D2007">
            <v>6</v>
          </cell>
          <cell r="E2007" t="str">
            <v>100100</v>
          </cell>
          <cell r="F2007" t="str">
            <v>104</v>
          </cell>
          <cell r="G2007" t="str">
            <v>08</v>
          </cell>
          <cell r="H2007" t="str">
            <v>00</v>
          </cell>
          <cell r="I2007">
            <v>3246</v>
          </cell>
          <cell r="J2007" t="str">
            <v>FCO.ARIAS G.</v>
          </cell>
          <cell r="K2007" t="str">
            <v>UCAYALI 169</v>
          </cell>
          <cell r="M2007" t="str">
            <v>04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 t="str">
            <v>0</v>
          </cell>
          <cell r="V2007" t="str">
            <v>1040862001600</v>
          </cell>
        </row>
        <row r="2008">
          <cell r="A2008" t="str">
            <v>10</v>
          </cell>
          <cell r="B2008" t="str">
            <v>10</v>
          </cell>
          <cell r="C2008">
            <v>21247</v>
          </cell>
          <cell r="D2008">
            <v>2</v>
          </cell>
          <cell r="E2008" t="str">
            <v>100100</v>
          </cell>
          <cell r="F2008" t="str">
            <v>104</v>
          </cell>
          <cell r="G2008" t="str">
            <v>08</v>
          </cell>
          <cell r="H2008" t="str">
            <v>00</v>
          </cell>
          <cell r="I2008">
            <v>3281</v>
          </cell>
          <cell r="J2008" t="str">
            <v>ESCUELA FISCAL</v>
          </cell>
          <cell r="K2008" t="str">
            <v>BERMUDEZ 473</v>
          </cell>
          <cell r="M2008" t="str">
            <v>04</v>
          </cell>
          <cell r="N2008">
            <v>0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25.17</v>
          </cell>
          <cell r="U2008" t="str">
            <v>0</v>
          </cell>
          <cell r="V2008" t="str">
            <v>1040863002100</v>
          </cell>
        </row>
        <row r="2009">
          <cell r="A2009" t="str">
            <v>10</v>
          </cell>
          <cell r="B2009" t="str">
            <v>10</v>
          </cell>
          <cell r="C2009">
            <v>21252</v>
          </cell>
          <cell r="D2009">
            <v>2</v>
          </cell>
          <cell r="E2009" t="str">
            <v>100100</v>
          </cell>
          <cell r="F2009" t="str">
            <v>104</v>
          </cell>
          <cell r="G2009" t="str">
            <v>08</v>
          </cell>
          <cell r="H2009" t="str">
            <v>00</v>
          </cell>
          <cell r="I2009">
            <v>3286</v>
          </cell>
          <cell r="J2009" t="str">
            <v>TEOFILO CASTILLO GUERRERO</v>
          </cell>
          <cell r="K2009" t="str">
            <v>G.SAENZ 460</v>
          </cell>
          <cell r="M2009" t="str">
            <v>04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 t="str">
            <v>0</v>
          </cell>
          <cell r="V2009" t="str">
            <v>1040864000150</v>
          </cell>
        </row>
        <row r="2010">
          <cell r="A2010" t="str">
            <v>10</v>
          </cell>
          <cell r="B2010" t="str">
            <v>10</v>
          </cell>
          <cell r="C2010">
            <v>21260</v>
          </cell>
          <cell r="D2010">
            <v>5</v>
          </cell>
          <cell r="E2010" t="str">
            <v>100100</v>
          </cell>
          <cell r="F2010" t="str">
            <v>104</v>
          </cell>
          <cell r="G2010" t="str">
            <v>08</v>
          </cell>
          <cell r="H2010" t="str">
            <v>00</v>
          </cell>
          <cell r="I2010">
            <v>3294</v>
          </cell>
          <cell r="J2010" t="str">
            <v>JULIA BARBARAN</v>
          </cell>
          <cell r="K2010" t="str">
            <v>G.SAENZ 382</v>
          </cell>
          <cell r="M2010" t="str">
            <v>04</v>
          </cell>
          <cell r="N2010">
            <v>0</v>
          </cell>
          <cell r="O2010">
            <v>146</v>
          </cell>
          <cell r="P2010">
            <v>152</v>
          </cell>
          <cell r="Q2010">
            <v>130</v>
          </cell>
          <cell r="R2010">
            <v>188</v>
          </cell>
          <cell r="S2010">
            <v>163</v>
          </cell>
          <cell r="T2010">
            <v>142.91999999999999</v>
          </cell>
          <cell r="U2010" t="str">
            <v>0</v>
          </cell>
          <cell r="V2010" t="str">
            <v>1040864000250</v>
          </cell>
        </row>
        <row r="2011">
          <cell r="A2011" t="str">
            <v>10</v>
          </cell>
          <cell r="B2011" t="str">
            <v>10</v>
          </cell>
          <cell r="C2011">
            <v>21277</v>
          </cell>
          <cell r="D2011">
            <v>9</v>
          </cell>
          <cell r="E2011" t="str">
            <v>100100</v>
          </cell>
          <cell r="F2011" t="str">
            <v>104</v>
          </cell>
          <cell r="G2011" t="str">
            <v>08</v>
          </cell>
          <cell r="H2011" t="str">
            <v>00</v>
          </cell>
          <cell r="I2011">
            <v>3311</v>
          </cell>
          <cell r="J2011" t="str">
            <v>LIZARDO MARREROS</v>
          </cell>
          <cell r="K2011" t="str">
            <v>GARCIA SAENZ     220</v>
          </cell>
          <cell r="M2011" t="str">
            <v>04</v>
          </cell>
          <cell r="N2011">
            <v>0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1</v>
          </cell>
          <cell r="T2011">
            <v>0.08</v>
          </cell>
          <cell r="U2011" t="str">
            <v>0</v>
          </cell>
          <cell r="V2011" t="str">
            <v>1040864000430</v>
          </cell>
        </row>
        <row r="2012">
          <cell r="A2012" t="str">
            <v>10</v>
          </cell>
          <cell r="B2012" t="str">
            <v>10</v>
          </cell>
          <cell r="C2012">
            <v>21281</v>
          </cell>
          <cell r="D2012">
            <v>1</v>
          </cell>
          <cell r="E2012" t="str">
            <v>100100</v>
          </cell>
          <cell r="F2012" t="str">
            <v>104</v>
          </cell>
          <cell r="G2012" t="str">
            <v>08</v>
          </cell>
          <cell r="H2012" t="str">
            <v>00</v>
          </cell>
          <cell r="I2012">
            <v>3315</v>
          </cell>
          <cell r="J2012" t="str">
            <v>COLLAZOS F. DARWIN</v>
          </cell>
          <cell r="K2012" t="str">
            <v>G. SAENZ 188 IQUITOS</v>
          </cell>
          <cell r="M2012" t="str">
            <v>04</v>
          </cell>
          <cell r="N2012">
            <v>0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1</v>
          </cell>
          <cell r="T2012">
            <v>14</v>
          </cell>
          <cell r="U2012" t="str">
            <v>0</v>
          </cell>
          <cell r="V2012" t="str">
            <v>1040864000466</v>
          </cell>
        </row>
        <row r="2013">
          <cell r="A2013" t="str">
            <v>10</v>
          </cell>
          <cell r="B2013" t="str">
            <v>10</v>
          </cell>
          <cell r="C2013">
            <v>21282</v>
          </cell>
          <cell r="D2013">
            <v>9</v>
          </cell>
          <cell r="E2013" t="str">
            <v>100100</v>
          </cell>
          <cell r="F2013" t="str">
            <v>104</v>
          </cell>
          <cell r="G2013" t="str">
            <v>08</v>
          </cell>
          <cell r="H2013" t="str">
            <v>00</v>
          </cell>
          <cell r="I2013">
            <v>3316</v>
          </cell>
          <cell r="J2013" t="str">
            <v>MARIA ALIAGA R.</v>
          </cell>
          <cell r="K2013" t="str">
            <v>GARCIA SAENZ     174</v>
          </cell>
          <cell r="M2013" t="str">
            <v>04</v>
          </cell>
          <cell r="N2013">
            <v>0</v>
          </cell>
          <cell r="O2013">
            <v>0</v>
          </cell>
          <cell r="P2013">
            <v>150</v>
          </cell>
          <cell r="Q2013">
            <v>152</v>
          </cell>
          <cell r="R2013">
            <v>181</v>
          </cell>
          <cell r="S2013">
            <v>113</v>
          </cell>
          <cell r="T2013">
            <v>114.33</v>
          </cell>
          <cell r="U2013" t="str">
            <v>0</v>
          </cell>
          <cell r="V2013" t="str">
            <v>1040864000470</v>
          </cell>
        </row>
        <row r="2014">
          <cell r="A2014" t="str">
            <v>10</v>
          </cell>
          <cell r="B2014" t="str">
            <v>10</v>
          </cell>
          <cell r="C2014">
            <v>21288</v>
          </cell>
          <cell r="D2014">
            <v>6</v>
          </cell>
          <cell r="E2014" t="str">
            <v>100100</v>
          </cell>
          <cell r="F2014" t="str">
            <v>104</v>
          </cell>
          <cell r="G2014" t="str">
            <v>08</v>
          </cell>
          <cell r="H2014" t="str">
            <v>00</v>
          </cell>
          <cell r="I2014">
            <v>3322</v>
          </cell>
          <cell r="J2014" t="str">
            <v>ZULMIRA PORTOCARRERO</v>
          </cell>
          <cell r="K2014" t="str">
            <v>GARCIA SAENZ     140</v>
          </cell>
          <cell r="M2014" t="str">
            <v>04</v>
          </cell>
          <cell r="N2014">
            <v>0</v>
          </cell>
          <cell r="O2014">
            <v>0</v>
          </cell>
          <cell r="P2014">
            <v>8</v>
          </cell>
          <cell r="Q2014">
            <v>41</v>
          </cell>
          <cell r="R2014">
            <v>7</v>
          </cell>
          <cell r="S2014">
            <v>10</v>
          </cell>
          <cell r="T2014">
            <v>23</v>
          </cell>
          <cell r="U2014" t="str">
            <v>0</v>
          </cell>
          <cell r="V2014" t="str">
            <v>1040864000550</v>
          </cell>
        </row>
        <row r="2015">
          <cell r="A2015" t="str">
            <v>10</v>
          </cell>
          <cell r="B2015" t="str">
            <v>10</v>
          </cell>
          <cell r="C2015">
            <v>21293</v>
          </cell>
          <cell r="D2015">
            <v>6</v>
          </cell>
          <cell r="E2015" t="str">
            <v>100100</v>
          </cell>
          <cell r="F2015" t="str">
            <v>104</v>
          </cell>
          <cell r="G2015" t="str">
            <v>08</v>
          </cell>
          <cell r="H2015" t="str">
            <v>00</v>
          </cell>
          <cell r="I2015">
            <v>3327</v>
          </cell>
          <cell r="J2015" t="str">
            <v>JUAN A. VELASQUEZ FLORES</v>
          </cell>
          <cell r="K2015" t="str">
            <v>GARCIA SAENZ     131</v>
          </cell>
          <cell r="M2015" t="str">
            <v>04</v>
          </cell>
          <cell r="N2015">
            <v>0</v>
          </cell>
          <cell r="O2015">
            <v>200</v>
          </cell>
          <cell r="P2015">
            <v>192</v>
          </cell>
          <cell r="Q2015">
            <v>187</v>
          </cell>
          <cell r="R2015">
            <v>214</v>
          </cell>
          <cell r="S2015">
            <v>147</v>
          </cell>
          <cell r="T2015">
            <v>110.33</v>
          </cell>
          <cell r="U2015" t="str">
            <v>0</v>
          </cell>
          <cell r="V2015" t="str">
            <v>1040864001630</v>
          </cell>
        </row>
        <row r="2016">
          <cell r="A2016" t="str">
            <v>10</v>
          </cell>
          <cell r="B2016" t="str">
            <v>10</v>
          </cell>
          <cell r="C2016">
            <v>21323</v>
          </cell>
          <cell r="D2016">
            <v>1</v>
          </cell>
          <cell r="E2016" t="str">
            <v>100100</v>
          </cell>
          <cell r="F2016" t="str">
            <v>104</v>
          </cell>
          <cell r="G2016" t="str">
            <v>08</v>
          </cell>
          <cell r="H2016" t="str">
            <v>00</v>
          </cell>
          <cell r="I2016">
            <v>3357</v>
          </cell>
          <cell r="J2016" t="str">
            <v>BIBIANO CULQUI</v>
          </cell>
          <cell r="K2016" t="str">
            <v>G.SAENZ 367</v>
          </cell>
          <cell r="M2016" t="str">
            <v>04</v>
          </cell>
          <cell r="N2016">
            <v>0</v>
          </cell>
          <cell r="O2016">
            <v>100</v>
          </cell>
          <cell r="P2016">
            <v>0</v>
          </cell>
          <cell r="Q2016">
            <v>67</v>
          </cell>
          <cell r="R2016">
            <v>43</v>
          </cell>
          <cell r="S2016">
            <v>33</v>
          </cell>
          <cell r="T2016">
            <v>32.25</v>
          </cell>
          <cell r="U2016" t="str">
            <v>0</v>
          </cell>
          <cell r="V2016" t="str">
            <v>1040864001970</v>
          </cell>
        </row>
        <row r="2017">
          <cell r="A2017" t="str">
            <v>10</v>
          </cell>
          <cell r="B2017" t="str">
            <v>10</v>
          </cell>
          <cell r="C2017">
            <v>21339</v>
          </cell>
          <cell r="D2017">
            <v>7</v>
          </cell>
          <cell r="E2017" t="str">
            <v>100100</v>
          </cell>
          <cell r="F2017" t="str">
            <v>104</v>
          </cell>
          <cell r="G2017" t="str">
            <v>08</v>
          </cell>
          <cell r="H2017" t="str">
            <v>00</v>
          </cell>
          <cell r="I2017">
            <v>3373</v>
          </cell>
          <cell r="J2017" t="str">
            <v>NOEMI VELA J.</v>
          </cell>
          <cell r="K2017" t="str">
            <v>G.SAENZ 475</v>
          </cell>
          <cell r="M2017" t="str">
            <v>04</v>
          </cell>
          <cell r="N2017">
            <v>0</v>
          </cell>
          <cell r="O2017">
            <v>1</v>
          </cell>
          <cell r="P2017">
            <v>4</v>
          </cell>
          <cell r="Q2017">
            <v>0</v>
          </cell>
          <cell r="R2017">
            <v>316</v>
          </cell>
          <cell r="S2017">
            <v>247</v>
          </cell>
          <cell r="T2017">
            <v>167</v>
          </cell>
          <cell r="U2017" t="str">
            <v>0</v>
          </cell>
          <cell r="V2017" t="str">
            <v>1040864002110</v>
          </cell>
        </row>
        <row r="2018">
          <cell r="A2018" t="str">
            <v>10</v>
          </cell>
          <cell r="B2018" t="str">
            <v>10</v>
          </cell>
          <cell r="C2018">
            <v>21349</v>
          </cell>
          <cell r="D2018">
            <v>6</v>
          </cell>
          <cell r="E2018" t="str">
            <v>100100</v>
          </cell>
          <cell r="F2018" t="str">
            <v>104</v>
          </cell>
          <cell r="G2018" t="str">
            <v>08</v>
          </cell>
          <cell r="H2018" t="str">
            <v>00</v>
          </cell>
          <cell r="I2018">
            <v>3383</v>
          </cell>
          <cell r="J2018" t="str">
            <v>GUERRERO RAMIREZ GINA VIOLETA</v>
          </cell>
          <cell r="K2018" t="str">
            <v>2 DE MAYO 440</v>
          </cell>
          <cell r="L2018">
            <v>0</v>
          </cell>
          <cell r="M2018" t="str">
            <v>04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21.08</v>
          </cell>
          <cell r="U2018" t="str">
            <v>0</v>
          </cell>
          <cell r="V2018" t="str">
            <v>1040865001275</v>
          </cell>
        </row>
        <row r="2019">
          <cell r="A2019" t="str">
            <v>10</v>
          </cell>
          <cell r="B2019" t="str">
            <v>10</v>
          </cell>
          <cell r="C2019">
            <v>21353</v>
          </cell>
          <cell r="D2019">
            <v>8</v>
          </cell>
          <cell r="E2019" t="str">
            <v>100100</v>
          </cell>
          <cell r="F2019" t="str">
            <v>104</v>
          </cell>
          <cell r="G2019" t="str">
            <v>08</v>
          </cell>
          <cell r="H2019" t="str">
            <v>00</v>
          </cell>
          <cell r="I2019">
            <v>3387</v>
          </cell>
          <cell r="J2019" t="str">
            <v>MARCO ANTONIO RIOS FLORES.</v>
          </cell>
          <cell r="K2019" t="str">
            <v>DOS DE MAYO      366</v>
          </cell>
          <cell r="M2019" t="str">
            <v>04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18.329999999999998</v>
          </cell>
          <cell r="U2019" t="str">
            <v>0</v>
          </cell>
          <cell r="V2019" t="str">
            <v>1040865001320</v>
          </cell>
        </row>
        <row r="2020">
          <cell r="A2020" t="str">
            <v>10</v>
          </cell>
          <cell r="B2020" t="str">
            <v>10</v>
          </cell>
          <cell r="C2020">
            <v>50590</v>
          </cell>
          <cell r="D2020">
            <v>9</v>
          </cell>
          <cell r="E2020" t="str">
            <v>100100</v>
          </cell>
          <cell r="F2020" t="str">
            <v>104</v>
          </cell>
          <cell r="G2020" t="str">
            <v>08</v>
          </cell>
          <cell r="H2020" t="str">
            <v>00</v>
          </cell>
          <cell r="I2020">
            <v>3390</v>
          </cell>
          <cell r="J2020" t="str">
            <v>CIA. BOMBEROS BELEN</v>
          </cell>
          <cell r="K2020" t="str">
            <v>PALCAZU</v>
          </cell>
          <cell r="L2020">
            <v>300</v>
          </cell>
          <cell r="M2020" t="str">
            <v>04</v>
          </cell>
          <cell r="N2020">
            <v>45</v>
          </cell>
          <cell r="O2020">
            <v>79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10.33</v>
          </cell>
          <cell r="U2020" t="str">
            <v>0</v>
          </cell>
          <cell r="V2020" t="str">
            <v>1040866001375</v>
          </cell>
        </row>
        <row r="2021">
          <cell r="A2021" t="str">
            <v>10</v>
          </cell>
          <cell r="B2021" t="str">
            <v>10</v>
          </cell>
          <cell r="C2021">
            <v>21359</v>
          </cell>
          <cell r="D2021">
            <v>5</v>
          </cell>
          <cell r="E2021" t="str">
            <v>100100</v>
          </cell>
          <cell r="F2021" t="str">
            <v>104</v>
          </cell>
          <cell r="G2021" t="str">
            <v>08</v>
          </cell>
          <cell r="H2021" t="str">
            <v>00</v>
          </cell>
          <cell r="I2021">
            <v>3393</v>
          </cell>
          <cell r="J2021" t="str">
            <v>ZOILA PAIMA</v>
          </cell>
          <cell r="K2021" t="str">
            <v>DOS DE MAYO 332</v>
          </cell>
          <cell r="M2021" t="str">
            <v>04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14.08</v>
          </cell>
          <cell r="U2021" t="str">
            <v>0</v>
          </cell>
          <cell r="V2021" t="str">
            <v>1040865001400</v>
          </cell>
        </row>
        <row r="2022">
          <cell r="A2022" t="str">
            <v>10</v>
          </cell>
          <cell r="B2022" t="str">
            <v>10</v>
          </cell>
          <cell r="C2022">
            <v>21361</v>
          </cell>
          <cell r="D2022">
            <v>1</v>
          </cell>
          <cell r="E2022" t="str">
            <v>100100</v>
          </cell>
          <cell r="F2022" t="str">
            <v>104</v>
          </cell>
          <cell r="G2022" t="str">
            <v>08</v>
          </cell>
          <cell r="H2022" t="str">
            <v>00</v>
          </cell>
          <cell r="I2022">
            <v>3395</v>
          </cell>
          <cell r="J2022" t="str">
            <v>SUSANA ZUBIATE DE MENDOZA</v>
          </cell>
          <cell r="K2022" t="str">
            <v>DOS DE MAYO  # 318</v>
          </cell>
          <cell r="M2022" t="str">
            <v>04</v>
          </cell>
          <cell r="N2022">
            <v>0</v>
          </cell>
          <cell r="O2022">
            <v>0</v>
          </cell>
          <cell r="P2022">
            <v>155</v>
          </cell>
          <cell r="Q2022">
            <v>64</v>
          </cell>
          <cell r="R2022">
            <v>15</v>
          </cell>
          <cell r="S2022">
            <v>32</v>
          </cell>
          <cell r="T2022">
            <v>38.92</v>
          </cell>
          <cell r="U2022" t="str">
            <v>0</v>
          </cell>
          <cell r="V2022" t="str">
            <v>1040865001411</v>
          </cell>
        </row>
        <row r="2023">
          <cell r="A2023" t="str">
            <v>10</v>
          </cell>
          <cell r="B2023" t="str">
            <v>10</v>
          </cell>
          <cell r="C2023">
            <v>21376</v>
          </cell>
          <cell r="D2023">
            <v>9</v>
          </cell>
          <cell r="E2023" t="str">
            <v>100100</v>
          </cell>
          <cell r="F2023" t="str">
            <v>104</v>
          </cell>
          <cell r="G2023" t="str">
            <v>08</v>
          </cell>
          <cell r="H2023" t="str">
            <v>00</v>
          </cell>
          <cell r="I2023">
            <v>3410</v>
          </cell>
          <cell r="J2023" t="str">
            <v>GERMAN TEJADA</v>
          </cell>
          <cell r="K2023" t="str">
            <v>PALCAZU          246</v>
          </cell>
          <cell r="M2023" t="str">
            <v>04</v>
          </cell>
          <cell r="N2023">
            <v>0</v>
          </cell>
          <cell r="O2023">
            <v>43</v>
          </cell>
          <cell r="P2023">
            <v>40</v>
          </cell>
          <cell r="Q2023">
            <v>30</v>
          </cell>
          <cell r="R2023">
            <v>54</v>
          </cell>
          <cell r="S2023">
            <v>75</v>
          </cell>
          <cell r="T2023">
            <v>46.75</v>
          </cell>
          <cell r="U2023" t="str">
            <v>0</v>
          </cell>
          <cell r="V2023" t="str">
            <v>1040866000050</v>
          </cell>
        </row>
        <row r="2024">
          <cell r="A2024" t="str">
            <v>10</v>
          </cell>
          <cell r="B2024" t="str">
            <v>10</v>
          </cell>
          <cell r="C2024">
            <v>21386</v>
          </cell>
          <cell r="D2024">
            <v>8</v>
          </cell>
          <cell r="E2024" t="str">
            <v>100100</v>
          </cell>
          <cell r="F2024" t="str">
            <v>104</v>
          </cell>
          <cell r="G2024" t="str">
            <v>08</v>
          </cell>
          <cell r="H2024" t="str">
            <v>00</v>
          </cell>
          <cell r="I2024">
            <v>3420</v>
          </cell>
          <cell r="J2024" t="str">
            <v>BENF.PUBLICA IQUITOS</v>
          </cell>
          <cell r="K2024" t="str">
            <v>PALCAZU         116B</v>
          </cell>
          <cell r="M2024" t="str">
            <v>04</v>
          </cell>
          <cell r="N2024">
            <v>0</v>
          </cell>
          <cell r="O2024">
            <v>1</v>
          </cell>
          <cell r="P2024">
            <v>0</v>
          </cell>
          <cell r="Q2024">
            <v>28</v>
          </cell>
          <cell r="R2024">
            <v>54</v>
          </cell>
          <cell r="S2024">
            <v>88</v>
          </cell>
          <cell r="T2024">
            <v>67.25</v>
          </cell>
          <cell r="U2024" t="str">
            <v>0</v>
          </cell>
          <cell r="V2024" t="str">
            <v>1040866000180</v>
          </cell>
        </row>
        <row r="2025">
          <cell r="A2025" t="str">
            <v>10</v>
          </cell>
          <cell r="B2025" t="str">
            <v>10</v>
          </cell>
          <cell r="C2025">
            <v>21399</v>
          </cell>
          <cell r="D2025">
            <v>1</v>
          </cell>
          <cell r="E2025" t="str">
            <v>100100</v>
          </cell>
          <cell r="F2025" t="str">
            <v>104</v>
          </cell>
          <cell r="G2025" t="str">
            <v>08</v>
          </cell>
          <cell r="H2025" t="str">
            <v>00</v>
          </cell>
          <cell r="I2025">
            <v>3434</v>
          </cell>
          <cell r="J2025" t="str">
            <v>FELIX CAYO</v>
          </cell>
          <cell r="K2025" t="str">
            <v>9 DE DICIEMBRE   482</v>
          </cell>
          <cell r="M2025" t="str">
            <v>04</v>
          </cell>
          <cell r="N2025">
            <v>0</v>
          </cell>
          <cell r="O2025">
            <v>0</v>
          </cell>
          <cell r="P2025">
            <v>2</v>
          </cell>
          <cell r="Q2025">
            <v>0</v>
          </cell>
          <cell r="R2025">
            <v>1</v>
          </cell>
          <cell r="S2025">
            <v>37</v>
          </cell>
          <cell r="T2025">
            <v>48.75</v>
          </cell>
          <cell r="U2025" t="str">
            <v>0</v>
          </cell>
          <cell r="V2025" t="str">
            <v>1040867001080</v>
          </cell>
        </row>
        <row r="2026">
          <cell r="A2026" t="str">
            <v>10</v>
          </cell>
          <cell r="B2026" t="str">
            <v>10</v>
          </cell>
          <cell r="C2026">
            <v>21420</v>
          </cell>
          <cell r="D2026">
            <v>5</v>
          </cell>
          <cell r="E2026" t="str">
            <v>100100</v>
          </cell>
          <cell r="F2026" t="str">
            <v>104</v>
          </cell>
          <cell r="G2026" t="str">
            <v>08</v>
          </cell>
          <cell r="H2026" t="str">
            <v>00</v>
          </cell>
          <cell r="I2026">
            <v>3455</v>
          </cell>
          <cell r="J2026" t="str">
            <v>PADILLA HERMANOS SRL</v>
          </cell>
          <cell r="K2026" t="str">
            <v>9 DE DICIEMBRE   346</v>
          </cell>
          <cell r="M2026" t="str">
            <v>04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 t="str">
            <v>0</v>
          </cell>
          <cell r="V2026" t="str">
            <v>1040867001310</v>
          </cell>
        </row>
        <row r="2027">
          <cell r="A2027" t="str">
            <v>10</v>
          </cell>
          <cell r="B2027" t="str">
            <v>10</v>
          </cell>
          <cell r="C2027">
            <v>21421</v>
          </cell>
          <cell r="D2027">
            <v>3</v>
          </cell>
          <cell r="E2027" t="str">
            <v>100100</v>
          </cell>
          <cell r="F2027" t="str">
            <v>104</v>
          </cell>
          <cell r="G2027" t="str">
            <v>08</v>
          </cell>
          <cell r="H2027" t="str">
            <v>00</v>
          </cell>
          <cell r="I2027">
            <v>3456</v>
          </cell>
          <cell r="J2027" t="str">
            <v>PADILLA HNOS.SCR.LTD</v>
          </cell>
          <cell r="K2027" t="str">
            <v>9 DE DICIEMBRE   336</v>
          </cell>
          <cell r="M2027" t="str">
            <v>04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1.08</v>
          </cell>
          <cell r="U2027" t="str">
            <v>0</v>
          </cell>
          <cell r="V2027" t="str">
            <v>1040867001320</v>
          </cell>
        </row>
        <row r="2028">
          <cell r="A2028" t="str">
            <v>10</v>
          </cell>
          <cell r="B2028" t="str">
            <v>10</v>
          </cell>
          <cell r="C2028">
            <v>50495</v>
          </cell>
          <cell r="D2028">
            <v>1</v>
          </cell>
          <cell r="E2028" t="str">
            <v>100100</v>
          </cell>
          <cell r="F2028" t="str">
            <v>104</v>
          </cell>
          <cell r="G2028" t="str">
            <v>08</v>
          </cell>
          <cell r="H2028" t="str">
            <v>00</v>
          </cell>
          <cell r="I2028">
            <v>3473</v>
          </cell>
          <cell r="J2028" t="str">
            <v>CHANG VILLACREZ ROSA</v>
          </cell>
          <cell r="K2028" t="str">
            <v>9 DE DICIEMBRE</v>
          </cell>
          <cell r="L2028">
            <v>134</v>
          </cell>
          <cell r="M2028" t="str">
            <v>04</v>
          </cell>
          <cell r="N2028">
            <v>275</v>
          </cell>
          <cell r="O2028">
            <v>293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47.33</v>
          </cell>
          <cell r="U2028" t="str">
            <v>0</v>
          </cell>
          <cell r="V2028" t="str">
            <v>1040867001508</v>
          </cell>
        </row>
        <row r="2029">
          <cell r="A2029" t="str">
            <v>10</v>
          </cell>
          <cell r="B2029" t="str">
            <v>10</v>
          </cell>
          <cell r="C2029">
            <v>21452</v>
          </cell>
          <cell r="D2029">
            <v>8</v>
          </cell>
          <cell r="E2029" t="str">
            <v>100100</v>
          </cell>
          <cell r="F2029" t="str">
            <v>104</v>
          </cell>
          <cell r="G2029" t="str">
            <v>08</v>
          </cell>
          <cell r="H2029" t="str">
            <v>00</v>
          </cell>
          <cell r="I2029">
            <v>3488</v>
          </cell>
          <cell r="J2029" t="str">
            <v>JUAN ÑAUPARI CAMAREN</v>
          </cell>
          <cell r="K2029" t="str">
            <v>9 DE DICIEMBRE     2</v>
          </cell>
          <cell r="M2029" t="str">
            <v>04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10</v>
          </cell>
          <cell r="U2029" t="str">
            <v>0</v>
          </cell>
          <cell r="V2029" t="str">
            <v>1040867001640</v>
          </cell>
        </row>
        <row r="2030">
          <cell r="A2030" t="str">
            <v>10</v>
          </cell>
          <cell r="B2030" t="str">
            <v>10</v>
          </cell>
          <cell r="C2030">
            <v>21466</v>
          </cell>
          <cell r="D2030">
            <v>8</v>
          </cell>
          <cell r="E2030" t="str">
            <v>100100</v>
          </cell>
          <cell r="F2030" t="str">
            <v>104</v>
          </cell>
          <cell r="G2030" t="str">
            <v>08</v>
          </cell>
          <cell r="H2030" t="str">
            <v>00</v>
          </cell>
          <cell r="I2030">
            <v>3504</v>
          </cell>
          <cell r="J2030" t="str">
            <v>ADITA  CHING  SOPLIN</v>
          </cell>
          <cell r="K2030" t="str">
            <v>9 DE DICIEMBRE   125</v>
          </cell>
          <cell r="M2030" t="str">
            <v>04</v>
          </cell>
          <cell r="N2030">
            <v>0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129</v>
          </cell>
          <cell r="T2030">
            <v>109.92</v>
          </cell>
          <cell r="U2030" t="str">
            <v>0</v>
          </cell>
          <cell r="V2030" t="str">
            <v>1040867002810</v>
          </cell>
        </row>
        <row r="2031">
          <cell r="A2031" t="str">
            <v>10</v>
          </cell>
          <cell r="B2031" t="str">
            <v>10</v>
          </cell>
          <cell r="C2031">
            <v>21500</v>
          </cell>
          <cell r="D2031">
            <v>4</v>
          </cell>
          <cell r="E2031" t="str">
            <v>100100</v>
          </cell>
          <cell r="F2031" t="str">
            <v>104</v>
          </cell>
          <cell r="G2031" t="str">
            <v>08</v>
          </cell>
          <cell r="H2031" t="str">
            <v>00</v>
          </cell>
          <cell r="I2031">
            <v>3539</v>
          </cell>
          <cell r="J2031" t="str">
            <v>PATRICIA TORRES F.</v>
          </cell>
          <cell r="K2031" t="str">
            <v>9 DE DICIEMBRE 391</v>
          </cell>
          <cell r="M2031" t="str">
            <v>04</v>
          </cell>
          <cell r="N2031">
            <v>0</v>
          </cell>
          <cell r="O2031">
            <v>2</v>
          </cell>
          <cell r="P2031">
            <v>20</v>
          </cell>
          <cell r="Q2031">
            <v>9</v>
          </cell>
          <cell r="R2031">
            <v>42</v>
          </cell>
          <cell r="S2031">
            <v>108</v>
          </cell>
          <cell r="T2031">
            <v>19.920000000000002</v>
          </cell>
          <cell r="U2031" t="str">
            <v>0</v>
          </cell>
          <cell r="V2031" t="str">
            <v>1040867003180</v>
          </cell>
        </row>
        <row r="2032">
          <cell r="A2032" t="str">
            <v>10</v>
          </cell>
          <cell r="B2032" t="str">
            <v>10</v>
          </cell>
          <cell r="C2032">
            <v>21510</v>
          </cell>
          <cell r="D2032">
            <v>3</v>
          </cell>
          <cell r="E2032" t="str">
            <v>100100</v>
          </cell>
          <cell r="F2032" t="str">
            <v>104</v>
          </cell>
          <cell r="G2032" t="str">
            <v>08</v>
          </cell>
          <cell r="H2032" t="str">
            <v>00</v>
          </cell>
          <cell r="I2032">
            <v>3549</v>
          </cell>
          <cell r="J2032" t="str">
            <v>A. LOPEZ REATEGUI</v>
          </cell>
          <cell r="K2032" t="str">
            <v>9 DE DICIEMBRE 451</v>
          </cell>
          <cell r="M2032" t="str">
            <v>04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164</v>
          </cell>
          <cell r="S2032">
            <v>225</v>
          </cell>
          <cell r="T2032">
            <v>104.58</v>
          </cell>
          <cell r="U2032" t="str">
            <v>0</v>
          </cell>
          <cell r="V2032" t="str">
            <v>1040867003300</v>
          </cell>
        </row>
        <row r="2033">
          <cell r="A2033" t="str">
            <v>10</v>
          </cell>
          <cell r="B2033" t="str">
            <v>10</v>
          </cell>
          <cell r="C2033">
            <v>21527</v>
          </cell>
          <cell r="D2033">
            <v>7</v>
          </cell>
          <cell r="E2033" t="str">
            <v>100100</v>
          </cell>
          <cell r="F2033" t="str">
            <v>104</v>
          </cell>
          <cell r="G2033" t="str">
            <v>08</v>
          </cell>
          <cell r="H2033" t="str">
            <v>00</v>
          </cell>
          <cell r="I2033">
            <v>3566</v>
          </cell>
          <cell r="J2033" t="str">
            <v>TEOTISTA ROJAS T.</v>
          </cell>
          <cell r="K2033" t="str">
            <v>ABTAO     N.    466</v>
          </cell>
          <cell r="M2033" t="str">
            <v>04</v>
          </cell>
          <cell r="N2033">
            <v>0</v>
          </cell>
          <cell r="O2033">
            <v>1</v>
          </cell>
          <cell r="P2033">
            <v>16</v>
          </cell>
          <cell r="Q2033">
            <v>76</v>
          </cell>
          <cell r="R2033">
            <v>118</v>
          </cell>
          <cell r="S2033">
            <v>68</v>
          </cell>
          <cell r="T2033">
            <v>82.08</v>
          </cell>
          <cell r="U2033" t="str">
            <v>0</v>
          </cell>
          <cell r="V2033" t="str">
            <v>1040868001070</v>
          </cell>
        </row>
        <row r="2034">
          <cell r="A2034" t="str">
            <v>10</v>
          </cell>
          <cell r="B2034" t="str">
            <v>10</v>
          </cell>
          <cell r="C2034">
            <v>21537</v>
          </cell>
          <cell r="D2034">
            <v>6</v>
          </cell>
          <cell r="E2034" t="str">
            <v>100100</v>
          </cell>
          <cell r="F2034" t="str">
            <v>104</v>
          </cell>
          <cell r="G2034" t="str">
            <v>08</v>
          </cell>
          <cell r="H2034" t="str">
            <v>00</v>
          </cell>
          <cell r="I2034">
            <v>3576</v>
          </cell>
          <cell r="J2034" t="str">
            <v>LEONARDO MAGNO C.</v>
          </cell>
          <cell r="K2034" t="str">
            <v>ABTAO 426</v>
          </cell>
          <cell r="M2034" t="str">
            <v>04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93.25</v>
          </cell>
          <cell r="U2034" t="str">
            <v>0</v>
          </cell>
          <cell r="V2034" t="str">
            <v>1040868001160</v>
          </cell>
        </row>
        <row r="2035">
          <cell r="A2035" t="str">
            <v>10</v>
          </cell>
          <cell r="B2035" t="str">
            <v>10</v>
          </cell>
          <cell r="C2035">
            <v>21567</v>
          </cell>
          <cell r="D2035">
            <v>3</v>
          </cell>
          <cell r="E2035" t="str">
            <v>100100</v>
          </cell>
          <cell r="F2035" t="str">
            <v>104</v>
          </cell>
          <cell r="G2035" t="str">
            <v>08</v>
          </cell>
          <cell r="H2035" t="str">
            <v>00</v>
          </cell>
          <cell r="I2035">
            <v>3606</v>
          </cell>
          <cell r="J2035" t="str">
            <v>ROBERTO D.CHUNG LI</v>
          </cell>
          <cell r="K2035" t="str">
            <v>ABTAO ALTOS      254</v>
          </cell>
          <cell r="M2035" t="str">
            <v>04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  <cell r="U2035" t="str">
            <v>0</v>
          </cell>
          <cell r="V2035" t="str">
            <v>1040868001410</v>
          </cell>
        </row>
        <row r="2036">
          <cell r="A2036" t="str">
            <v>10</v>
          </cell>
          <cell r="B2036" t="str">
            <v>10</v>
          </cell>
          <cell r="C2036">
            <v>21596</v>
          </cell>
          <cell r="D2036">
            <v>2</v>
          </cell>
          <cell r="E2036" t="str">
            <v>100100</v>
          </cell>
          <cell r="F2036" t="str">
            <v>104</v>
          </cell>
          <cell r="G2036" t="str">
            <v>08</v>
          </cell>
          <cell r="H2036" t="str">
            <v>00</v>
          </cell>
          <cell r="I2036">
            <v>3636</v>
          </cell>
          <cell r="J2036" t="str">
            <v>CHISTAMA PEREYRA EDITH.</v>
          </cell>
          <cell r="K2036" t="str">
            <v>ABTAO</v>
          </cell>
          <cell r="L2036">
            <v>123</v>
          </cell>
          <cell r="M2036" t="str">
            <v>04</v>
          </cell>
          <cell r="N2036">
            <v>0</v>
          </cell>
          <cell r="O2036">
            <v>217</v>
          </cell>
          <cell r="P2036">
            <v>250</v>
          </cell>
          <cell r="Q2036">
            <v>245</v>
          </cell>
          <cell r="R2036">
            <v>256</v>
          </cell>
          <cell r="S2036">
            <v>221</v>
          </cell>
          <cell r="T2036">
            <v>208</v>
          </cell>
          <cell r="U2036" t="str">
            <v>0</v>
          </cell>
          <cell r="V2036" t="str">
            <v>1040868002710</v>
          </cell>
        </row>
        <row r="2037">
          <cell r="A2037" t="str">
            <v>10</v>
          </cell>
          <cell r="B2037" t="str">
            <v>10</v>
          </cell>
          <cell r="C2037">
            <v>21609</v>
          </cell>
          <cell r="D2037">
            <v>3</v>
          </cell>
          <cell r="E2037" t="str">
            <v>100100</v>
          </cell>
          <cell r="F2037" t="str">
            <v>104</v>
          </cell>
          <cell r="G2037" t="str">
            <v>08</v>
          </cell>
          <cell r="H2037" t="str">
            <v>00</v>
          </cell>
          <cell r="I2037">
            <v>3649</v>
          </cell>
          <cell r="J2037" t="str">
            <v>SINDICATO DE VENDEDORES</v>
          </cell>
          <cell r="K2037" t="str">
            <v>ABTAO CUADRA # 2</v>
          </cell>
          <cell r="M2037" t="str">
            <v>04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350</v>
          </cell>
          <cell r="S2037">
            <v>356</v>
          </cell>
          <cell r="T2037">
            <v>281.08</v>
          </cell>
          <cell r="U2037" t="str">
            <v>0</v>
          </cell>
          <cell r="V2037" t="str">
            <v>1040868002832</v>
          </cell>
        </row>
        <row r="2038">
          <cell r="A2038" t="str">
            <v>10</v>
          </cell>
          <cell r="B2038" t="str">
            <v>10</v>
          </cell>
          <cell r="C2038">
            <v>50813</v>
          </cell>
          <cell r="D2038">
            <v>5</v>
          </cell>
          <cell r="E2038" t="str">
            <v>100100</v>
          </cell>
          <cell r="F2038" t="str">
            <v>104</v>
          </cell>
          <cell r="G2038" t="str">
            <v>08</v>
          </cell>
          <cell r="H2038" t="str">
            <v>00</v>
          </cell>
          <cell r="I2038">
            <v>3661</v>
          </cell>
          <cell r="J2038" t="str">
            <v>TELLO DEL AGUILA ANGEL</v>
          </cell>
          <cell r="K2038" t="str">
            <v>ABTAO</v>
          </cell>
          <cell r="L2038">
            <v>357</v>
          </cell>
          <cell r="M2038" t="str">
            <v>04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 t="str">
            <v>0</v>
          </cell>
          <cell r="V2038" t="str">
            <v>1040868002965</v>
          </cell>
        </row>
        <row r="2039">
          <cell r="A2039" t="str">
            <v>10</v>
          </cell>
          <cell r="B2039" t="str">
            <v>10</v>
          </cell>
          <cell r="C2039">
            <v>50247</v>
          </cell>
          <cell r="D2039">
            <v>6</v>
          </cell>
          <cell r="E2039" t="str">
            <v>100100</v>
          </cell>
          <cell r="F2039" t="str">
            <v>104</v>
          </cell>
          <cell r="G2039" t="str">
            <v>08</v>
          </cell>
          <cell r="H2039" t="str">
            <v>00</v>
          </cell>
          <cell r="I2039">
            <v>3663</v>
          </cell>
          <cell r="J2039" t="str">
            <v>YAICATE JIPA MANUELA</v>
          </cell>
          <cell r="K2039" t="str">
            <v>ABTAO</v>
          </cell>
          <cell r="L2039">
            <v>120</v>
          </cell>
          <cell r="M2039" t="str">
            <v>04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 t="str">
            <v>0</v>
          </cell>
          <cell r="V2039" t="str">
            <v>1040868002974</v>
          </cell>
        </row>
        <row r="2040">
          <cell r="A2040" t="str">
            <v>10</v>
          </cell>
          <cell r="B2040" t="str">
            <v>10</v>
          </cell>
          <cell r="C2040">
            <v>50248</v>
          </cell>
          <cell r="D2040">
            <v>4</v>
          </cell>
          <cell r="E2040" t="str">
            <v>100100</v>
          </cell>
          <cell r="F2040" t="str">
            <v>104</v>
          </cell>
          <cell r="G2040" t="str">
            <v>08</v>
          </cell>
          <cell r="H2040" t="str">
            <v>00</v>
          </cell>
          <cell r="I2040">
            <v>3666</v>
          </cell>
          <cell r="J2040" t="str">
            <v>DAHUA GREFFA MARIELA</v>
          </cell>
          <cell r="K2040" t="str">
            <v>ABTAO</v>
          </cell>
          <cell r="L2040">
            <v>1250</v>
          </cell>
          <cell r="M2040" t="str">
            <v>04</v>
          </cell>
          <cell r="N2040">
            <v>0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 t="str">
            <v>0</v>
          </cell>
          <cell r="V2040" t="str">
            <v>1040868002978</v>
          </cell>
        </row>
        <row r="2041">
          <cell r="A2041" t="str">
            <v>10</v>
          </cell>
          <cell r="B2041" t="str">
            <v>10</v>
          </cell>
          <cell r="C2041">
            <v>21634</v>
          </cell>
          <cell r="D2041">
            <v>1</v>
          </cell>
          <cell r="E2041" t="str">
            <v>100100</v>
          </cell>
          <cell r="F2041" t="str">
            <v>104</v>
          </cell>
          <cell r="G2041" t="str">
            <v>08</v>
          </cell>
          <cell r="H2041" t="str">
            <v>00</v>
          </cell>
          <cell r="I2041">
            <v>3676</v>
          </cell>
          <cell r="J2041" t="str">
            <v>J.FELIX MACEDO</v>
          </cell>
          <cell r="K2041" t="str">
            <v>ABTAO            441</v>
          </cell>
          <cell r="M2041" t="str">
            <v>04</v>
          </cell>
          <cell r="N2041">
            <v>0</v>
          </cell>
          <cell r="O2041">
            <v>101</v>
          </cell>
          <cell r="P2041">
            <v>190</v>
          </cell>
          <cell r="Q2041">
            <v>160</v>
          </cell>
          <cell r="R2041">
            <v>228</v>
          </cell>
          <cell r="S2041">
            <v>140</v>
          </cell>
          <cell r="T2041">
            <v>152.75</v>
          </cell>
          <cell r="U2041" t="str">
            <v>0</v>
          </cell>
          <cell r="V2041" t="str">
            <v>1040868003070</v>
          </cell>
        </row>
        <row r="2042">
          <cell r="A2042" t="str">
            <v>10</v>
          </cell>
          <cell r="B2042" t="str">
            <v>10</v>
          </cell>
          <cell r="C2042">
            <v>21639</v>
          </cell>
          <cell r="D2042">
            <v>0</v>
          </cell>
          <cell r="E2042" t="str">
            <v>100100</v>
          </cell>
          <cell r="F2042" t="str">
            <v>104</v>
          </cell>
          <cell r="G2042" t="str">
            <v>08</v>
          </cell>
          <cell r="H2042" t="str">
            <v>00</v>
          </cell>
          <cell r="I2042">
            <v>3681</v>
          </cell>
          <cell r="J2042" t="str">
            <v>WILHERS SANCHEZ V</v>
          </cell>
          <cell r="K2042" t="str">
            <v>ABTAO            463</v>
          </cell>
          <cell r="M2042" t="str">
            <v>04</v>
          </cell>
          <cell r="N2042">
            <v>0</v>
          </cell>
          <cell r="O2042">
            <v>137</v>
          </cell>
          <cell r="P2042">
            <v>150</v>
          </cell>
          <cell r="Q2042">
            <v>148</v>
          </cell>
          <cell r="R2042">
            <v>212</v>
          </cell>
          <cell r="S2042">
            <v>184</v>
          </cell>
          <cell r="T2042">
            <v>162.08000000000001</v>
          </cell>
          <cell r="U2042" t="str">
            <v>0</v>
          </cell>
          <cell r="V2042" t="str">
            <v>1040868003120</v>
          </cell>
        </row>
        <row r="2043">
          <cell r="A2043" t="str">
            <v>10</v>
          </cell>
          <cell r="B2043" t="str">
            <v>10</v>
          </cell>
          <cell r="C2043">
            <v>21654</v>
          </cell>
          <cell r="D2043">
            <v>9</v>
          </cell>
          <cell r="E2043" t="str">
            <v>100100</v>
          </cell>
          <cell r="F2043" t="str">
            <v>104</v>
          </cell>
          <cell r="G2043" t="str">
            <v>08</v>
          </cell>
          <cell r="H2043" t="str">
            <v>00</v>
          </cell>
          <cell r="I2043">
            <v>3696</v>
          </cell>
          <cell r="J2043" t="str">
            <v>MANUEL REATEGUI</v>
          </cell>
          <cell r="K2043" t="str">
            <v>ALF. UGARTE      458</v>
          </cell>
          <cell r="M2043" t="str">
            <v>04</v>
          </cell>
          <cell r="N2043">
            <v>0</v>
          </cell>
          <cell r="O2043">
            <v>12</v>
          </cell>
          <cell r="P2043">
            <v>14</v>
          </cell>
          <cell r="Q2043">
            <v>9</v>
          </cell>
          <cell r="R2043">
            <v>14</v>
          </cell>
          <cell r="S2043">
            <v>8</v>
          </cell>
          <cell r="T2043">
            <v>10.75</v>
          </cell>
          <cell r="U2043" t="str">
            <v>0</v>
          </cell>
          <cell r="V2043" t="str">
            <v>1040869001260</v>
          </cell>
        </row>
        <row r="2044">
          <cell r="A2044" t="str">
            <v>10</v>
          </cell>
          <cell r="B2044" t="str">
            <v>10</v>
          </cell>
          <cell r="C2044">
            <v>50380</v>
          </cell>
          <cell r="D2044">
            <v>5</v>
          </cell>
          <cell r="E2044" t="str">
            <v>100100</v>
          </cell>
          <cell r="F2044" t="str">
            <v>104</v>
          </cell>
          <cell r="G2044" t="str">
            <v>08</v>
          </cell>
          <cell r="H2044" t="str">
            <v>00</v>
          </cell>
          <cell r="I2044">
            <v>3730</v>
          </cell>
          <cell r="J2044" t="str">
            <v>GOMEZ ISLA JOSE</v>
          </cell>
          <cell r="K2044" t="str">
            <v>A.UGARTE</v>
          </cell>
          <cell r="L2044">
            <v>38</v>
          </cell>
          <cell r="M2044" t="str">
            <v>04</v>
          </cell>
          <cell r="N2044">
            <v>0</v>
          </cell>
          <cell r="O2044">
            <v>31</v>
          </cell>
          <cell r="P2044">
            <v>37</v>
          </cell>
          <cell r="Q2044">
            <v>37</v>
          </cell>
          <cell r="R2044">
            <v>0</v>
          </cell>
          <cell r="S2044">
            <v>0</v>
          </cell>
          <cell r="T2044">
            <v>8.75</v>
          </cell>
          <cell r="U2044" t="str">
            <v>0</v>
          </cell>
          <cell r="V2044" t="str">
            <v>1040869001596</v>
          </cell>
        </row>
        <row r="2045">
          <cell r="A2045" t="str">
            <v>10</v>
          </cell>
          <cell r="B2045" t="str">
            <v>10</v>
          </cell>
          <cell r="C2045">
            <v>21690</v>
          </cell>
          <cell r="D2045">
            <v>3</v>
          </cell>
          <cell r="E2045" t="str">
            <v>100100</v>
          </cell>
          <cell r="F2045" t="str">
            <v>104</v>
          </cell>
          <cell r="G2045" t="str">
            <v>08</v>
          </cell>
          <cell r="H2045" t="str">
            <v>00</v>
          </cell>
          <cell r="I2045">
            <v>3734</v>
          </cell>
          <cell r="J2045" t="str">
            <v>JOSE ZAVALETA N.</v>
          </cell>
          <cell r="K2045" t="str">
            <v>A.UGARTE 127</v>
          </cell>
          <cell r="M2045" t="str">
            <v>04</v>
          </cell>
          <cell r="N2045">
            <v>23</v>
          </cell>
          <cell r="O2045">
            <v>25</v>
          </cell>
          <cell r="P2045">
            <v>29</v>
          </cell>
          <cell r="Q2045">
            <v>6</v>
          </cell>
          <cell r="R2045">
            <v>2</v>
          </cell>
          <cell r="S2045">
            <v>0</v>
          </cell>
          <cell r="T2045">
            <v>7.08</v>
          </cell>
          <cell r="U2045" t="str">
            <v>0</v>
          </cell>
          <cell r="V2045" t="str">
            <v>1040869002635</v>
          </cell>
        </row>
        <row r="2046">
          <cell r="A2046" t="str">
            <v>10</v>
          </cell>
          <cell r="B2046" t="str">
            <v>10</v>
          </cell>
          <cell r="C2046">
            <v>21693</v>
          </cell>
          <cell r="D2046">
            <v>7</v>
          </cell>
          <cell r="E2046" t="str">
            <v>100100</v>
          </cell>
          <cell r="F2046" t="str">
            <v>104</v>
          </cell>
          <cell r="G2046" t="str">
            <v>08</v>
          </cell>
          <cell r="H2046" t="str">
            <v>00</v>
          </cell>
          <cell r="I2046">
            <v>3737</v>
          </cell>
          <cell r="J2046" t="str">
            <v>ISIDORO FLORES  G.</v>
          </cell>
          <cell r="K2046" t="str">
            <v>A.UGARTE 157-A</v>
          </cell>
          <cell r="M2046" t="str">
            <v>04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116</v>
          </cell>
          <cell r="U2046" t="str">
            <v>0</v>
          </cell>
          <cell r="V2046" t="str">
            <v>1040869002655</v>
          </cell>
        </row>
        <row r="2047">
          <cell r="A2047" t="str">
            <v>10</v>
          </cell>
          <cell r="B2047" t="str">
            <v>10</v>
          </cell>
          <cell r="C2047">
            <v>50126</v>
          </cell>
          <cell r="D2047">
            <v>2</v>
          </cell>
          <cell r="E2047" t="str">
            <v>100100</v>
          </cell>
          <cell r="F2047" t="str">
            <v>104</v>
          </cell>
          <cell r="G2047" t="str">
            <v>08</v>
          </cell>
          <cell r="H2047" t="str">
            <v>00</v>
          </cell>
          <cell r="I2047">
            <v>3742</v>
          </cell>
          <cell r="J2047" t="str">
            <v>CASTAÐEDA SANCHEZ JOSE</v>
          </cell>
          <cell r="K2047" t="str">
            <v>ALF.UGARTE</v>
          </cell>
          <cell r="L2047">
            <v>120</v>
          </cell>
          <cell r="M2047" t="str">
            <v>04</v>
          </cell>
          <cell r="N2047">
            <v>0</v>
          </cell>
          <cell r="O2047">
            <v>218</v>
          </cell>
          <cell r="P2047">
            <v>271</v>
          </cell>
          <cell r="Q2047">
            <v>131</v>
          </cell>
          <cell r="R2047">
            <v>136</v>
          </cell>
          <cell r="S2047">
            <v>0</v>
          </cell>
          <cell r="T2047">
            <v>63</v>
          </cell>
          <cell r="U2047" t="str">
            <v>0</v>
          </cell>
          <cell r="V2047" t="str">
            <v>1040869002695</v>
          </cell>
        </row>
        <row r="2048">
          <cell r="A2048" t="str">
            <v>10</v>
          </cell>
          <cell r="B2048" t="str">
            <v>10</v>
          </cell>
          <cell r="C2048">
            <v>21723</v>
          </cell>
          <cell r="D2048">
            <v>2</v>
          </cell>
          <cell r="E2048" t="str">
            <v>100100</v>
          </cell>
          <cell r="F2048" t="str">
            <v>104</v>
          </cell>
          <cell r="G2048" t="str">
            <v>08</v>
          </cell>
          <cell r="H2048" t="str">
            <v>00</v>
          </cell>
          <cell r="I2048">
            <v>3768</v>
          </cell>
          <cell r="J2048" t="str">
            <v>EDITH MANRIQUE(B.CON</v>
          </cell>
          <cell r="K2048" t="str">
            <v>A.UGARTE 355</v>
          </cell>
          <cell r="M2048" t="str">
            <v>04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4.67</v>
          </cell>
          <cell r="U2048" t="str">
            <v>0</v>
          </cell>
          <cell r="V2048" t="str">
            <v>1040869002935</v>
          </cell>
        </row>
        <row r="2049">
          <cell r="A2049" t="str">
            <v>10</v>
          </cell>
          <cell r="B2049" t="str">
            <v>10</v>
          </cell>
          <cell r="C2049">
            <v>21726</v>
          </cell>
          <cell r="D2049">
            <v>5</v>
          </cell>
          <cell r="E2049" t="str">
            <v>100100</v>
          </cell>
          <cell r="F2049" t="str">
            <v>104</v>
          </cell>
          <cell r="G2049" t="str">
            <v>08</v>
          </cell>
          <cell r="H2049" t="str">
            <v>00</v>
          </cell>
          <cell r="I2049">
            <v>3771</v>
          </cell>
          <cell r="J2049" t="str">
            <v>S DE CHOFEREES</v>
          </cell>
          <cell r="K2049" t="str">
            <v>AGUIRRE</v>
          </cell>
          <cell r="M2049" t="str">
            <v>04</v>
          </cell>
          <cell r="N2049">
            <v>200</v>
          </cell>
          <cell r="O2049">
            <v>462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55.17</v>
          </cell>
          <cell r="U2049" t="str">
            <v>0</v>
          </cell>
          <cell r="V2049" t="str">
            <v>1040869002953</v>
          </cell>
        </row>
        <row r="2050">
          <cell r="A2050" t="str">
            <v>10</v>
          </cell>
          <cell r="B2050" t="str">
            <v>10</v>
          </cell>
          <cell r="C2050">
            <v>21776</v>
          </cell>
          <cell r="D2050">
            <v>0</v>
          </cell>
          <cell r="E2050" t="str">
            <v>100100</v>
          </cell>
          <cell r="F2050" t="str">
            <v>104</v>
          </cell>
          <cell r="G2050" t="str">
            <v>08</v>
          </cell>
          <cell r="H2050" t="str">
            <v>00</v>
          </cell>
          <cell r="I2050">
            <v>3821</v>
          </cell>
          <cell r="J2050" t="str">
            <v>MARCIANO CAHUAZA MOR</v>
          </cell>
          <cell r="K2050" t="str">
            <v>PSJE. FATIMA 10</v>
          </cell>
          <cell r="M2050" t="str">
            <v>04</v>
          </cell>
          <cell r="N2050">
            <v>60</v>
          </cell>
          <cell r="O2050">
            <v>136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22.75</v>
          </cell>
          <cell r="U2050" t="str">
            <v>0</v>
          </cell>
          <cell r="V2050" t="str">
            <v>1040871001070</v>
          </cell>
        </row>
        <row r="2051">
          <cell r="A2051" t="str">
            <v>10</v>
          </cell>
          <cell r="B2051" t="str">
            <v>10</v>
          </cell>
          <cell r="C2051">
            <v>21777</v>
          </cell>
          <cell r="D2051">
            <v>8</v>
          </cell>
          <cell r="E2051" t="str">
            <v>100100</v>
          </cell>
          <cell r="F2051" t="str">
            <v>104</v>
          </cell>
          <cell r="G2051" t="str">
            <v>08</v>
          </cell>
          <cell r="H2051" t="str">
            <v>00</v>
          </cell>
          <cell r="I2051">
            <v>3822</v>
          </cell>
          <cell r="J2051" t="str">
            <v>ROSA MORI PAIMA</v>
          </cell>
          <cell r="K2051" t="str">
            <v>PSJE. FATIMA 9</v>
          </cell>
          <cell r="M2051" t="str">
            <v>04</v>
          </cell>
          <cell r="N2051">
            <v>0</v>
          </cell>
          <cell r="O2051">
            <v>1</v>
          </cell>
          <cell r="P2051">
            <v>30</v>
          </cell>
          <cell r="Q2051">
            <v>34</v>
          </cell>
          <cell r="R2051">
            <v>32</v>
          </cell>
          <cell r="S2051">
            <v>27</v>
          </cell>
          <cell r="T2051">
            <v>36.25</v>
          </cell>
          <cell r="U2051" t="str">
            <v>0</v>
          </cell>
          <cell r="V2051" t="str">
            <v>1040871001080</v>
          </cell>
        </row>
        <row r="2052">
          <cell r="A2052" t="str">
            <v>10</v>
          </cell>
          <cell r="B2052" t="str">
            <v>10</v>
          </cell>
          <cell r="C2052">
            <v>21783</v>
          </cell>
          <cell r="D2052">
            <v>6</v>
          </cell>
          <cell r="E2052" t="str">
            <v>100100</v>
          </cell>
          <cell r="F2052" t="str">
            <v>104</v>
          </cell>
          <cell r="G2052" t="str">
            <v>08</v>
          </cell>
          <cell r="H2052" t="str">
            <v>00</v>
          </cell>
          <cell r="I2052">
            <v>3828</v>
          </cell>
          <cell r="J2052" t="str">
            <v>MANUEL IGLESIAS</v>
          </cell>
          <cell r="K2052" t="str">
            <v>J. GALVEZ 494</v>
          </cell>
          <cell r="M2052" t="str">
            <v>04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3</v>
          </cell>
          <cell r="T2052">
            <v>1.67</v>
          </cell>
          <cell r="U2052" t="str">
            <v>0</v>
          </cell>
          <cell r="V2052" t="str">
            <v>1040872001120</v>
          </cell>
        </row>
        <row r="2053">
          <cell r="A2053" t="str">
            <v>10</v>
          </cell>
          <cell r="B2053" t="str">
            <v>10</v>
          </cell>
          <cell r="C2053">
            <v>50805</v>
          </cell>
          <cell r="D2053">
            <v>1</v>
          </cell>
          <cell r="E2053" t="str">
            <v>100100</v>
          </cell>
          <cell r="F2053" t="str">
            <v>104</v>
          </cell>
          <cell r="G2053" t="str">
            <v>08</v>
          </cell>
          <cell r="H2053" t="str">
            <v>00</v>
          </cell>
          <cell r="I2053">
            <v>3858</v>
          </cell>
          <cell r="J2053" t="str">
            <v>DURAND DAVILA MARLY</v>
          </cell>
          <cell r="K2053" t="str">
            <v>J. GALVEZ</v>
          </cell>
          <cell r="L2053">
            <v>1</v>
          </cell>
          <cell r="M2053" t="str">
            <v>04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  <cell r="U2053" t="str">
            <v>0</v>
          </cell>
          <cell r="V2053" t="str">
            <v>1040872001400</v>
          </cell>
        </row>
        <row r="2054">
          <cell r="A2054" t="str">
            <v>10</v>
          </cell>
          <cell r="B2054" t="str">
            <v>10</v>
          </cell>
          <cell r="C2054">
            <v>50136</v>
          </cell>
          <cell r="D2054">
            <v>1</v>
          </cell>
          <cell r="E2054" t="str">
            <v>100100</v>
          </cell>
          <cell r="F2054" t="str">
            <v>104</v>
          </cell>
          <cell r="G2054" t="str">
            <v>08</v>
          </cell>
          <cell r="H2054" t="str">
            <v>00</v>
          </cell>
          <cell r="I2054">
            <v>3859</v>
          </cell>
          <cell r="J2054" t="str">
            <v>ROSAS ASHANGA VICTORIA</v>
          </cell>
          <cell r="K2054" t="str">
            <v>JR.PROSPERO</v>
          </cell>
          <cell r="L2054">
            <v>3000</v>
          </cell>
          <cell r="M2054" t="str">
            <v>04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  <cell r="U2054" t="str">
            <v>0</v>
          </cell>
          <cell r="V2054" t="str">
            <v>1040872001405</v>
          </cell>
        </row>
        <row r="2055">
          <cell r="A2055" t="str">
            <v>10</v>
          </cell>
          <cell r="B2055" t="str">
            <v>10</v>
          </cell>
          <cell r="C2055">
            <v>21822</v>
          </cell>
          <cell r="D2055">
            <v>2</v>
          </cell>
          <cell r="E2055" t="str">
            <v>100100</v>
          </cell>
          <cell r="F2055" t="str">
            <v>104</v>
          </cell>
          <cell r="G2055" t="str">
            <v>08</v>
          </cell>
          <cell r="H2055" t="str">
            <v>00</v>
          </cell>
          <cell r="I2055">
            <v>3869</v>
          </cell>
          <cell r="J2055" t="str">
            <v>JOSE PAREDES</v>
          </cell>
          <cell r="K2055" t="str">
            <v>J.GALVEZ 137</v>
          </cell>
          <cell r="M2055" t="str">
            <v>04</v>
          </cell>
          <cell r="N2055">
            <v>0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20.5</v>
          </cell>
          <cell r="U2055" t="str">
            <v>0</v>
          </cell>
          <cell r="V2055" t="str">
            <v>1040872002500</v>
          </cell>
        </row>
        <row r="2056">
          <cell r="A2056" t="str">
            <v>10</v>
          </cell>
          <cell r="B2056" t="str">
            <v>10</v>
          </cell>
          <cell r="C2056">
            <v>49790</v>
          </cell>
          <cell r="D2056">
            <v>9</v>
          </cell>
          <cell r="E2056" t="str">
            <v>100100</v>
          </cell>
          <cell r="F2056" t="str">
            <v>104</v>
          </cell>
          <cell r="G2056" t="str">
            <v>08</v>
          </cell>
          <cell r="H2056" t="str">
            <v>00</v>
          </cell>
          <cell r="I2056">
            <v>3923</v>
          </cell>
          <cell r="J2056" t="str">
            <v>SACHACHORRO S.A.</v>
          </cell>
          <cell r="K2056" t="str">
            <v>AGUIRRE</v>
          </cell>
          <cell r="L2056">
            <v>1502</v>
          </cell>
          <cell r="M2056" t="str">
            <v>04</v>
          </cell>
          <cell r="N2056">
            <v>0</v>
          </cell>
          <cell r="O2056">
            <v>100</v>
          </cell>
          <cell r="P2056">
            <v>93</v>
          </cell>
          <cell r="Q2056">
            <v>100</v>
          </cell>
          <cell r="R2056">
            <v>9</v>
          </cell>
          <cell r="S2056">
            <v>9</v>
          </cell>
          <cell r="T2056">
            <v>25.92</v>
          </cell>
          <cell r="U2056" t="str">
            <v>0</v>
          </cell>
          <cell r="V2056" t="str">
            <v>1040873001655</v>
          </cell>
        </row>
        <row r="2057">
          <cell r="A2057" t="str">
            <v>10</v>
          </cell>
          <cell r="B2057" t="str">
            <v>10</v>
          </cell>
          <cell r="C2057">
            <v>21934</v>
          </cell>
          <cell r="D2057">
            <v>5</v>
          </cell>
          <cell r="E2057" t="str">
            <v>100100</v>
          </cell>
          <cell r="F2057" t="str">
            <v>104</v>
          </cell>
          <cell r="G2057" t="str">
            <v>08</v>
          </cell>
          <cell r="H2057" t="str">
            <v>00</v>
          </cell>
          <cell r="I2057">
            <v>3983</v>
          </cell>
          <cell r="J2057" t="str">
            <v>AURORA VARGAS TRIGOZ</v>
          </cell>
          <cell r="K2057" t="str">
            <v>BAGAZAN CALLE 13 K-18</v>
          </cell>
          <cell r="M2057" t="str">
            <v>04</v>
          </cell>
          <cell r="N2057">
            <v>0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1.58</v>
          </cell>
          <cell r="U2057" t="str">
            <v>0</v>
          </cell>
          <cell r="V2057" t="str">
            <v>1040875002240</v>
          </cell>
        </row>
        <row r="2058">
          <cell r="A2058" t="str">
            <v>10</v>
          </cell>
          <cell r="B2058" t="str">
            <v>10</v>
          </cell>
          <cell r="C2058">
            <v>21967</v>
          </cell>
          <cell r="D2058">
            <v>5</v>
          </cell>
          <cell r="E2058" t="str">
            <v>100100</v>
          </cell>
          <cell r="F2058" t="str">
            <v>104</v>
          </cell>
          <cell r="G2058" t="str">
            <v>08</v>
          </cell>
          <cell r="H2058" t="str">
            <v>00</v>
          </cell>
          <cell r="I2058">
            <v>4016</v>
          </cell>
          <cell r="J2058" t="str">
            <v>CESAR VASQUEZ</v>
          </cell>
          <cell r="K2058" t="str">
            <v>YURIMAGUAS N-22</v>
          </cell>
          <cell r="M2058" t="str">
            <v>04</v>
          </cell>
          <cell r="N2058">
            <v>0</v>
          </cell>
          <cell r="O2058">
            <v>0</v>
          </cell>
          <cell r="P2058">
            <v>51</v>
          </cell>
          <cell r="Q2058">
            <v>120</v>
          </cell>
          <cell r="R2058">
            <v>147</v>
          </cell>
          <cell r="S2058">
            <v>115</v>
          </cell>
          <cell r="T2058">
            <v>63.58</v>
          </cell>
          <cell r="U2058" t="str">
            <v>0</v>
          </cell>
          <cell r="V2058" t="str">
            <v>1040877000730</v>
          </cell>
        </row>
        <row r="2059">
          <cell r="A2059" t="str">
            <v>10</v>
          </cell>
          <cell r="B2059" t="str">
            <v>10</v>
          </cell>
          <cell r="C2059">
            <v>21985</v>
          </cell>
          <cell r="D2059">
            <v>7</v>
          </cell>
          <cell r="E2059" t="str">
            <v>100100</v>
          </cell>
          <cell r="F2059" t="str">
            <v>104</v>
          </cell>
          <cell r="G2059" t="str">
            <v>08</v>
          </cell>
          <cell r="H2059" t="str">
            <v>00</v>
          </cell>
          <cell r="I2059">
            <v>4036</v>
          </cell>
          <cell r="J2059" t="str">
            <v>MEUSA  PIÑHEIRO</v>
          </cell>
          <cell r="K2059" t="str">
            <v>YURIMAGUAS C-13</v>
          </cell>
          <cell r="M2059" t="str">
            <v>04</v>
          </cell>
          <cell r="N2059">
            <v>0</v>
          </cell>
          <cell r="O2059">
            <v>49</v>
          </cell>
          <cell r="P2059">
            <v>41</v>
          </cell>
          <cell r="Q2059">
            <v>96</v>
          </cell>
          <cell r="R2059">
            <v>165</v>
          </cell>
          <cell r="S2059">
            <v>138</v>
          </cell>
          <cell r="T2059">
            <v>66.25</v>
          </cell>
          <cell r="U2059" t="str">
            <v>0</v>
          </cell>
          <cell r="V2059" t="str">
            <v>1040877002320</v>
          </cell>
        </row>
        <row r="2060">
          <cell r="A2060" t="str">
            <v>10</v>
          </cell>
          <cell r="B2060" t="str">
            <v>10</v>
          </cell>
          <cell r="C2060">
            <v>21989</v>
          </cell>
          <cell r="D2060">
            <v>9</v>
          </cell>
          <cell r="E2060" t="str">
            <v>100100</v>
          </cell>
          <cell r="F2060" t="str">
            <v>104</v>
          </cell>
          <cell r="G2060" t="str">
            <v>08</v>
          </cell>
          <cell r="H2060" t="str">
            <v>00</v>
          </cell>
          <cell r="I2060">
            <v>4040</v>
          </cell>
          <cell r="J2060" t="str">
            <v>HONORIO SEHIMENNSS DANY ROBIN</v>
          </cell>
          <cell r="K2060" t="str">
            <v>YURIMAGUAS  IQUITOS</v>
          </cell>
          <cell r="M2060" t="str">
            <v>04</v>
          </cell>
          <cell r="N2060">
            <v>0</v>
          </cell>
          <cell r="O2060">
            <v>0</v>
          </cell>
          <cell r="P2060">
            <v>2</v>
          </cell>
          <cell r="Q2060">
            <v>14</v>
          </cell>
          <cell r="R2060">
            <v>129</v>
          </cell>
          <cell r="S2060">
            <v>136</v>
          </cell>
          <cell r="T2060">
            <v>63.83</v>
          </cell>
          <cell r="U2060" t="str">
            <v>0</v>
          </cell>
          <cell r="V2060" t="str">
            <v>1040877002345</v>
          </cell>
        </row>
        <row r="2061">
          <cell r="A2061" t="str">
            <v>10</v>
          </cell>
          <cell r="B2061" t="str">
            <v>10</v>
          </cell>
          <cell r="C2061">
            <v>22002</v>
          </cell>
          <cell r="D2061">
            <v>0</v>
          </cell>
          <cell r="E2061" t="str">
            <v>100100</v>
          </cell>
          <cell r="F2061" t="str">
            <v>104</v>
          </cell>
          <cell r="G2061" t="str">
            <v>08</v>
          </cell>
          <cell r="H2061" t="str">
            <v>00</v>
          </cell>
          <cell r="I2061">
            <v>4053</v>
          </cell>
          <cell r="J2061" t="str">
            <v>V. SHAPIAMA FASABI</v>
          </cell>
          <cell r="K2061" t="str">
            <v>BAGAZAN-STA.ROSA C24</v>
          </cell>
          <cell r="M2061" t="str">
            <v>04</v>
          </cell>
          <cell r="N2061">
            <v>124</v>
          </cell>
          <cell r="O2061">
            <v>128</v>
          </cell>
          <cell r="P2061">
            <v>63</v>
          </cell>
          <cell r="Q2061">
            <v>0</v>
          </cell>
          <cell r="R2061">
            <v>0</v>
          </cell>
          <cell r="S2061">
            <v>0</v>
          </cell>
          <cell r="T2061">
            <v>26.25</v>
          </cell>
          <cell r="U2061" t="str">
            <v>0</v>
          </cell>
          <cell r="V2061" t="str">
            <v>1040879000455</v>
          </cell>
        </row>
        <row r="2062">
          <cell r="A2062" t="str">
            <v>10</v>
          </cell>
          <cell r="B2062" t="str">
            <v>10</v>
          </cell>
          <cell r="C2062">
            <v>22013</v>
          </cell>
          <cell r="D2062">
            <v>7</v>
          </cell>
          <cell r="E2062" t="str">
            <v>100100</v>
          </cell>
          <cell r="F2062" t="str">
            <v>104</v>
          </cell>
          <cell r="G2062" t="str">
            <v>08</v>
          </cell>
          <cell r="H2062" t="str">
            <v>00</v>
          </cell>
          <cell r="I2062">
            <v>4064</v>
          </cell>
          <cell r="J2062" t="str">
            <v>AURORA ROMAINA S.</v>
          </cell>
          <cell r="K2062" t="str">
            <v>6/OCT.CALLE 9  D-29</v>
          </cell>
          <cell r="L2062">
            <v>0</v>
          </cell>
          <cell r="M2062" t="str">
            <v>04</v>
          </cell>
          <cell r="N2062">
            <v>24</v>
          </cell>
          <cell r="O2062">
            <v>25</v>
          </cell>
          <cell r="P2062">
            <v>29</v>
          </cell>
          <cell r="Q2062">
            <v>0</v>
          </cell>
          <cell r="R2062">
            <v>28</v>
          </cell>
          <cell r="S2062">
            <v>32</v>
          </cell>
          <cell r="T2062">
            <v>11.5</v>
          </cell>
          <cell r="U2062" t="str">
            <v>0</v>
          </cell>
          <cell r="V2062" t="str">
            <v>1040879000620</v>
          </cell>
        </row>
        <row r="2063">
          <cell r="A2063" t="str">
            <v>10</v>
          </cell>
          <cell r="B2063" t="str">
            <v>10</v>
          </cell>
          <cell r="C2063">
            <v>22019</v>
          </cell>
          <cell r="D2063">
            <v>4</v>
          </cell>
          <cell r="E2063" t="str">
            <v>100100</v>
          </cell>
          <cell r="F2063" t="str">
            <v>104</v>
          </cell>
          <cell r="G2063" t="str">
            <v>08</v>
          </cell>
          <cell r="H2063" t="str">
            <v>00</v>
          </cell>
          <cell r="I2063">
            <v>4072</v>
          </cell>
          <cell r="J2063" t="str">
            <v>NILDA N. MUÑOZ PINTO</v>
          </cell>
          <cell r="K2063" t="str">
            <v>6 D.OCT.CALLE 9-C-03</v>
          </cell>
          <cell r="M2063" t="str">
            <v>04</v>
          </cell>
          <cell r="N2063">
            <v>0</v>
          </cell>
          <cell r="O2063">
            <v>50</v>
          </cell>
          <cell r="P2063">
            <v>50</v>
          </cell>
          <cell r="Q2063">
            <v>0</v>
          </cell>
          <cell r="R2063">
            <v>22</v>
          </cell>
          <cell r="S2063">
            <v>30</v>
          </cell>
          <cell r="T2063">
            <v>34.83</v>
          </cell>
          <cell r="U2063" t="str">
            <v>0</v>
          </cell>
          <cell r="V2063" t="str">
            <v>1040879001790</v>
          </cell>
        </row>
        <row r="2064">
          <cell r="A2064" t="str">
            <v>10</v>
          </cell>
          <cell r="B2064" t="str">
            <v>10</v>
          </cell>
          <cell r="C2064">
            <v>22024</v>
          </cell>
          <cell r="D2064">
            <v>4</v>
          </cell>
          <cell r="E2064" t="str">
            <v>100100</v>
          </cell>
          <cell r="F2064" t="str">
            <v>104</v>
          </cell>
          <cell r="G2064" t="str">
            <v>08</v>
          </cell>
          <cell r="H2064" t="str">
            <v>00</v>
          </cell>
          <cell r="I2064">
            <v>4078</v>
          </cell>
          <cell r="J2064" t="str">
            <v>VASQUEZ ANGELA</v>
          </cell>
          <cell r="K2064" t="str">
            <v>S.ROSA CLLE.9  F-10A</v>
          </cell>
          <cell r="M2064" t="str">
            <v>04</v>
          </cell>
          <cell r="N2064">
            <v>0</v>
          </cell>
          <cell r="O2064">
            <v>1</v>
          </cell>
          <cell r="P2064">
            <v>14</v>
          </cell>
          <cell r="Q2064">
            <v>22</v>
          </cell>
          <cell r="R2064">
            <v>27</v>
          </cell>
          <cell r="S2064">
            <v>23</v>
          </cell>
          <cell r="T2064">
            <v>15.75</v>
          </cell>
          <cell r="U2064" t="str">
            <v>0</v>
          </cell>
          <cell r="V2064" t="str">
            <v>1040879001850</v>
          </cell>
        </row>
        <row r="2065">
          <cell r="A2065" t="str">
            <v>10</v>
          </cell>
          <cell r="B2065" t="str">
            <v>10</v>
          </cell>
          <cell r="C2065">
            <v>22026</v>
          </cell>
          <cell r="D2065">
            <v>9</v>
          </cell>
          <cell r="E2065" t="str">
            <v>100100</v>
          </cell>
          <cell r="F2065" t="str">
            <v>104</v>
          </cell>
          <cell r="G2065" t="str">
            <v>08</v>
          </cell>
          <cell r="H2065" t="str">
            <v>00</v>
          </cell>
          <cell r="I2065">
            <v>4080</v>
          </cell>
          <cell r="J2065" t="str">
            <v>DAVID DEL CASTILLO</v>
          </cell>
          <cell r="K2065" t="str">
            <v>S.ROSA CLLE.9    205</v>
          </cell>
          <cell r="M2065" t="str">
            <v>04</v>
          </cell>
          <cell r="N2065">
            <v>0</v>
          </cell>
          <cell r="O2065">
            <v>103</v>
          </cell>
          <cell r="P2065">
            <v>84</v>
          </cell>
          <cell r="Q2065">
            <v>105</v>
          </cell>
          <cell r="R2065">
            <v>183</v>
          </cell>
          <cell r="S2065">
            <v>115</v>
          </cell>
          <cell r="T2065">
            <v>107.33</v>
          </cell>
          <cell r="U2065" t="str">
            <v>0</v>
          </cell>
          <cell r="V2065" t="str">
            <v>1040879001870</v>
          </cell>
        </row>
        <row r="2066">
          <cell r="A2066" t="str">
            <v>10</v>
          </cell>
          <cell r="B2066" t="str">
            <v>10</v>
          </cell>
          <cell r="C2066">
            <v>22029</v>
          </cell>
          <cell r="D2066">
            <v>3</v>
          </cell>
          <cell r="E2066" t="str">
            <v>100100</v>
          </cell>
          <cell r="F2066" t="str">
            <v>104</v>
          </cell>
          <cell r="G2066" t="str">
            <v>08</v>
          </cell>
          <cell r="H2066" t="str">
            <v>00</v>
          </cell>
          <cell r="I2066">
            <v>4083</v>
          </cell>
          <cell r="J2066" t="str">
            <v>GLORIA CHAVEZ</v>
          </cell>
          <cell r="K2066" t="str">
            <v>S.ROSA CLLE.9  F-4</v>
          </cell>
          <cell r="M2066" t="str">
            <v>04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2</v>
          </cell>
          <cell r="S2066">
            <v>2</v>
          </cell>
          <cell r="T2066">
            <v>0.5</v>
          </cell>
          <cell r="U2066" t="str">
            <v>0</v>
          </cell>
          <cell r="V2066" t="str">
            <v>1040879001910</v>
          </cell>
        </row>
        <row r="2067">
          <cell r="A2067" t="str">
            <v>10</v>
          </cell>
          <cell r="B2067" t="str">
            <v>10</v>
          </cell>
          <cell r="C2067">
            <v>22034</v>
          </cell>
          <cell r="D2067">
            <v>3</v>
          </cell>
          <cell r="E2067" t="str">
            <v>100100</v>
          </cell>
          <cell r="F2067" t="str">
            <v>104</v>
          </cell>
          <cell r="G2067" t="str">
            <v>08</v>
          </cell>
          <cell r="H2067" t="str">
            <v>00</v>
          </cell>
          <cell r="I2067">
            <v>4088</v>
          </cell>
          <cell r="J2067" t="str">
            <v>JUAN PAREDES</v>
          </cell>
          <cell r="K2067" t="str">
            <v>LETICIA 484</v>
          </cell>
          <cell r="M2067" t="str">
            <v>04</v>
          </cell>
          <cell r="N2067">
            <v>0</v>
          </cell>
          <cell r="O2067">
            <v>0</v>
          </cell>
          <cell r="P2067">
            <v>11</v>
          </cell>
          <cell r="Q2067">
            <v>0</v>
          </cell>
          <cell r="R2067">
            <v>0</v>
          </cell>
          <cell r="S2067">
            <v>0</v>
          </cell>
          <cell r="T2067">
            <v>35.25</v>
          </cell>
          <cell r="U2067" t="str">
            <v>0</v>
          </cell>
          <cell r="V2067" t="str">
            <v>1040881000190</v>
          </cell>
        </row>
        <row r="2068">
          <cell r="A2068" t="str">
            <v>10</v>
          </cell>
          <cell r="B2068" t="str">
            <v>10</v>
          </cell>
          <cell r="C2068">
            <v>22054</v>
          </cell>
          <cell r="D2068">
            <v>1</v>
          </cell>
          <cell r="E2068" t="str">
            <v>100100</v>
          </cell>
          <cell r="F2068" t="str">
            <v>104</v>
          </cell>
          <cell r="G2068" t="str">
            <v>08</v>
          </cell>
          <cell r="H2068" t="str">
            <v>00</v>
          </cell>
          <cell r="I2068">
            <v>4108</v>
          </cell>
          <cell r="J2068" t="str">
            <v>DORA L. DIAZ PACAYA</v>
          </cell>
          <cell r="K2068" t="str">
            <v>LETICIA 413</v>
          </cell>
          <cell r="M2068" t="str">
            <v>04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23.33</v>
          </cell>
          <cell r="U2068" t="str">
            <v>0</v>
          </cell>
          <cell r="V2068" t="str">
            <v>1040881000400</v>
          </cell>
        </row>
        <row r="2069">
          <cell r="A2069" t="str">
            <v>10</v>
          </cell>
          <cell r="B2069" t="str">
            <v>10</v>
          </cell>
          <cell r="C2069">
            <v>22068</v>
          </cell>
          <cell r="D2069">
            <v>1</v>
          </cell>
          <cell r="E2069" t="str">
            <v>100100</v>
          </cell>
          <cell r="F2069" t="str">
            <v>104</v>
          </cell>
          <cell r="G2069" t="str">
            <v>08</v>
          </cell>
          <cell r="H2069" t="str">
            <v>00</v>
          </cell>
          <cell r="I2069">
            <v>4122</v>
          </cell>
          <cell r="J2069" t="str">
            <v>FELIPE VELA</v>
          </cell>
          <cell r="K2069" t="str">
            <v>LETICIA 451</v>
          </cell>
          <cell r="M2069" t="str">
            <v>04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2</v>
          </cell>
          <cell r="T2069">
            <v>48.58</v>
          </cell>
          <cell r="U2069" t="str">
            <v>0</v>
          </cell>
          <cell r="V2069" t="str">
            <v>1040881000520</v>
          </cell>
        </row>
        <row r="2070">
          <cell r="A2070" t="str">
            <v>10</v>
          </cell>
          <cell r="B2070" t="str">
            <v>10</v>
          </cell>
          <cell r="C2070">
            <v>41915</v>
          </cell>
          <cell r="D2070">
            <v>0</v>
          </cell>
          <cell r="E2070" t="str">
            <v>100100</v>
          </cell>
          <cell r="F2070" t="str">
            <v>104</v>
          </cell>
          <cell r="G2070" t="str">
            <v>08</v>
          </cell>
          <cell r="H2070" t="str">
            <v>00</v>
          </cell>
          <cell r="I2070">
            <v>4132</v>
          </cell>
          <cell r="J2070" t="str">
            <v>LAZARTE TANCHIVA MARTHA</v>
          </cell>
          <cell r="K2070" t="str">
            <v>RAMIREZ HURTADO CDA 11/KI</v>
          </cell>
          <cell r="L2070">
            <v>0</v>
          </cell>
          <cell r="M2070" t="str">
            <v>04</v>
          </cell>
          <cell r="N2070">
            <v>0</v>
          </cell>
          <cell r="O2070">
            <v>200</v>
          </cell>
          <cell r="P2070">
            <v>0</v>
          </cell>
          <cell r="Q2070">
            <v>935</v>
          </cell>
          <cell r="R2070">
            <v>0</v>
          </cell>
          <cell r="S2070">
            <v>36</v>
          </cell>
          <cell r="T2070">
            <v>102.17</v>
          </cell>
          <cell r="U2070" t="str">
            <v>0</v>
          </cell>
          <cell r="V2070" t="str">
            <v>1040886000199</v>
          </cell>
        </row>
        <row r="2071">
          <cell r="A2071" t="str">
            <v>10</v>
          </cell>
          <cell r="B2071" t="str">
            <v>10</v>
          </cell>
          <cell r="C2071">
            <v>50436</v>
          </cell>
          <cell r="D2071">
            <v>5</v>
          </cell>
          <cell r="E2071" t="str">
            <v>100100</v>
          </cell>
          <cell r="F2071" t="str">
            <v>104</v>
          </cell>
          <cell r="G2071" t="str">
            <v>08</v>
          </cell>
          <cell r="H2071" t="str">
            <v>00</v>
          </cell>
          <cell r="I2071">
            <v>4144</v>
          </cell>
          <cell r="J2071" t="str">
            <v>MELENDEZ ZARATE ESTELA</v>
          </cell>
          <cell r="K2071" t="str">
            <v>PROSPERO</v>
          </cell>
          <cell r="L2071">
            <v>1</v>
          </cell>
          <cell r="M2071" t="str">
            <v>04</v>
          </cell>
          <cell r="N2071">
            <v>0</v>
          </cell>
          <cell r="O2071">
            <v>5</v>
          </cell>
          <cell r="P2071">
            <v>3</v>
          </cell>
          <cell r="Q2071">
            <v>0</v>
          </cell>
          <cell r="R2071">
            <v>0</v>
          </cell>
          <cell r="S2071">
            <v>0</v>
          </cell>
          <cell r="T2071">
            <v>0.67</v>
          </cell>
          <cell r="U2071" t="str">
            <v>0</v>
          </cell>
          <cell r="V2071" t="str">
            <v>1040895000030</v>
          </cell>
        </row>
        <row r="2072">
          <cell r="A2072" t="str">
            <v>10</v>
          </cell>
          <cell r="B2072" t="str">
            <v>10</v>
          </cell>
          <cell r="C2072">
            <v>22089</v>
          </cell>
          <cell r="D2072">
            <v>7</v>
          </cell>
          <cell r="E2072" t="str">
            <v>100100</v>
          </cell>
          <cell r="F2072" t="str">
            <v>104</v>
          </cell>
          <cell r="G2072" t="str">
            <v>08</v>
          </cell>
          <cell r="H2072" t="str">
            <v>00</v>
          </cell>
          <cell r="I2072">
            <v>4146</v>
          </cell>
          <cell r="J2072" t="str">
            <v>NELLY VASQUEZ</v>
          </cell>
          <cell r="K2072" t="str">
            <v>KIOSKO-M.BELEN-ABTAO</v>
          </cell>
          <cell r="M2072" t="str">
            <v>04</v>
          </cell>
          <cell r="N2072">
            <v>0</v>
          </cell>
          <cell r="O2072">
            <v>0</v>
          </cell>
          <cell r="P2072">
            <v>0</v>
          </cell>
          <cell r="Q2072">
            <v>50</v>
          </cell>
          <cell r="R2072">
            <v>97</v>
          </cell>
          <cell r="S2072">
            <v>206</v>
          </cell>
          <cell r="T2072">
            <v>51.25</v>
          </cell>
          <cell r="U2072" t="str">
            <v>0</v>
          </cell>
          <cell r="V2072" t="str">
            <v>1040895000060</v>
          </cell>
        </row>
        <row r="2073">
          <cell r="A2073" t="str">
            <v>10</v>
          </cell>
          <cell r="B2073" t="str">
            <v>10</v>
          </cell>
          <cell r="C2073">
            <v>22091</v>
          </cell>
          <cell r="D2073">
            <v>3</v>
          </cell>
          <cell r="E2073" t="str">
            <v>100100</v>
          </cell>
          <cell r="F2073" t="str">
            <v>104</v>
          </cell>
          <cell r="G2073" t="str">
            <v>08</v>
          </cell>
          <cell r="H2073" t="str">
            <v>00</v>
          </cell>
          <cell r="I2073">
            <v>4149</v>
          </cell>
          <cell r="J2073" t="str">
            <v>ADELA PADILLA</v>
          </cell>
          <cell r="K2073" t="str">
            <v>KIOSKO           S/N</v>
          </cell>
          <cell r="M2073" t="str">
            <v>04</v>
          </cell>
          <cell r="N2073">
            <v>0</v>
          </cell>
          <cell r="O2073">
            <v>0</v>
          </cell>
          <cell r="P2073">
            <v>30</v>
          </cell>
          <cell r="Q2073">
            <v>0</v>
          </cell>
          <cell r="R2073">
            <v>15</v>
          </cell>
          <cell r="S2073">
            <v>26</v>
          </cell>
          <cell r="T2073">
            <v>12.5</v>
          </cell>
          <cell r="U2073" t="str">
            <v>0</v>
          </cell>
          <cell r="V2073" t="str">
            <v>1040895000080</v>
          </cell>
        </row>
        <row r="2074">
          <cell r="A2074" t="str">
            <v>10</v>
          </cell>
          <cell r="B2074" t="str">
            <v>10</v>
          </cell>
          <cell r="C2074">
            <v>22093</v>
          </cell>
          <cell r="D2074">
            <v>9</v>
          </cell>
          <cell r="E2074" t="str">
            <v>100100</v>
          </cell>
          <cell r="F2074" t="str">
            <v>104</v>
          </cell>
          <cell r="G2074" t="str">
            <v>08</v>
          </cell>
          <cell r="H2074" t="str">
            <v>00</v>
          </cell>
          <cell r="I2074">
            <v>4151</v>
          </cell>
          <cell r="J2074" t="str">
            <v>ANA NOVOA</v>
          </cell>
          <cell r="K2074" t="str">
            <v>KIOSKO-M.BELEN-ABTAO</v>
          </cell>
          <cell r="M2074" t="str">
            <v>04</v>
          </cell>
          <cell r="N2074">
            <v>0</v>
          </cell>
          <cell r="O2074">
            <v>0</v>
          </cell>
          <cell r="P2074">
            <v>50</v>
          </cell>
          <cell r="Q2074">
            <v>0</v>
          </cell>
          <cell r="R2074">
            <v>26</v>
          </cell>
          <cell r="S2074">
            <v>18</v>
          </cell>
          <cell r="T2074">
            <v>18.079999999999998</v>
          </cell>
          <cell r="U2074" t="str">
            <v>0</v>
          </cell>
          <cell r="V2074" t="str">
            <v>1040895000110</v>
          </cell>
        </row>
        <row r="2075">
          <cell r="A2075" t="str">
            <v>10</v>
          </cell>
          <cell r="B2075" t="str">
            <v>10</v>
          </cell>
          <cell r="C2075">
            <v>22096</v>
          </cell>
          <cell r="D2075">
            <v>2</v>
          </cell>
          <cell r="E2075" t="str">
            <v>100100</v>
          </cell>
          <cell r="F2075" t="str">
            <v>104</v>
          </cell>
          <cell r="G2075" t="str">
            <v>08</v>
          </cell>
          <cell r="H2075" t="str">
            <v>00</v>
          </cell>
          <cell r="I2075">
            <v>4154</v>
          </cell>
          <cell r="J2075" t="str">
            <v>ALVARO CASTILLO</v>
          </cell>
          <cell r="K2075" t="str">
            <v>KIOSKO-M.BELEN-ABTAO</v>
          </cell>
          <cell r="M2075" t="str">
            <v>04</v>
          </cell>
          <cell r="N2075">
            <v>0</v>
          </cell>
          <cell r="O2075">
            <v>0</v>
          </cell>
          <cell r="P2075">
            <v>30</v>
          </cell>
          <cell r="Q2075">
            <v>0</v>
          </cell>
          <cell r="R2075">
            <v>13</v>
          </cell>
          <cell r="S2075">
            <v>9</v>
          </cell>
          <cell r="T2075">
            <v>12.17</v>
          </cell>
          <cell r="U2075" t="str">
            <v>0</v>
          </cell>
          <cell r="V2075" t="str">
            <v>1040895000170</v>
          </cell>
        </row>
        <row r="2076">
          <cell r="A2076" t="str">
            <v>10</v>
          </cell>
          <cell r="B2076" t="str">
            <v>10</v>
          </cell>
          <cell r="C2076">
            <v>50790</v>
          </cell>
          <cell r="D2076">
            <v>5</v>
          </cell>
          <cell r="E2076" t="str">
            <v>100100</v>
          </cell>
          <cell r="F2076" t="str">
            <v>104</v>
          </cell>
          <cell r="G2076" t="str">
            <v>08</v>
          </cell>
          <cell r="H2076" t="str">
            <v>00</v>
          </cell>
          <cell r="I2076">
            <v>4155</v>
          </cell>
          <cell r="J2076" t="str">
            <v>ALVA CURICHIMBA ELIA</v>
          </cell>
          <cell r="K2076" t="str">
            <v>ABTAO</v>
          </cell>
          <cell r="L2076">
            <v>1</v>
          </cell>
          <cell r="M2076" t="str">
            <v>04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 t="str">
            <v>0</v>
          </cell>
          <cell r="V2076" t="str">
            <v>1040895000185</v>
          </cell>
        </row>
        <row r="2077">
          <cell r="A2077" t="str">
            <v>10</v>
          </cell>
          <cell r="B2077" t="str">
            <v>10</v>
          </cell>
          <cell r="C2077">
            <v>22098</v>
          </cell>
          <cell r="D2077">
            <v>8</v>
          </cell>
          <cell r="E2077" t="str">
            <v>100100</v>
          </cell>
          <cell r="F2077" t="str">
            <v>104</v>
          </cell>
          <cell r="G2077" t="str">
            <v>08</v>
          </cell>
          <cell r="H2077" t="str">
            <v>00</v>
          </cell>
          <cell r="I2077">
            <v>4156</v>
          </cell>
          <cell r="J2077" t="str">
            <v>ROBERTO LECA</v>
          </cell>
          <cell r="K2077" t="str">
            <v>KIOSKO M.BELEN</v>
          </cell>
          <cell r="M2077" t="str">
            <v>04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117</v>
          </cell>
          <cell r="S2077">
            <v>127</v>
          </cell>
          <cell r="T2077">
            <v>49.83</v>
          </cell>
          <cell r="U2077" t="str">
            <v>0</v>
          </cell>
          <cell r="V2077" t="str">
            <v>1040895000200</v>
          </cell>
        </row>
        <row r="2078">
          <cell r="A2078" t="str">
            <v>10</v>
          </cell>
          <cell r="B2078" t="str">
            <v>10</v>
          </cell>
          <cell r="C2078">
            <v>22099</v>
          </cell>
          <cell r="D2078">
            <v>6</v>
          </cell>
          <cell r="E2078" t="str">
            <v>100100</v>
          </cell>
          <cell r="F2078" t="str">
            <v>104</v>
          </cell>
          <cell r="G2078" t="str">
            <v>08</v>
          </cell>
          <cell r="H2078" t="str">
            <v>00</v>
          </cell>
          <cell r="I2078">
            <v>4157</v>
          </cell>
          <cell r="J2078" t="str">
            <v>JAVIER RAMIREZ</v>
          </cell>
          <cell r="K2078" t="str">
            <v>KIOSKO-M.BELEN-ABTAO</v>
          </cell>
          <cell r="M2078" t="str">
            <v>04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31</v>
          </cell>
          <cell r="S2078">
            <v>0</v>
          </cell>
          <cell r="T2078">
            <v>15.58</v>
          </cell>
          <cell r="U2078" t="str">
            <v>0</v>
          </cell>
          <cell r="V2078" t="str">
            <v>1040895001360</v>
          </cell>
        </row>
        <row r="2079">
          <cell r="A2079" t="str">
            <v>10</v>
          </cell>
          <cell r="B2079" t="str">
            <v>10</v>
          </cell>
          <cell r="C2079">
            <v>22104</v>
          </cell>
          <cell r="D2079">
            <v>4</v>
          </cell>
          <cell r="E2079" t="str">
            <v>100100</v>
          </cell>
          <cell r="F2079" t="str">
            <v>104</v>
          </cell>
          <cell r="G2079" t="str">
            <v>08</v>
          </cell>
          <cell r="H2079" t="str">
            <v>00</v>
          </cell>
          <cell r="I2079">
            <v>4162</v>
          </cell>
          <cell r="J2079" t="str">
            <v>DIONICIO REYES Q.</v>
          </cell>
          <cell r="K2079" t="str">
            <v>KIOSKO-M.BELEN-ABTAO</v>
          </cell>
          <cell r="M2079" t="str">
            <v>04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126</v>
          </cell>
          <cell r="S2079">
            <v>247</v>
          </cell>
          <cell r="T2079">
            <v>79.17</v>
          </cell>
          <cell r="U2079" t="str">
            <v>0</v>
          </cell>
          <cell r="V2079" t="str">
            <v>1040895001450</v>
          </cell>
        </row>
        <row r="2080">
          <cell r="A2080" t="str">
            <v>10</v>
          </cell>
          <cell r="B2080" t="str">
            <v>10</v>
          </cell>
          <cell r="C2080">
            <v>22106</v>
          </cell>
          <cell r="D2080">
            <v>9</v>
          </cell>
          <cell r="E2080" t="str">
            <v>100100</v>
          </cell>
          <cell r="F2080" t="str">
            <v>104</v>
          </cell>
          <cell r="G2080" t="str">
            <v>08</v>
          </cell>
          <cell r="H2080" t="str">
            <v>00</v>
          </cell>
          <cell r="I2080">
            <v>4164</v>
          </cell>
          <cell r="J2080" t="str">
            <v>JUAN CANANAHUAY VASQUEZ</v>
          </cell>
          <cell r="K2080" t="str">
            <v>M.BELEN/R.HUR.KIOSKO</v>
          </cell>
          <cell r="M2080" t="str">
            <v>04</v>
          </cell>
          <cell r="N2080">
            <v>0</v>
          </cell>
          <cell r="O2080">
            <v>0</v>
          </cell>
          <cell r="P2080">
            <v>60</v>
          </cell>
          <cell r="Q2080">
            <v>0</v>
          </cell>
          <cell r="R2080">
            <v>30</v>
          </cell>
          <cell r="S2080">
            <v>28</v>
          </cell>
          <cell r="T2080">
            <v>23.33</v>
          </cell>
          <cell r="U2080" t="str">
            <v>0</v>
          </cell>
          <cell r="V2080" t="str">
            <v>1040896000100</v>
          </cell>
        </row>
        <row r="2081">
          <cell r="A2081" t="str">
            <v>10</v>
          </cell>
          <cell r="B2081" t="str">
            <v>10</v>
          </cell>
          <cell r="C2081">
            <v>22109</v>
          </cell>
          <cell r="D2081">
            <v>3</v>
          </cell>
          <cell r="E2081" t="str">
            <v>100100</v>
          </cell>
          <cell r="F2081" t="str">
            <v>104</v>
          </cell>
          <cell r="G2081" t="str">
            <v>08</v>
          </cell>
          <cell r="H2081" t="str">
            <v>00</v>
          </cell>
          <cell r="I2081">
            <v>4166</v>
          </cell>
          <cell r="J2081" t="str">
            <v>NEYDA ARDUCO OBISPO</v>
          </cell>
          <cell r="K2081" t="str">
            <v>R.HURTADO - KIOSKO</v>
          </cell>
          <cell r="M2081" t="str">
            <v>04</v>
          </cell>
          <cell r="N2081">
            <v>0</v>
          </cell>
          <cell r="O2081">
            <v>0</v>
          </cell>
          <cell r="P2081">
            <v>37</v>
          </cell>
          <cell r="Q2081">
            <v>0</v>
          </cell>
          <cell r="R2081">
            <v>21</v>
          </cell>
          <cell r="S2081">
            <v>21</v>
          </cell>
          <cell r="T2081">
            <v>15.25</v>
          </cell>
          <cell r="U2081" t="str">
            <v>0</v>
          </cell>
          <cell r="V2081" t="str">
            <v>1040896000150</v>
          </cell>
        </row>
        <row r="2082">
          <cell r="A2082" t="str">
            <v>10</v>
          </cell>
          <cell r="B2082" t="str">
            <v>10</v>
          </cell>
          <cell r="C2082">
            <v>22110</v>
          </cell>
          <cell r="D2082">
            <v>1</v>
          </cell>
          <cell r="E2082" t="str">
            <v>100100</v>
          </cell>
          <cell r="F2082" t="str">
            <v>104</v>
          </cell>
          <cell r="G2082" t="str">
            <v>08</v>
          </cell>
          <cell r="H2082" t="str">
            <v>00</v>
          </cell>
          <cell r="I2082">
            <v>4167</v>
          </cell>
          <cell r="J2082" t="str">
            <v>JESUS CHOQUECHOQUE</v>
          </cell>
          <cell r="K2082" t="str">
            <v>KIOSKO-M.BELEN-R.HUR</v>
          </cell>
          <cell r="M2082" t="str">
            <v>04</v>
          </cell>
          <cell r="N2082">
            <v>0</v>
          </cell>
          <cell r="O2082">
            <v>0</v>
          </cell>
          <cell r="P2082">
            <v>100</v>
          </cell>
          <cell r="Q2082">
            <v>0</v>
          </cell>
          <cell r="R2082">
            <v>50</v>
          </cell>
          <cell r="S2082">
            <v>53</v>
          </cell>
          <cell r="T2082">
            <v>43</v>
          </cell>
          <cell r="U2082" t="str">
            <v>0</v>
          </cell>
          <cell r="V2082" t="str">
            <v>1040896000180</v>
          </cell>
        </row>
        <row r="2083">
          <cell r="A2083" t="str">
            <v>10</v>
          </cell>
          <cell r="B2083" t="str">
            <v>10</v>
          </cell>
          <cell r="C2083">
            <v>22111</v>
          </cell>
          <cell r="D2083">
            <v>9</v>
          </cell>
          <cell r="E2083" t="str">
            <v>100100</v>
          </cell>
          <cell r="F2083" t="str">
            <v>104</v>
          </cell>
          <cell r="G2083" t="str">
            <v>08</v>
          </cell>
          <cell r="H2083" t="str">
            <v>00</v>
          </cell>
          <cell r="I2083">
            <v>4168</v>
          </cell>
          <cell r="J2083" t="str">
            <v>GERARDO BOLAÑOS Z.</v>
          </cell>
          <cell r="K2083" t="str">
            <v>KIOSKO BELEN/R.HURT.</v>
          </cell>
          <cell r="M2083" t="str">
            <v>04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18</v>
          </cell>
          <cell r="S2083">
            <v>16</v>
          </cell>
          <cell r="T2083">
            <v>61.25</v>
          </cell>
          <cell r="U2083" t="str">
            <v>0</v>
          </cell>
          <cell r="V2083" t="str">
            <v>1040896000190</v>
          </cell>
        </row>
        <row r="2084">
          <cell r="A2084" t="str">
            <v>10</v>
          </cell>
          <cell r="B2084" t="str">
            <v>10</v>
          </cell>
          <cell r="C2084">
            <v>22112</v>
          </cell>
          <cell r="D2084">
            <v>7</v>
          </cell>
          <cell r="E2084" t="str">
            <v>100100</v>
          </cell>
          <cell r="F2084" t="str">
            <v>104</v>
          </cell>
          <cell r="G2084" t="str">
            <v>08</v>
          </cell>
          <cell r="H2084" t="str">
            <v>00</v>
          </cell>
          <cell r="I2084">
            <v>4169</v>
          </cell>
          <cell r="J2084" t="str">
            <v>TITO DEL AGUILA</v>
          </cell>
          <cell r="K2084" t="str">
            <v>KIOSKO M.BELEN R.HUR</v>
          </cell>
          <cell r="M2084" t="str">
            <v>04</v>
          </cell>
          <cell r="N2084">
            <v>0</v>
          </cell>
          <cell r="O2084">
            <v>0</v>
          </cell>
          <cell r="P2084">
            <v>30</v>
          </cell>
          <cell r="Q2084">
            <v>0</v>
          </cell>
          <cell r="R2084">
            <v>14</v>
          </cell>
          <cell r="S2084">
            <v>20</v>
          </cell>
          <cell r="T2084">
            <v>12.42</v>
          </cell>
          <cell r="U2084" t="str">
            <v>0</v>
          </cell>
          <cell r="V2084" t="str">
            <v>1040896000195</v>
          </cell>
        </row>
        <row r="2085">
          <cell r="A2085" t="str">
            <v>10</v>
          </cell>
          <cell r="B2085" t="str">
            <v>10</v>
          </cell>
          <cell r="C2085">
            <v>22113</v>
          </cell>
          <cell r="D2085">
            <v>5</v>
          </cell>
          <cell r="E2085" t="str">
            <v>100100</v>
          </cell>
          <cell r="F2085" t="str">
            <v>104</v>
          </cell>
          <cell r="G2085" t="str">
            <v>08</v>
          </cell>
          <cell r="H2085" t="str">
            <v>00</v>
          </cell>
          <cell r="I2085">
            <v>4170</v>
          </cell>
          <cell r="J2085" t="str">
            <v>CHUJUTALLI VASQUEZ JULIA</v>
          </cell>
          <cell r="K2085" t="str">
            <v>R. HURTADO CDRA. 11</v>
          </cell>
          <cell r="M2085" t="str">
            <v>04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56</v>
          </cell>
          <cell r="S2085">
            <v>50</v>
          </cell>
          <cell r="T2085">
            <v>31.75</v>
          </cell>
          <cell r="U2085" t="str">
            <v>0</v>
          </cell>
          <cell r="V2085" t="str">
            <v>1040896000197</v>
          </cell>
        </row>
        <row r="2086">
          <cell r="A2086" t="str">
            <v>10</v>
          </cell>
          <cell r="B2086" t="str">
            <v>10</v>
          </cell>
          <cell r="C2086">
            <v>22114</v>
          </cell>
          <cell r="D2086">
            <v>3</v>
          </cell>
          <cell r="E2086" t="str">
            <v>100100</v>
          </cell>
          <cell r="F2086" t="str">
            <v>104</v>
          </cell>
          <cell r="G2086" t="str">
            <v>08</v>
          </cell>
          <cell r="H2086" t="str">
            <v>00</v>
          </cell>
          <cell r="I2086">
            <v>4171</v>
          </cell>
          <cell r="J2086" t="str">
            <v>MERY GUTIERREZ</v>
          </cell>
          <cell r="K2086" t="str">
            <v>KIOSKO-M.BELEN-R.HUR</v>
          </cell>
          <cell r="M2086" t="str">
            <v>04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47</v>
          </cell>
          <cell r="S2086">
            <v>59</v>
          </cell>
          <cell r="T2086">
            <v>29.83</v>
          </cell>
          <cell r="U2086" t="str">
            <v>0</v>
          </cell>
          <cell r="V2086" t="str">
            <v>1040896000205</v>
          </cell>
        </row>
        <row r="2087">
          <cell r="A2087" t="str">
            <v>10</v>
          </cell>
          <cell r="B2087" t="str">
            <v>10</v>
          </cell>
          <cell r="C2087">
            <v>22115</v>
          </cell>
          <cell r="D2087">
            <v>0</v>
          </cell>
          <cell r="E2087" t="str">
            <v>100100</v>
          </cell>
          <cell r="F2087" t="str">
            <v>104</v>
          </cell>
          <cell r="G2087" t="str">
            <v>08</v>
          </cell>
          <cell r="H2087" t="str">
            <v>00</v>
          </cell>
          <cell r="I2087">
            <v>4172</v>
          </cell>
          <cell r="J2087" t="str">
            <v>DIEGO PEÑA</v>
          </cell>
          <cell r="K2087" t="str">
            <v>KIOSKO.M.BELEN-R.HUR</v>
          </cell>
          <cell r="M2087" t="str">
            <v>04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80</v>
          </cell>
          <cell r="S2087">
            <v>81</v>
          </cell>
          <cell r="T2087">
            <v>76</v>
          </cell>
          <cell r="U2087" t="str">
            <v>0</v>
          </cell>
          <cell r="V2087" t="str">
            <v>1040896000210</v>
          </cell>
        </row>
        <row r="2088">
          <cell r="A2088" t="str">
            <v>10</v>
          </cell>
          <cell r="B2088" t="str">
            <v>10</v>
          </cell>
          <cell r="C2088">
            <v>22116</v>
          </cell>
          <cell r="D2088">
            <v>8</v>
          </cell>
          <cell r="E2088" t="str">
            <v>100100</v>
          </cell>
          <cell r="F2088" t="str">
            <v>104</v>
          </cell>
          <cell r="G2088" t="str">
            <v>08</v>
          </cell>
          <cell r="H2088" t="str">
            <v>00</v>
          </cell>
          <cell r="I2088">
            <v>4173</v>
          </cell>
          <cell r="J2088" t="str">
            <v>VALENTIN JARAMILLO F</v>
          </cell>
          <cell r="K2088" t="str">
            <v>KIOSKO-M.BELEN-R.HUR</v>
          </cell>
          <cell r="M2088" t="str">
            <v>04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136</v>
          </cell>
          <cell r="S2088">
            <v>135</v>
          </cell>
          <cell r="T2088">
            <v>97.08</v>
          </cell>
          <cell r="U2088" t="str">
            <v>0</v>
          </cell>
          <cell r="V2088" t="str">
            <v>1040896000280</v>
          </cell>
        </row>
        <row r="2089">
          <cell r="A2089" t="str">
            <v>10</v>
          </cell>
          <cell r="B2089" t="str">
            <v>10</v>
          </cell>
          <cell r="C2089">
            <v>22117</v>
          </cell>
          <cell r="D2089">
            <v>6</v>
          </cell>
          <cell r="E2089" t="str">
            <v>100100</v>
          </cell>
          <cell r="F2089" t="str">
            <v>104</v>
          </cell>
          <cell r="G2089" t="str">
            <v>08</v>
          </cell>
          <cell r="H2089" t="str">
            <v>00</v>
          </cell>
          <cell r="I2089">
            <v>4174</v>
          </cell>
          <cell r="J2089" t="str">
            <v>ARTURO TORRES</v>
          </cell>
          <cell r="K2089" t="str">
            <v>R. HURTADO KIOSKO</v>
          </cell>
          <cell r="M2089" t="str">
            <v>04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30</v>
          </cell>
          <cell r="S2089">
            <v>27</v>
          </cell>
          <cell r="T2089">
            <v>76.92</v>
          </cell>
          <cell r="U2089" t="str">
            <v>0</v>
          </cell>
          <cell r="V2089" t="str">
            <v>1040896000285</v>
          </cell>
        </row>
        <row r="2090">
          <cell r="A2090" t="str">
            <v>10</v>
          </cell>
          <cell r="B2090" t="str">
            <v>10</v>
          </cell>
          <cell r="C2090">
            <v>22118</v>
          </cell>
          <cell r="D2090">
            <v>4</v>
          </cell>
          <cell r="E2090" t="str">
            <v>100100</v>
          </cell>
          <cell r="F2090" t="str">
            <v>104</v>
          </cell>
          <cell r="G2090" t="str">
            <v>08</v>
          </cell>
          <cell r="H2090" t="str">
            <v>00</v>
          </cell>
          <cell r="I2090">
            <v>4175</v>
          </cell>
          <cell r="J2090" t="str">
            <v>SOFIA MENDOZA DE J.</v>
          </cell>
          <cell r="K2090" t="str">
            <v>R.HURTADO KIOSKO</v>
          </cell>
          <cell r="M2090" t="str">
            <v>04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124</v>
          </cell>
          <cell r="S2090">
            <v>194</v>
          </cell>
          <cell r="T2090">
            <v>137.91999999999999</v>
          </cell>
          <cell r="U2090" t="str">
            <v>0</v>
          </cell>
          <cell r="V2090" t="str">
            <v>1040896000286</v>
          </cell>
        </row>
        <row r="2091">
          <cell r="A2091" t="str">
            <v>10</v>
          </cell>
          <cell r="B2091" t="str">
            <v>10</v>
          </cell>
          <cell r="C2091">
            <v>18895</v>
          </cell>
          <cell r="D2091">
            <v>3</v>
          </cell>
          <cell r="E2091" t="str">
            <v>100100</v>
          </cell>
          <cell r="F2091" t="str">
            <v>104</v>
          </cell>
          <cell r="G2091" t="str">
            <v>08</v>
          </cell>
          <cell r="H2091" t="str">
            <v>47</v>
          </cell>
          <cell r="I2091">
            <v>116</v>
          </cell>
          <cell r="J2091" t="str">
            <v>BELLSOUTH PERU S.A.</v>
          </cell>
          <cell r="K2091" t="str">
            <v>JR. TACNA 442</v>
          </cell>
          <cell r="L2091">
            <v>0</v>
          </cell>
          <cell r="M2091" t="str">
            <v>04</v>
          </cell>
          <cell r="N2091">
            <v>0</v>
          </cell>
          <cell r="O2091">
            <v>327.24</v>
          </cell>
          <cell r="P2091">
            <v>1172.6099999999999</v>
          </cell>
          <cell r="Q2091">
            <v>0</v>
          </cell>
          <cell r="R2091">
            <v>599.94000000000005</v>
          </cell>
          <cell r="S2091">
            <v>0</v>
          </cell>
          <cell r="T2091">
            <v>174.98</v>
          </cell>
          <cell r="U2091" t="str">
            <v>0</v>
          </cell>
          <cell r="V2091" t="str">
            <v>1040847005100</v>
          </cell>
        </row>
        <row r="2092">
          <cell r="A2092" t="str">
            <v>10</v>
          </cell>
          <cell r="B2092" t="str">
            <v>10</v>
          </cell>
          <cell r="C2092">
            <v>22127</v>
          </cell>
          <cell r="D2092">
            <v>5</v>
          </cell>
          <cell r="E2092" t="str">
            <v>100100</v>
          </cell>
          <cell r="F2092" t="str">
            <v>105</v>
          </cell>
          <cell r="G2092" t="str">
            <v>01</v>
          </cell>
          <cell r="H2092" t="str">
            <v>00</v>
          </cell>
          <cell r="I2092">
            <v>3</v>
          </cell>
          <cell r="J2092" t="str">
            <v>JULIO RODRIGUEZ Z.</v>
          </cell>
          <cell r="K2092" t="str">
            <v>PTO. SALVERRY</v>
          </cell>
          <cell r="M2092" t="str">
            <v>04</v>
          </cell>
          <cell r="N2092">
            <v>0</v>
          </cell>
          <cell r="O2092">
            <v>30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17.920000000000002</v>
          </cell>
          <cell r="U2092" t="str">
            <v>0</v>
          </cell>
          <cell r="V2092" t="str">
            <v>1050106000020</v>
          </cell>
        </row>
        <row r="2093">
          <cell r="A2093" t="str">
            <v>10</v>
          </cell>
          <cell r="B2093" t="str">
            <v>10</v>
          </cell>
          <cell r="C2093">
            <v>22128</v>
          </cell>
          <cell r="D2093">
            <v>3</v>
          </cell>
          <cell r="E2093" t="str">
            <v>100100</v>
          </cell>
          <cell r="F2093" t="str">
            <v>105</v>
          </cell>
          <cell r="G2093" t="str">
            <v>01</v>
          </cell>
          <cell r="H2093" t="str">
            <v>00</v>
          </cell>
          <cell r="I2093">
            <v>4</v>
          </cell>
          <cell r="J2093" t="str">
            <v>MIRNA LOPEZ GONZALES</v>
          </cell>
          <cell r="K2093" t="str">
            <v>PTO. SALAVERRY 4</v>
          </cell>
          <cell r="M2093" t="str">
            <v>04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25.75</v>
          </cell>
          <cell r="U2093" t="str">
            <v>0</v>
          </cell>
          <cell r="V2093" t="str">
            <v>1050106000040</v>
          </cell>
        </row>
        <row r="2094">
          <cell r="A2094" t="str">
            <v>10</v>
          </cell>
          <cell r="B2094" t="str">
            <v>10</v>
          </cell>
          <cell r="C2094">
            <v>22138</v>
          </cell>
          <cell r="D2094">
            <v>2</v>
          </cell>
          <cell r="E2094" t="str">
            <v>100100</v>
          </cell>
          <cell r="F2094" t="str">
            <v>105</v>
          </cell>
          <cell r="G2094" t="str">
            <v>01</v>
          </cell>
          <cell r="H2094" t="str">
            <v>00</v>
          </cell>
          <cell r="I2094">
            <v>14</v>
          </cell>
          <cell r="J2094" t="str">
            <v>CELSO URACO S.</v>
          </cell>
          <cell r="K2094" t="str">
            <v>PTO. SALAVERRY 44</v>
          </cell>
          <cell r="M2094" t="str">
            <v>04</v>
          </cell>
          <cell r="N2094">
            <v>0</v>
          </cell>
          <cell r="O2094">
            <v>0</v>
          </cell>
          <cell r="P2094">
            <v>19</v>
          </cell>
          <cell r="Q2094">
            <v>0</v>
          </cell>
          <cell r="R2094">
            <v>8</v>
          </cell>
          <cell r="S2094">
            <v>10</v>
          </cell>
          <cell r="T2094">
            <v>9.17</v>
          </cell>
          <cell r="U2094" t="str">
            <v>0</v>
          </cell>
          <cell r="V2094" t="str">
            <v>1050106000105</v>
          </cell>
        </row>
        <row r="2095">
          <cell r="A2095" t="str">
            <v>10</v>
          </cell>
          <cell r="B2095" t="str">
            <v>10</v>
          </cell>
          <cell r="C2095">
            <v>22144</v>
          </cell>
          <cell r="D2095">
            <v>0</v>
          </cell>
          <cell r="E2095" t="str">
            <v>100100</v>
          </cell>
          <cell r="F2095" t="str">
            <v>105</v>
          </cell>
          <cell r="G2095" t="str">
            <v>01</v>
          </cell>
          <cell r="H2095" t="str">
            <v>00</v>
          </cell>
          <cell r="I2095">
            <v>20</v>
          </cell>
          <cell r="J2095" t="str">
            <v>SEGUNDO MOZOMBITE RIOS</v>
          </cell>
          <cell r="K2095" t="str">
            <v>PT. SALAVERRY  # 3</v>
          </cell>
          <cell r="M2095" t="str">
            <v>04</v>
          </cell>
          <cell r="N2095">
            <v>0</v>
          </cell>
          <cell r="O2095">
            <v>3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11.75</v>
          </cell>
          <cell r="U2095" t="str">
            <v>0</v>
          </cell>
          <cell r="V2095" t="str">
            <v>1050108000005</v>
          </cell>
        </row>
        <row r="2096">
          <cell r="A2096" t="str">
            <v>10</v>
          </cell>
          <cell r="B2096" t="str">
            <v>10</v>
          </cell>
          <cell r="C2096">
            <v>22148</v>
          </cell>
          <cell r="D2096">
            <v>1</v>
          </cell>
          <cell r="E2096" t="str">
            <v>100100</v>
          </cell>
          <cell r="F2096" t="str">
            <v>105</v>
          </cell>
          <cell r="G2096" t="str">
            <v>01</v>
          </cell>
          <cell r="H2096" t="str">
            <v>00</v>
          </cell>
          <cell r="I2096">
            <v>25</v>
          </cell>
          <cell r="J2096" t="str">
            <v>VIRGILIO MANUYAMA J.</v>
          </cell>
          <cell r="K2096" t="str">
            <v>PTO. SALAVERRY   20</v>
          </cell>
          <cell r="M2096" t="str">
            <v>04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7</v>
          </cell>
          <cell r="U2096" t="str">
            <v>0</v>
          </cell>
          <cell r="V2096" t="str">
            <v>1050108000110</v>
          </cell>
        </row>
        <row r="2097">
          <cell r="A2097" t="str">
            <v>10</v>
          </cell>
          <cell r="B2097" t="str">
            <v>10</v>
          </cell>
          <cell r="C2097">
            <v>22151</v>
          </cell>
          <cell r="D2097">
            <v>5</v>
          </cell>
          <cell r="E2097" t="str">
            <v>100100</v>
          </cell>
          <cell r="F2097" t="str">
            <v>105</v>
          </cell>
          <cell r="G2097" t="str">
            <v>01</v>
          </cell>
          <cell r="H2097" t="str">
            <v>00</v>
          </cell>
          <cell r="I2097">
            <v>28</v>
          </cell>
          <cell r="J2097" t="str">
            <v>MANUEL LOMAS M.</v>
          </cell>
          <cell r="K2097" t="str">
            <v>PTO.SALAVERRY  79</v>
          </cell>
          <cell r="M2097" t="str">
            <v>04</v>
          </cell>
          <cell r="N2097">
            <v>0</v>
          </cell>
          <cell r="O2097">
            <v>2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3.5</v>
          </cell>
          <cell r="U2097" t="str">
            <v>0</v>
          </cell>
          <cell r="V2097" t="str">
            <v>1050108000155</v>
          </cell>
        </row>
        <row r="2098">
          <cell r="A2098" t="str">
            <v>10</v>
          </cell>
          <cell r="B2098" t="str">
            <v>10</v>
          </cell>
          <cell r="C2098">
            <v>22155</v>
          </cell>
          <cell r="D2098">
            <v>6</v>
          </cell>
          <cell r="E2098" t="str">
            <v>100100</v>
          </cell>
          <cell r="F2098" t="str">
            <v>105</v>
          </cell>
          <cell r="G2098" t="str">
            <v>01</v>
          </cell>
          <cell r="H2098" t="str">
            <v>00</v>
          </cell>
          <cell r="I2098">
            <v>32</v>
          </cell>
          <cell r="J2098" t="str">
            <v>PEREZ  DIAZ  ANGELA</v>
          </cell>
          <cell r="K2098" t="str">
            <v>PTO.  SALAVERRY  #  100</v>
          </cell>
          <cell r="M2098" t="str">
            <v>04</v>
          </cell>
          <cell r="N2098">
            <v>0</v>
          </cell>
          <cell r="O2098">
            <v>0</v>
          </cell>
          <cell r="P2098">
            <v>0</v>
          </cell>
          <cell r="Q2098">
            <v>37</v>
          </cell>
          <cell r="R2098">
            <v>6</v>
          </cell>
          <cell r="S2098">
            <v>10</v>
          </cell>
          <cell r="T2098">
            <v>5.83</v>
          </cell>
          <cell r="U2098" t="str">
            <v>0</v>
          </cell>
          <cell r="V2098" t="str">
            <v>1050108000186</v>
          </cell>
        </row>
        <row r="2099">
          <cell r="A2099" t="str">
            <v>10</v>
          </cell>
          <cell r="B2099" t="str">
            <v>10</v>
          </cell>
          <cell r="C2099">
            <v>22170</v>
          </cell>
          <cell r="D2099">
            <v>5</v>
          </cell>
          <cell r="E2099" t="str">
            <v>100100</v>
          </cell>
          <cell r="F2099" t="str">
            <v>105</v>
          </cell>
          <cell r="G2099" t="str">
            <v>01</v>
          </cell>
          <cell r="H2099" t="str">
            <v>00</v>
          </cell>
          <cell r="I2099">
            <v>48</v>
          </cell>
          <cell r="J2099" t="str">
            <v>ISAO ALVARADO OSORIO</v>
          </cell>
          <cell r="K2099" t="str">
            <v>PTO. SALAVERRY S/N.</v>
          </cell>
          <cell r="M2099" t="str">
            <v>02</v>
          </cell>
          <cell r="N2099">
            <v>0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8.33</v>
          </cell>
          <cell r="U2099" t="str">
            <v>0</v>
          </cell>
          <cell r="V2099" t="str">
            <v>1050108000390</v>
          </cell>
        </row>
        <row r="2100">
          <cell r="A2100" t="str">
            <v>10</v>
          </cell>
          <cell r="B2100" t="str">
            <v>10</v>
          </cell>
          <cell r="C2100">
            <v>22178</v>
          </cell>
          <cell r="D2100">
            <v>8</v>
          </cell>
          <cell r="E2100" t="str">
            <v>100100</v>
          </cell>
          <cell r="F2100" t="str">
            <v>105</v>
          </cell>
          <cell r="G2100" t="str">
            <v>04</v>
          </cell>
          <cell r="H2100" t="str">
            <v>00</v>
          </cell>
          <cell r="I2100">
            <v>1</v>
          </cell>
          <cell r="J2100" t="str">
            <v>FELINTO PENA S</v>
          </cell>
          <cell r="K2100" t="str">
            <v>NAPO 501-503</v>
          </cell>
          <cell r="M2100" t="str">
            <v>04</v>
          </cell>
          <cell r="N2100">
            <v>0</v>
          </cell>
          <cell r="O2100">
            <v>0</v>
          </cell>
          <cell r="P2100">
            <v>0</v>
          </cell>
          <cell r="Q2100">
            <v>1</v>
          </cell>
          <cell r="R2100">
            <v>15</v>
          </cell>
          <cell r="S2100">
            <v>239</v>
          </cell>
          <cell r="T2100">
            <v>42.5</v>
          </cell>
          <cell r="U2100" t="str">
            <v>0</v>
          </cell>
          <cell r="V2100" t="str">
            <v>1050448002510</v>
          </cell>
        </row>
        <row r="2101">
          <cell r="A2101" t="str">
            <v>10</v>
          </cell>
          <cell r="B2101" t="str">
            <v>10</v>
          </cell>
          <cell r="C2101">
            <v>22227</v>
          </cell>
          <cell r="D2101">
            <v>3</v>
          </cell>
          <cell r="E2101" t="str">
            <v>100100</v>
          </cell>
          <cell r="F2101" t="str">
            <v>105</v>
          </cell>
          <cell r="G2101" t="str">
            <v>04</v>
          </cell>
          <cell r="H2101" t="str">
            <v>00</v>
          </cell>
          <cell r="I2101">
            <v>50</v>
          </cell>
          <cell r="J2101" t="str">
            <v>CESAR VASQUEZ</v>
          </cell>
          <cell r="K2101" t="str">
            <v>NAPO 945</v>
          </cell>
          <cell r="M2101" t="str">
            <v>04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 t="str">
            <v>0</v>
          </cell>
          <cell r="V2101" t="str">
            <v>1050448003000</v>
          </cell>
        </row>
        <row r="2102">
          <cell r="A2102" t="str">
            <v>10</v>
          </cell>
          <cell r="B2102" t="str">
            <v>10</v>
          </cell>
          <cell r="C2102">
            <v>22240</v>
          </cell>
          <cell r="D2102">
            <v>6</v>
          </cell>
          <cell r="E2102" t="str">
            <v>100100</v>
          </cell>
          <cell r="F2102" t="str">
            <v>105</v>
          </cell>
          <cell r="G2102" t="str">
            <v>04</v>
          </cell>
          <cell r="H2102" t="str">
            <v>00</v>
          </cell>
          <cell r="I2102">
            <v>63</v>
          </cell>
          <cell r="J2102" t="str">
            <v>JUAN RIOS V.</v>
          </cell>
          <cell r="K2102" t="str">
            <v>NAPO 1029</v>
          </cell>
          <cell r="M2102" t="str">
            <v>04</v>
          </cell>
          <cell r="N2102">
            <v>0</v>
          </cell>
          <cell r="O2102">
            <v>0</v>
          </cell>
          <cell r="P2102">
            <v>20</v>
          </cell>
          <cell r="Q2102">
            <v>10</v>
          </cell>
          <cell r="R2102">
            <v>13</v>
          </cell>
          <cell r="S2102">
            <v>2</v>
          </cell>
          <cell r="T2102">
            <v>6.42</v>
          </cell>
          <cell r="U2102" t="str">
            <v>0</v>
          </cell>
          <cell r="V2102" t="str">
            <v>1050448003120</v>
          </cell>
        </row>
        <row r="2103">
          <cell r="A2103" t="str">
            <v>10</v>
          </cell>
          <cell r="B2103" t="str">
            <v>10</v>
          </cell>
          <cell r="C2103">
            <v>49725</v>
          </cell>
          <cell r="D2103">
            <v>5</v>
          </cell>
          <cell r="E2103" t="str">
            <v>100100</v>
          </cell>
          <cell r="F2103" t="str">
            <v>105</v>
          </cell>
          <cell r="G2103" t="str">
            <v>08</v>
          </cell>
          <cell r="H2103" t="str">
            <v>00</v>
          </cell>
          <cell r="I2103">
            <v>21</v>
          </cell>
          <cell r="J2103" t="str">
            <v>ANEFI</v>
          </cell>
          <cell r="K2103" t="str">
            <v>P. ATLANTIDA</v>
          </cell>
          <cell r="L2103">
            <v>9999</v>
          </cell>
          <cell r="M2103" t="str">
            <v>04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 t="str">
            <v>0</v>
          </cell>
          <cell r="V2103" t="str">
            <v>1050837000072</v>
          </cell>
        </row>
        <row r="2104">
          <cell r="A2104" t="str">
            <v>10</v>
          </cell>
          <cell r="B2104" t="str">
            <v>10</v>
          </cell>
          <cell r="C2104">
            <v>22277</v>
          </cell>
          <cell r="D2104">
            <v>8</v>
          </cell>
          <cell r="E2104" t="str">
            <v>100100</v>
          </cell>
          <cell r="F2104" t="str">
            <v>105</v>
          </cell>
          <cell r="G2104" t="str">
            <v>08</v>
          </cell>
          <cell r="H2104" t="str">
            <v>00</v>
          </cell>
          <cell r="I2104">
            <v>24</v>
          </cell>
          <cell r="J2104" t="str">
            <v>ARQUIMEDES C.</v>
          </cell>
          <cell r="K2104" t="str">
            <v>PJE. ATLANTIDA LT-6</v>
          </cell>
          <cell r="M2104" t="str">
            <v>04</v>
          </cell>
          <cell r="N2104">
            <v>0</v>
          </cell>
          <cell r="O2104">
            <v>0</v>
          </cell>
          <cell r="P2104">
            <v>16</v>
          </cell>
          <cell r="Q2104">
            <v>15</v>
          </cell>
          <cell r="R2104">
            <v>18</v>
          </cell>
          <cell r="S2104">
            <v>9</v>
          </cell>
          <cell r="T2104">
            <v>14.5</v>
          </cell>
          <cell r="U2104" t="str">
            <v>0</v>
          </cell>
          <cell r="V2104" t="str">
            <v>1050837000080</v>
          </cell>
        </row>
        <row r="2105">
          <cell r="A2105" t="str">
            <v>10</v>
          </cell>
          <cell r="B2105" t="str">
            <v>10</v>
          </cell>
          <cell r="C2105">
            <v>22295</v>
          </cell>
          <cell r="D2105">
            <v>0</v>
          </cell>
          <cell r="E2105" t="str">
            <v>100100</v>
          </cell>
          <cell r="F2105" t="str">
            <v>105</v>
          </cell>
          <cell r="G2105" t="str">
            <v>08</v>
          </cell>
          <cell r="H2105" t="str">
            <v>00</v>
          </cell>
          <cell r="I2105">
            <v>42</v>
          </cell>
          <cell r="J2105" t="str">
            <v>SARA REATEGUI SALAS</v>
          </cell>
          <cell r="K2105" t="str">
            <v>PSJE. ATLANTIDA  853</v>
          </cell>
          <cell r="M2105" t="str">
            <v>04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44</v>
          </cell>
          <cell r="S2105">
            <v>48</v>
          </cell>
          <cell r="T2105">
            <v>46.92</v>
          </cell>
          <cell r="U2105" t="str">
            <v>0</v>
          </cell>
          <cell r="V2105" t="str">
            <v>1050837000290</v>
          </cell>
        </row>
        <row r="2106">
          <cell r="A2106" t="str">
            <v>10</v>
          </cell>
          <cell r="B2106" t="str">
            <v>10</v>
          </cell>
          <cell r="C2106">
            <v>22302</v>
          </cell>
          <cell r="D2106">
            <v>4</v>
          </cell>
          <cell r="E2106" t="str">
            <v>100100</v>
          </cell>
          <cell r="F2106" t="str">
            <v>105</v>
          </cell>
          <cell r="G2106" t="str">
            <v>08</v>
          </cell>
          <cell r="H2106" t="str">
            <v>00</v>
          </cell>
          <cell r="I2106">
            <v>49</v>
          </cell>
          <cell r="J2106" t="str">
            <v>ELDIO DIAZ</v>
          </cell>
          <cell r="K2106" t="str">
            <v>PSJE ATLANTIDA 134</v>
          </cell>
          <cell r="M2106" t="str">
            <v>04</v>
          </cell>
          <cell r="N2106">
            <v>0</v>
          </cell>
          <cell r="O2106">
            <v>0</v>
          </cell>
          <cell r="P2106">
            <v>5</v>
          </cell>
          <cell r="Q2106">
            <v>12</v>
          </cell>
          <cell r="R2106">
            <v>50</v>
          </cell>
          <cell r="S2106">
            <v>63</v>
          </cell>
          <cell r="T2106">
            <v>56.67</v>
          </cell>
          <cell r="U2106" t="str">
            <v>0</v>
          </cell>
          <cell r="V2106" t="str">
            <v>1050837000350</v>
          </cell>
        </row>
        <row r="2107">
          <cell r="A2107" t="str">
            <v>10</v>
          </cell>
          <cell r="B2107" t="str">
            <v>10</v>
          </cell>
          <cell r="C2107">
            <v>22320</v>
          </cell>
          <cell r="D2107">
            <v>6</v>
          </cell>
          <cell r="E2107" t="str">
            <v>100100</v>
          </cell>
          <cell r="F2107" t="str">
            <v>105</v>
          </cell>
          <cell r="G2107" t="str">
            <v>08</v>
          </cell>
          <cell r="H2107" t="str">
            <v>00</v>
          </cell>
          <cell r="I2107">
            <v>67</v>
          </cell>
          <cell r="J2107" t="str">
            <v>MANUEL ZARATE.</v>
          </cell>
          <cell r="K2107" t="str">
            <v>ATLANTIDA 733-D</v>
          </cell>
          <cell r="M2107" t="str">
            <v>04</v>
          </cell>
          <cell r="N2107">
            <v>0</v>
          </cell>
          <cell r="O2107">
            <v>0</v>
          </cell>
          <cell r="P2107">
            <v>0</v>
          </cell>
          <cell r="Q2107">
            <v>27</v>
          </cell>
          <cell r="R2107">
            <v>57</v>
          </cell>
          <cell r="S2107">
            <v>47</v>
          </cell>
          <cell r="T2107">
            <v>53.25</v>
          </cell>
          <cell r="U2107" t="str">
            <v>0</v>
          </cell>
          <cell r="V2107" t="str">
            <v>1050837000500</v>
          </cell>
        </row>
        <row r="2108">
          <cell r="A2108" t="str">
            <v>10</v>
          </cell>
          <cell r="B2108" t="str">
            <v>10</v>
          </cell>
          <cell r="C2108">
            <v>22326</v>
          </cell>
          <cell r="D2108">
            <v>3</v>
          </cell>
          <cell r="E2108" t="str">
            <v>100100</v>
          </cell>
          <cell r="F2108" t="str">
            <v>105</v>
          </cell>
          <cell r="G2108" t="str">
            <v>08</v>
          </cell>
          <cell r="H2108" t="str">
            <v>00</v>
          </cell>
          <cell r="I2108">
            <v>73</v>
          </cell>
          <cell r="J2108" t="str">
            <v>MIGDONIO PAIMA UTIA</v>
          </cell>
          <cell r="K2108" t="str">
            <v>ATLANTIDA        921</v>
          </cell>
          <cell r="M2108" t="str">
            <v>04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0.75</v>
          </cell>
          <cell r="U2108" t="str">
            <v>0</v>
          </cell>
          <cell r="V2108" t="str">
            <v>1050837000560</v>
          </cell>
        </row>
        <row r="2109">
          <cell r="A2109" t="str">
            <v>10</v>
          </cell>
          <cell r="B2109" t="str">
            <v>10</v>
          </cell>
          <cell r="C2109">
            <v>22329</v>
          </cell>
          <cell r="D2109">
            <v>7</v>
          </cell>
          <cell r="E2109" t="str">
            <v>100100</v>
          </cell>
          <cell r="F2109" t="str">
            <v>105</v>
          </cell>
          <cell r="G2109" t="str">
            <v>08</v>
          </cell>
          <cell r="H2109" t="str">
            <v>00</v>
          </cell>
          <cell r="I2109">
            <v>76</v>
          </cell>
          <cell r="J2109" t="str">
            <v>NELLY BALSECA A</v>
          </cell>
          <cell r="K2109" t="str">
            <v>ATLANTIDA 837</v>
          </cell>
          <cell r="M2109" t="str">
            <v>04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62</v>
          </cell>
          <cell r="S2109">
            <v>191</v>
          </cell>
          <cell r="T2109">
            <v>88.58</v>
          </cell>
          <cell r="U2109" t="str">
            <v>0</v>
          </cell>
          <cell r="V2109" t="str">
            <v>1050837000590</v>
          </cell>
        </row>
        <row r="2110">
          <cell r="A2110" t="str">
            <v>10</v>
          </cell>
          <cell r="B2110" t="str">
            <v>10</v>
          </cell>
          <cell r="C2110">
            <v>22419</v>
          </cell>
          <cell r="D2110">
            <v>6</v>
          </cell>
          <cell r="E2110" t="str">
            <v>100100</v>
          </cell>
          <cell r="F2110" t="str">
            <v>105</v>
          </cell>
          <cell r="G2110" t="str">
            <v>08</v>
          </cell>
          <cell r="H2110" t="str">
            <v>00</v>
          </cell>
          <cell r="I2110">
            <v>168</v>
          </cell>
          <cell r="J2110" t="str">
            <v>AHUANARI MANUYAMA MAURO TEDDY</v>
          </cell>
          <cell r="K2110" t="str">
            <v>ATLANTIDA359</v>
          </cell>
          <cell r="L2110">
            <v>0</v>
          </cell>
          <cell r="M2110" t="str">
            <v>04</v>
          </cell>
          <cell r="N2110">
            <v>0</v>
          </cell>
          <cell r="O2110">
            <v>5</v>
          </cell>
          <cell r="P2110">
            <v>9</v>
          </cell>
          <cell r="Q2110">
            <v>20</v>
          </cell>
          <cell r="R2110">
            <v>27</v>
          </cell>
          <cell r="S2110">
            <v>30</v>
          </cell>
          <cell r="T2110">
            <v>24.42</v>
          </cell>
          <cell r="U2110" t="str">
            <v>0</v>
          </cell>
          <cell r="V2110" t="str">
            <v>1050837002600</v>
          </cell>
        </row>
        <row r="2111">
          <cell r="A2111" t="str">
            <v>10</v>
          </cell>
          <cell r="B2111" t="str">
            <v>10</v>
          </cell>
          <cell r="C2111">
            <v>22442</v>
          </cell>
          <cell r="D2111">
            <v>8</v>
          </cell>
          <cell r="E2111" t="str">
            <v>100100</v>
          </cell>
          <cell r="F2111" t="str">
            <v>105</v>
          </cell>
          <cell r="G2111" t="str">
            <v>08</v>
          </cell>
          <cell r="H2111" t="str">
            <v>00</v>
          </cell>
          <cell r="I2111">
            <v>191</v>
          </cell>
          <cell r="J2111" t="str">
            <v>LUIS VASQUEZ R.</v>
          </cell>
          <cell r="K2111" t="str">
            <v>ATLANTIDA 962</v>
          </cell>
          <cell r="M2111" t="str">
            <v>04</v>
          </cell>
          <cell r="N2111">
            <v>0</v>
          </cell>
          <cell r="O2111">
            <v>0</v>
          </cell>
          <cell r="P2111">
            <v>0</v>
          </cell>
          <cell r="Q2111">
            <v>36</v>
          </cell>
          <cell r="R2111">
            <v>84</v>
          </cell>
          <cell r="S2111">
            <v>96</v>
          </cell>
          <cell r="T2111">
            <v>55.33</v>
          </cell>
          <cell r="U2111" t="str">
            <v>0</v>
          </cell>
          <cell r="V2111" t="str">
            <v>1050837002870</v>
          </cell>
        </row>
        <row r="2112">
          <cell r="A2112" t="str">
            <v>10</v>
          </cell>
          <cell r="B2112" t="str">
            <v>10</v>
          </cell>
          <cell r="C2112">
            <v>22470</v>
          </cell>
          <cell r="D2112">
            <v>9</v>
          </cell>
          <cell r="E2112" t="str">
            <v>100100</v>
          </cell>
          <cell r="F2112" t="str">
            <v>105</v>
          </cell>
          <cell r="G2112" t="str">
            <v>08</v>
          </cell>
          <cell r="H2112" t="str">
            <v>00</v>
          </cell>
          <cell r="I2112">
            <v>219</v>
          </cell>
          <cell r="J2112" t="str">
            <v>SEGUNDO ARIMUYA</v>
          </cell>
          <cell r="K2112" t="str">
            <v>ATLANTIDA 756</v>
          </cell>
          <cell r="M2112" t="str">
            <v>04</v>
          </cell>
          <cell r="N2112">
            <v>0</v>
          </cell>
          <cell r="O2112">
            <v>50</v>
          </cell>
          <cell r="P2112">
            <v>0</v>
          </cell>
          <cell r="Q2112">
            <v>120</v>
          </cell>
          <cell r="R2112">
            <v>143</v>
          </cell>
          <cell r="S2112">
            <v>163</v>
          </cell>
          <cell r="T2112">
            <v>113.25</v>
          </cell>
          <cell r="U2112" t="str">
            <v>0</v>
          </cell>
          <cell r="V2112" t="str">
            <v>1050837003170</v>
          </cell>
        </row>
        <row r="2113">
          <cell r="A2113" t="str">
            <v>10</v>
          </cell>
          <cell r="B2113" t="str">
            <v>10</v>
          </cell>
          <cell r="C2113">
            <v>22524</v>
          </cell>
          <cell r="D2113">
            <v>3</v>
          </cell>
          <cell r="E2113" t="str">
            <v>100100</v>
          </cell>
          <cell r="F2113" t="str">
            <v>105</v>
          </cell>
          <cell r="G2113" t="str">
            <v>08</v>
          </cell>
          <cell r="H2113" t="str">
            <v>00</v>
          </cell>
          <cell r="I2113">
            <v>273</v>
          </cell>
          <cell r="J2113" t="str">
            <v>WILMA SANCHEZ</v>
          </cell>
          <cell r="K2113" t="str">
            <v>PJE. A GUISSE D-29</v>
          </cell>
          <cell r="M2113" t="str">
            <v>04</v>
          </cell>
          <cell r="N2113">
            <v>0</v>
          </cell>
          <cell r="O2113">
            <v>3</v>
          </cell>
          <cell r="P2113">
            <v>8</v>
          </cell>
          <cell r="Q2113">
            <v>63</v>
          </cell>
          <cell r="R2113">
            <v>96</v>
          </cell>
          <cell r="S2113">
            <v>119</v>
          </cell>
          <cell r="T2113">
            <v>66.42</v>
          </cell>
          <cell r="U2113" t="str">
            <v>0</v>
          </cell>
          <cell r="V2113" t="str">
            <v>1050837003690</v>
          </cell>
        </row>
        <row r="2114">
          <cell r="A2114" t="str">
            <v>10</v>
          </cell>
          <cell r="B2114" t="str">
            <v>10</v>
          </cell>
          <cell r="C2114">
            <v>22597</v>
          </cell>
          <cell r="D2114">
            <v>9</v>
          </cell>
          <cell r="E2114" t="str">
            <v>100100</v>
          </cell>
          <cell r="F2114" t="str">
            <v>105</v>
          </cell>
          <cell r="G2114" t="str">
            <v>08</v>
          </cell>
          <cell r="H2114" t="str">
            <v>00</v>
          </cell>
          <cell r="I2114">
            <v>347</v>
          </cell>
          <cell r="J2114" t="str">
            <v>JOSE AMACIFUEN GORMAS</v>
          </cell>
          <cell r="K2114" t="str">
            <v>SOLEDAD 1198</v>
          </cell>
          <cell r="M2114" t="str">
            <v>04</v>
          </cell>
          <cell r="N2114">
            <v>0</v>
          </cell>
          <cell r="O2114">
            <v>0</v>
          </cell>
          <cell r="P2114">
            <v>0</v>
          </cell>
          <cell r="Q2114">
            <v>0</v>
          </cell>
          <cell r="R2114">
            <v>70</v>
          </cell>
          <cell r="S2114">
            <v>646</v>
          </cell>
          <cell r="T2114">
            <v>204.92</v>
          </cell>
          <cell r="U2114" t="str">
            <v>0</v>
          </cell>
          <cell r="V2114" t="str">
            <v>1050838000690</v>
          </cell>
        </row>
        <row r="2115">
          <cell r="A2115" t="str">
            <v>10</v>
          </cell>
          <cell r="B2115" t="str">
            <v>10</v>
          </cell>
          <cell r="C2115">
            <v>22679</v>
          </cell>
          <cell r="D2115">
            <v>5</v>
          </cell>
          <cell r="E2115" t="str">
            <v>100100</v>
          </cell>
          <cell r="F2115" t="str">
            <v>105</v>
          </cell>
          <cell r="G2115" t="str">
            <v>08</v>
          </cell>
          <cell r="H2115" t="str">
            <v>00</v>
          </cell>
          <cell r="I2115">
            <v>431</v>
          </cell>
          <cell r="J2115" t="str">
            <v>MARIO JARAMA DEL A.</v>
          </cell>
          <cell r="K2115" t="str">
            <v>SOLEDAD-2 D'MAY0 900</v>
          </cell>
          <cell r="M2115" t="str">
            <v>04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1</v>
          </cell>
          <cell r="S2115">
            <v>0</v>
          </cell>
          <cell r="T2115">
            <v>3.75</v>
          </cell>
          <cell r="U2115" t="str">
            <v>0</v>
          </cell>
          <cell r="V2115" t="str">
            <v>1050838002435</v>
          </cell>
        </row>
        <row r="2116">
          <cell r="A2116" t="str">
            <v>10</v>
          </cell>
          <cell r="B2116" t="str">
            <v>10</v>
          </cell>
          <cell r="C2116">
            <v>22700</v>
          </cell>
          <cell r="D2116">
            <v>9</v>
          </cell>
          <cell r="E2116" t="str">
            <v>100100</v>
          </cell>
          <cell r="F2116" t="str">
            <v>105</v>
          </cell>
          <cell r="G2116" t="str">
            <v>08</v>
          </cell>
          <cell r="H2116" t="str">
            <v>00</v>
          </cell>
          <cell r="I2116">
            <v>452</v>
          </cell>
          <cell r="J2116" t="str">
            <v>ARISTIDES RODRIGUEZ</v>
          </cell>
          <cell r="K2116" t="str">
            <v>SOLEDAD 792</v>
          </cell>
          <cell r="M2116" t="str">
            <v>04</v>
          </cell>
          <cell r="N2116">
            <v>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 t="str">
            <v>0</v>
          </cell>
          <cell r="V2116" t="str">
            <v>1050838002670</v>
          </cell>
        </row>
        <row r="2117">
          <cell r="A2117" t="str">
            <v>10</v>
          </cell>
          <cell r="B2117" t="str">
            <v>10</v>
          </cell>
          <cell r="C2117">
            <v>22723</v>
          </cell>
          <cell r="D2117">
            <v>1</v>
          </cell>
          <cell r="E2117" t="str">
            <v>100100</v>
          </cell>
          <cell r="F2117" t="str">
            <v>105</v>
          </cell>
          <cell r="G2117" t="str">
            <v>08</v>
          </cell>
          <cell r="H2117" t="str">
            <v>00</v>
          </cell>
          <cell r="I2117">
            <v>475</v>
          </cell>
          <cell r="J2117" t="str">
            <v>BERNARDINO CORDOVA</v>
          </cell>
          <cell r="K2117" t="str">
            <v>PSJE. SOLEDAD112</v>
          </cell>
          <cell r="M2117" t="str">
            <v>04</v>
          </cell>
          <cell r="N2117">
            <v>0</v>
          </cell>
          <cell r="O2117">
            <v>100</v>
          </cell>
          <cell r="P2117">
            <v>0</v>
          </cell>
          <cell r="Q2117">
            <v>131</v>
          </cell>
          <cell r="R2117">
            <v>118</v>
          </cell>
          <cell r="S2117">
            <v>50</v>
          </cell>
          <cell r="T2117">
            <v>68.58</v>
          </cell>
          <cell r="U2117" t="str">
            <v>0</v>
          </cell>
          <cell r="V2117" t="str">
            <v>1050838002900</v>
          </cell>
        </row>
        <row r="2118">
          <cell r="A2118" t="str">
            <v>10</v>
          </cell>
          <cell r="B2118" t="str">
            <v>10</v>
          </cell>
          <cell r="C2118">
            <v>22798</v>
          </cell>
          <cell r="D2118">
            <v>3</v>
          </cell>
          <cell r="E2118" t="str">
            <v>100100</v>
          </cell>
          <cell r="F2118" t="str">
            <v>105</v>
          </cell>
          <cell r="G2118" t="str">
            <v>08</v>
          </cell>
          <cell r="H2118" t="str">
            <v>00</v>
          </cell>
          <cell r="I2118">
            <v>552</v>
          </cell>
          <cell r="J2118" t="str">
            <v>SARA CHOTA</v>
          </cell>
          <cell r="K2118" t="str">
            <v>OLAYA 1201</v>
          </cell>
          <cell r="M2118" t="str">
            <v>04</v>
          </cell>
          <cell r="N2118">
            <v>0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216</v>
          </cell>
          <cell r="T2118">
            <v>125.25</v>
          </cell>
          <cell r="U2118" t="str">
            <v>0</v>
          </cell>
          <cell r="V2118" t="str">
            <v>1050839001710</v>
          </cell>
        </row>
        <row r="2119">
          <cell r="A2119" t="str">
            <v>10</v>
          </cell>
          <cell r="B2119" t="str">
            <v>10</v>
          </cell>
          <cell r="C2119">
            <v>22806</v>
          </cell>
          <cell r="D2119">
            <v>4</v>
          </cell>
          <cell r="E2119" t="str">
            <v>100100</v>
          </cell>
          <cell r="F2119" t="str">
            <v>105</v>
          </cell>
          <cell r="G2119" t="str">
            <v>08</v>
          </cell>
          <cell r="H2119" t="str">
            <v>00</v>
          </cell>
          <cell r="I2119">
            <v>560</v>
          </cell>
          <cell r="J2119" t="str">
            <v>E. RODRIGUEZ CAHUAZA</v>
          </cell>
          <cell r="K2119" t="str">
            <v>PSJE. SOLEDAD 145</v>
          </cell>
          <cell r="M2119" t="str">
            <v>04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16</v>
          </cell>
          <cell r="U2119" t="str">
            <v>0</v>
          </cell>
          <cell r="V2119" t="str">
            <v>1050839001790</v>
          </cell>
        </row>
        <row r="2120">
          <cell r="A2120" t="str">
            <v>10</v>
          </cell>
          <cell r="B2120" t="str">
            <v>10</v>
          </cell>
          <cell r="C2120">
            <v>50831</v>
          </cell>
          <cell r="D2120">
            <v>7</v>
          </cell>
          <cell r="E2120" t="str">
            <v>100100</v>
          </cell>
          <cell r="F2120" t="str">
            <v>105</v>
          </cell>
          <cell r="G2120" t="str">
            <v>08</v>
          </cell>
          <cell r="H2120" t="str">
            <v>00</v>
          </cell>
          <cell r="I2120">
            <v>561</v>
          </cell>
          <cell r="J2120" t="str">
            <v>TAFUR GUERRERO SEXTO</v>
          </cell>
          <cell r="K2120" t="str">
            <v>PJE SOLEDAD</v>
          </cell>
          <cell r="L2120">
            <v>157</v>
          </cell>
          <cell r="M2120" t="str">
            <v>04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 t="str">
            <v>0</v>
          </cell>
          <cell r="V2120" t="str">
            <v>1050839001815</v>
          </cell>
        </row>
        <row r="2121">
          <cell r="A2121" t="str">
            <v>10</v>
          </cell>
          <cell r="B2121" t="str">
            <v>10</v>
          </cell>
          <cell r="C2121">
            <v>22825</v>
          </cell>
          <cell r="D2121">
            <v>4</v>
          </cell>
          <cell r="E2121" t="str">
            <v>100100</v>
          </cell>
          <cell r="F2121" t="str">
            <v>105</v>
          </cell>
          <cell r="G2121" t="str">
            <v>08</v>
          </cell>
          <cell r="H2121" t="str">
            <v>00</v>
          </cell>
          <cell r="I2121">
            <v>579</v>
          </cell>
          <cell r="J2121" t="str">
            <v>REYES ANGULO REATEGUI</v>
          </cell>
          <cell r="K2121" t="str">
            <v>ALZAMORA # 175</v>
          </cell>
          <cell r="M2121" t="str">
            <v>04</v>
          </cell>
          <cell r="N2121">
            <v>0</v>
          </cell>
          <cell r="O2121">
            <v>0</v>
          </cell>
          <cell r="P2121">
            <v>2</v>
          </cell>
          <cell r="Q2121">
            <v>66</v>
          </cell>
          <cell r="R2121">
            <v>109</v>
          </cell>
          <cell r="S2121">
            <v>55</v>
          </cell>
          <cell r="T2121">
            <v>53.25</v>
          </cell>
          <cell r="U2121" t="str">
            <v>0</v>
          </cell>
          <cell r="V2121" t="str">
            <v>1050840000105</v>
          </cell>
        </row>
        <row r="2122">
          <cell r="A2122" t="str">
            <v>10</v>
          </cell>
          <cell r="B2122" t="str">
            <v>10</v>
          </cell>
          <cell r="C2122">
            <v>22826</v>
          </cell>
          <cell r="D2122">
            <v>2</v>
          </cell>
          <cell r="E2122" t="str">
            <v>100100</v>
          </cell>
          <cell r="F2122" t="str">
            <v>105</v>
          </cell>
          <cell r="G2122" t="str">
            <v>08</v>
          </cell>
          <cell r="H2122" t="str">
            <v>00</v>
          </cell>
          <cell r="I2122">
            <v>580</v>
          </cell>
          <cell r="J2122" t="str">
            <v>REYES ANGULO</v>
          </cell>
          <cell r="K2122" t="str">
            <v>ALZAMORA 183-ALT</v>
          </cell>
          <cell r="M2122" t="str">
            <v>04</v>
          </cell>
          <cell r="N2122">
            <v>0</v>
          </cell>
          <cell r="O2122">
            <v>7</v>
          </cell>
          <cell r="P2122">
            <v>252</v>
          </cell>
          <cell r="Q2122">
            <v>225</v>
          </cell>
          <cell r="R2122">
            <v>259</v>
          </cell>
          <cell r="S2122">
            <v>289</v>
          </cell>
          <cell r="T2122">
            <v>213.5</v>
          </cell>
          <cell r="U2122" t="str">
            <v>0</v>
          </cell>
          <cell r="V2122" t="str">
            <v>1050840000110</v>
          </cell>
        </row>
        <row r="2123">
          <cell r="A2123" t="str">
            <v>10</v>
          </cell>
          <cell r="B2123" t="str">
            <v>10</v>
          </cell>
          <cell r="C2123">
            <v>22843</v>
          </cell>
          <cell r="D2123">
            <v>7</v>
          </cell>
          <cell r="E2123" t="str">
            <v>100100</v>
          </cell>
          <cell r="F2123" t="str">
            <v>105</v>
          </cell>
          <cell r="G2123" t="str">
            <v>08</v>
          </cell>
          <cell r="H2123" t="str">
            <v>00</v>
          </cell>
          <cell r="I2123">
            <v>597</v>
          </cell>
          <cell r="J2123" t="str">
            <v>FRANCISCO MACEDO</v>
          </cell>
          <cell r="K2123" t="str">
            <v>CALL ALZAMORA 257</v>
          </cell>
          <cell r="M2123" t="str">
            <v>04</v>
          </cell>
          <cell r="N2123">
            <v>0</v>
          </cell>
          <cell r="O2123">
            <v>0</v>
          </cell>
          <cell r="P2123">
            <v>0</v>
          </cell>
          <cell r="Q2123">
            <v>50</v>
          </cell>
          <cell r="R2123">
            <v>47</v>
          </cell>
          <cell r="S2123">
            <v>97</v>
          </cell>
          <cell r="T2123">
            <v>85</v>
          </cell>
          <cell r="U2123" t="str">
            <v>0</v>
          </cell>
          <cell r="V2123" t="str">
            <v>1050840000300</v>
          </cell>
        </row>
        <row r="2124">
          <cell r="A2124" t="str">
            <v>10</v>
          </cell>
          <cell r="B2124" t="str">
            <v>10</v>
          </cell>
          <cell r="C2124">
            <v>22910</v>
          </cell>
          <cell r="D2124">
            <v>4</v>
          </cell>
          <cell r="E2124" t="str">
            <v>100100</v>
          </cell>
          <cell r="F2124" t="str">
            <v>105</v>
          </cell>
          <cell r="G2124" t="str">
            <v>08</v>
          </cell>
          <cell r="H2124" t="str">
            <v>00</v>
          </cell>
          <cell r="I2124">
            <v>664</v>
          </cell>
          <cell r="J2124" t="str">
            <v>EUNELIA CORDOVA</v>
          </cell>
          <cell r="K2124" t="str">
            <v>ALZAMORA 953</v>
          </cell>
          <cell r="M2124" t="str">
            <v>04</v>
          </cell>
          <cell r="N2124">
            <v>0</v>
          </cell>
          <cell r="O2124">
            <v>1</v>
          </cell>
          <cell r="P2124">
            <v>8</v>
          </cell>
          <cell r="Q2124">
            <v>19</v>
          </cell>
          <cell r="R2124">
            <v>4</v>
          </cell>
          <cell r="S2124">
            <v>12</v>
          </cell>
          <cell r="T2124">
            <v>33.25</v>
          </cell>
          <cell r="U2124" t="str">
            <v>0</v>
          </cell>
          <cell r="V2124" t="str">
            <v>1050840000920</v>
          </cell>
        </row>
        <row r="2125">
          <cell r="A2125" t="str">
            <v>10</v>
          </cell>
          <cell r="B2125" t="str">
            <v>10</v>
          </cell>
          <cell r="C2125">
            <v>49785</v>
          </cell>
          <cell r="D2125">
            <v>9</v>
          </cell>
          <cell r="E2125" t="str">
            <v>100100</v>
          </cell>
          <cell r="F2125" t="str">
            <v>105</v>
          </cell>
          <cell r="G2125" t="str">
            <v>08</v>
          </cell>
          <cell r="H2125" t="str">
            <v>00</v>
          </cell>
          <cell r="I2125">
            <v>703</v>
          </cell>
          <cell r="J2125" t="str">
            <v>RAMIREZ PINEDO DELFINA</v>
          </cell>
          <cell r="K2125" t="str">
            <v>ALZAMORA</v>
          </cell>
          <cell r="L2125">
            <v>1487</v>
          </cell>
          <cell r="M2125" t="str">
            <v>04</v>
          </cell>
          <cell r="N2125">
            <v>66</v>
          </cell>
          <cell r="O2125">
            <v>71</v>
          </cell>
          <cell r="P2125">
            <v>78</v>
          </cell>
          <cell r="Q2125">
            <v>73</v>
          </cell>
          <cell r="R2125">
            <v>49</v>
          </cell>
          <cell r="S2125">
            <v>0</v>
          </cell>
          <cell r="T2125">
            <v>28.08</v>
          </cell>
          <cell r="U2125" t="str">
            <v>0</v>
          </cell>
          <cell r="V2125" t="str">
            <v>1050840001340</v>
          </cell>
        </row>
        <row r="2126">
          <cell r="A2126" t="str">
            <v>10</v>
          </cell>
          <cell r="B2126" t="str">
            <v>10</v>
          </cell>
          <cell r="C2126">
            <v>22997</v>
          </cell>
          <cell r="D2126">
            <v>1</v>
          </cell>
          <cell r="E2126" t="str">
            <v>100100</v>
          </cell>
          <cell r="F2126" t="str">
            <v>105</v>
          </cell>
          <cell r="G2126" t="str">
            <v>08</v>
          </cell>
          <cell r="H2126" t="str">
            <v>00</v>
          </cell>
          <cell r="I2126">
            <v>752</v>
          </cell>
          <cell r="J2126" t="str">
            <v>JUAN WILLIAM R.</v>
          </cell>
          <cell r="K2126" t="str">
            <v>ALZAMORA 1218</v>
          </cell>
          <cell r="M2126" t="str">
            <v>04</v>
          </cell>
          <cell r="N2126">
            <v>0</v>
          </cell>
          <cell r="O2126">
            <v>0</v>
          </cell>
          <cell r="P2126">
            <v>0</v>
          </cell>
          <cell r="Q2126">
            <v>64</v>
          </cell>
          <cell r="R2126">
            <v>0</v>
          </cell>
          <cell r="S2126">
            <v>32</v>
          </cell>
          <cell r="T2126">
            <v>75.58</v>
          </cell>
          <cell r="U2126" t="str">
            <v>0</v>
          </cell>
          <cell r="V2126" t="str">
            <v>1050840002820</v>
          </cell>
        </row>
        <row r="2127">
          <cell r="A2127" t="str">
            <v>10</v>
          </cell>
          <cell r="B2127" t="str">
            <v>10</v>
          </cell>
          <cell r="C2127">
            <v>50842</v>
          </cell>
          <cell r="D2127">
            <v>4</v>
          </cell>
          <cell r="E2127" t="str">
            <v>100100</v>
          </cell>
          <cell r="F2127" t="str">
            <v>105</v>
          </cell>
          <cell r="G2127" t="str">
            <v>08</v>
          </cell>
          <cell r="H2127" t="str">
            <v>00</v>
          </cell>
          <cell r="I2127">
            <v>765</v>
          </cell>
          <cell r="J2127" t="str">
            <v>TAFUR DE TAMINCHE ROSA AMELIA</v>
          </cell>
          <cell r="K2127" t="str">
            <v>ALZAMORA</v>
          </cell>
          <cell r="L2127">
            <v>1034</v>
          </cell>
          <cell r="M2127" t="str">
            <v>04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 t="str">
            <v>0</v>
          </cell>
          <cell r="V2127" t="str">
            <v>1050840002958</v>
          </cell>
        </row>
        <row r="2128">
          <cell r="A2128" t="str">
            <v>10</v>
          </cell>
          <cell r="B2128" t="str">
            <v>10</v>
          </cell>
          <cell r="C2128">
            <v>23023</v>
          </cell>
          <cell r="D2128">
            <v>5</v>
          </cell>
          <cell r="E2128" t="str">
            <v>100100</v>
          </cell>
          <cell r="F2128" t="str">
            <v>105</v>
          </cell>
          <cell r="G2128" t="str">
            <v>08</v>
          </cell>
          <cell r="H2128" t="str">
            <v>00</v>
          </cell>
          <cell r="I2128">
            <v>778</v>
          </cell>
          <cell r="J2128" t="str">
            <v>ROBERTO CARRANSA</v>
          </cell>
          <cell r="K2128" t="str">
            <v>ALZAMORA 1064</v>
          </cell>
          <cell r="M2128" t="str">
            <v>04</v>
          </cell>
          <cell r="N2128">
            <v>0</v>
          </cell>
          <cell r="O2128">
            <v>24</v>
          </cell>
          <cell r="P2128">
            <v>25</v>
          </cell>
          <cell r="Q2128">
            <v>18</v>
          </cell>
          <cell r="R2128">
            <v>23</v>
          </cell>
          <cell r="S2128">
            <v>33</v>
          </cell>
          <cell r="T2128">
            <v>30</v>
          </cell>
          <cell r="U2128" t="str">
            <v>0</v>
          </cell>
          <cell r="V2128" t="str">
            <v>1050840003020</v>
          </cell>
        </row>
        <row r="2129">
          <cell r="A2129" t="str">
            <v>10</v>
          </cell>
          <cell r="B2129" t="str">
            <v>10</v>
          </cell>
          <cell r="C2129">
            <v>23029</v>
          </cell>
          <cell r="D2129">
            <v>2</v>
          </cell>
          <cell r="E2129" t="str">
            <v>100100</v>
          </cell>
          <cell r="F2129" t="str">
            <v>105</v>
          </cell>
          <cell r="G2129" t="str">
            <v>08</v>
          </cell>
          <cell r="H2129" t="str">
            <v>00</v>
          </cell>
          <cell r="I2129">
            <v>784</v>
          </cell>
          <cell r="J2129" t="str">
            <v>MARIA MOZOMBITE TINA</v>
          </cell>
          <cell r="K2129" t="str">
            <v>ALZAMORA 1032</v>
          </cell>
          <cell r="M2129" t="str">
            <v>04</v>
          </cell>
          <cell r="N2129">
            <v>0</v>
          </cell>
          <cell r="O2129">
            <v>0</v>
          </cell>
          <cell r="P2129">
            <v>0</v>
          </cell>
          <cell r="Q2129">
            <v>17</v>
          </cell>
          <cell r="R2129">
            <v>24</v>
          </cell>
          <cell r="S2129">
            <v>52</v>
          </cell>
          <cell r="T2129">
            <v>27.5</v>
          </cell>
          <cell r="U2129" t="str">
            <v>0</v>
          </cell>
          <cell r="V2129" t="str">
            <v>1050840003080</v>
          </cell>
        </row>
        <row r="2130">
          <cell r="A2130" t="str">
            <v>10</v>
          </cell>
          <cell r="B2130" t="str">
            <v>10</v>
          </cell>
          <cell r="C2130">
            <v>23054</v>
          </cell>
          <cell r="D2130">
            <v>0</v>
          </cell>
          <cell r="E2130" t="str">
            <v>100100</v>
          </cell>
          <cell r="F2130" t="str">
            <v>105</v>
          </cell>
          <cell r="G2130" t="str">
            <v>08</v>
          </cell>
          <cell r="H2130" t="str">
            <v>00</v>
          </cell>
          <cell r="I2130">
            <v>809</v>
          </cell>
          <cell r="J2130" t="str">
            <v>URSULA SAAVEDRA R.</v>
          </cell>
          <cell r="K2130" t="str">
            <v>ALZAMORA 794-798</v>
          </cell>
          <cell r="M2130" t="str">
            <v>04</v>
          </cell>
          <cell r="N2130">
            <v>0</v>
          </cell>
          <cell r="O2130">
            <v>0</v>
          </cell>
          <cell r="P2130">
            <v>75</v>
          </cell>
          <cell r="Q2130">
            <v>208</v>
          </cell>
          <cell r="R2130">
            <v>240</v>
          </cell>
          <cell r="S2130">
            <v>172</v>
          </cell>
          <cell r="T2130">
            <v>113.08</v>
          </cell>
          <cell r="U2130" t="str">
            <v>0</v>
          </cell>
          <cell r="V2130" t="str">
            <v>1050840003330</v>
          </cell>
        </row>
        <row r="2131">
          <cell r="A2131" t="str">
            <v>10</v>
          </cell>
          <cell r="B2131" t="str">
            <v>10</v>
          </cell>
          <cell r="C2131">
            <v>23071</v>
          </cell>
          <cell r="D2131">
            <v>4</v>
          </cell>
          <cell r="E2131" t="str">
            <v>100100</v>
          </cell>
          <cell r="F2131" t="str">
            <v>105</v>
          </cell>
          <cell r="G2131" t="str">
            <v>08</v>
          </cell>
          <cell r="H2131" t="str">
            <v>00</v>
          </cell>
          <cell r="I2131">
            <v>826</v>
          </cell>
          <cell r="J2131" t="str">
            <v>WILSON GUIMA</v>
          </cell>
          <cell r="K2131" t="str">
            <v>ALZAMORA 724</v>
          </cell>
          <cell r="M2131" t="str">
            <v>04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44</v>
          </cell>
          <cell r="S2131">
            <v>83</v>
          </cell>
          <cell r="T2131">
            <v>96.17</v>
          </cell>
          <cell r="U2131" t="str">
            <v>0</v>
          </cell>
          <cell r="V2131" t="str">
            <v>1050840003480</v>
          </cell>
        </row>
        <row r="2132">
          <cell r="A2132" t="str">
            <v>10</v>
          </cell>
          <cell r="B2132" t="str">
            <v>10</v>
          </cell>
          <cell r="C2132">
            <v>23074</v>
          </cell>
          <cell r="D2132">
            <v>8</v>
          </cell>
          <cell r="E2132" t="str">
            <v>100100</v>
          </cell>
          <cell r="F2132" t="str">
            <v>105</v>
          </cell>
          <cell r="G2132" t="str">
            <v>08</v>
          </cell>
          <cell r="H2132" t="str">
            <v>00</v>
          </cell>
          <cell r="I2132">
            <v>829</v>
          </cell>
          <cell r="J2132" t="str">
            <v>L.CARDENAS V.</v>
          </cell>
          <cell r="K2132" t="str">
            <v>ALZAMORA 704</v>
          </cell>
          <cell r="M2132" t="str">
            <v>04</v>
          </cell>
          <cell r="N2132">
            <v>0</v>
          </cell>
          <cell r="O2132">
            <v>2</v>
          </cell>
          <cell r="P2132">
            <v>75</v>
          </cell>
          <cell r="Q2132">
            <v>79</v>
          </cell>
          <cell r="R2132">
            <v>63</v>
          </cell>
          <cell r="S2132">
            <v>50</v>
          </cell>
          <cell r="T2132">
            <v>70</v>
          </cell>
          <cell r="U2132" t="str">
            <v>0</v>
          </cell>
          <cell r="V2132" t="str">
            <v>1050840003510</v>
          </cell>
        </row>
        <row r="2133">
          <cell r="A2133" t="str">
            <v>10</v>
          </cell>
          <cell r="B2133" t="str">
            <v>10</v>
          </cell>
          <cell r="C2133">
            <v>23076</v>
          </cell>
          <cell r="D2133">
            <v>3</v>
          </cell>
          <cell r="E2133" t="str">
            <v>100100</v>
          </cell>
          <cell r="F2133" t="str">
            <v>105</v>
          </cell>
          <cell r="G2133" t="str">
            <v>08</v>
          </cell>
          <cell r="H2133" t="str">
            <v>00</v>
          </cell>
          <cell r="I2133">
            <v>831</v>
          </cell>
          <cell r="J2133" t="str">
            <v>JOSE GARCIA RAMIREZ</v>
          </cell>
          <cell r="K2133" t="str">
            <v>ALZAMORA/R.PALMA 100</v>
          </cell>
          <cell r="M2133" t="str">
            <v>04</v>
          </cell>
          <cell r="N2133">
            <v>0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17.75</v>
          </cell>
          <cell r="U2133" t="str">
            <v>0</v>
          </cell>
          <cell r="V2133" t="str">
            <v>1050840003520</v>
          </cell>
        </row>
        <row r="2134">
          <cell r="A2134" t="str">
            <v>10</v>
          </cell>
          <cell r="B2134" t="str">
            <v>10</v>
          </cell>
          <cell r="C2134">
            <v>23077</v>
          </cell>
          <cell r="D2134">
            <v>1</v>
          </cell>
          <cell r="E2134" t="str">
            <v>100100</v>
          </cell>
          <cell r="F2134" t="str">
            <v>105</v>
          </cell>
          <cell r="G2134" t="str">
            <v>08</v>
          </cell>
          <cell r="H2134" t="str">
            <v>00</v>
          </cell>
          <cell r="I2134">
            <v>832</v>
          </cell>
          <cell r="J2134" t="str">
            <v>JOSE A.GARCIA R.</v>
          </cell>
          <cell r="K2134" t="str">
            <v>ALZAMORA         590</v>
          </cell>
          <cell r="M2134" t="str">
            <v>04</v>
          </cell>
          <cell r="N2134">
            <v>0</v>
          </cell>
          <cell r="O2134">
            <v>0</v>
          </cell>
          <cell r="P2134">
            <v>0</v>
          </cell>
          <cell r="Q2134">
            <v>14</v>
          </cell>
          <cell r="R2134">
            <v>154</v>
          </cell>
          <cell r="S2134">
            <v>105</v>
          </cell>
          <cell r="T2134">
            <v>83.83</v>
          </cell>
          <cell r="U2134" t="str">
            <v>0</v>
          </cell>
          <cell r="V2134" t="str">
            <v>1050840003525</v>
          </cell>
        </row>
        <row r="2135">
          <cell r="A2135" t="str">
            <v>10</v>
          </cell>
          <cell r="B2135" t="str">
            <v>10</v>
          </cell>
          <cell r="C2135">
            <v>23080</v>
          </cell>
          <cell r="D2135">
            <v>5</v>
          </cell>
          <cell r="E2135" t="str">
            <v>100100</v>
          </cell>
          <cell r="F2135" t="str">
            <v>105</v>
          </cell>
          <cell r="G2135" t="str">
            <v>08</v>
          </cell>
          <cell r="H2135" t="str">
            <v>00</v>
          </cell>
          <cell r="I2135">
            <v>835</v>
          </cell>
          <cell r="J2135" t="str">
            <v>ANA PEZO FLORES</v>
          </cell>
          <cell r="K2135" t="str">
            <v>ALZAMORA         570</v>
          </cell>
          <cell r="M2135" t="str">
            <v>04</v>
          </cell>
          <cell r="N2135">
            <v>91</v>
          </cell>
          <cell r="O2135">
            <v>124</v>
          </cell>
          <cell r="P2135">
            <v>138</v>
          </cell>
          <cell r="Q2135">
            <v>30</v>
          </cell>
          <cell r="R2135">
            <v>15</v>
          </cell>
          <cell r="S2135">
            <v>3</v>
          </cell>
          <cell r="T2135">
            <v>43.08</v>
          </cell>
          <cell r="U2135" t="str">
            <v>0</v>
          </cell>
          <cell r="V2135" t="str">
            <v>1050840003550</v>
          </cell>
        </row>
        <row r="2136">
          <cell r="A2136" t="str">
            <v>10</v>
          </cell>
          <cell r="B2136" t="str">
            <v>10</v>
          </cell>
          <cell r="C2136">
            <v>23096</v>
          </cell>
          <cell r="D2136">
            <v>1</v>
          </cell>
          <cell r="E2136" t="str">
            <v>100100</v>
          </cell>
          <cell r="F2136" t="str">
            <v>105</v>
          </cell>
          <cell r="G2136" t="str">
            <v>08</v>
          </cell>
          <cell r="H2136" t="str">
            <v>00</v>
          </cell>
          <cell r="I2136">
            <v>851</v>
          </cell>
          <cell r="J2136" t="str">
            <v>MIRIAN J.CAMBERO</v>
          </cell>
          <cell r="K2136" t="str">
            <v>ALZAMORA         470</v>
          </cell>
          <cell r="M2136" t="str">
            <v>04</v>
          </cell>
          <cell r="N2136">
            <v>15</v>
          </cell>
          <cell r="O2136">
            <v>16</v>
          </cell>
          <cell r="P2136">
            <v>5</v>
          </cell>
          <cell r="Q2136">
            <v>4</v>
          </cell>
          <cell r="R2136">
            <v>3</v>
          </cell>
          <cell r="S2136">
            <v>4</v>
          </cell>
          <cell r="T2136">
            <v>5.25</v>
          </cell>
          <cell r="U2136" t="str">
            <v>0</v>
          </cell>
          <cell r="V2136" t="str">
            <v>1050840003695</v>
          </cell>
        </row>
        <row r="2137">
          <cell r="A2137" t="str">
            <v>10</v>
          </cell>
          <cell r="B2137" t="str">
            <v>10</v>
          </cell>
          <cell r="C2137">
            <v>23123</v>
          </cell>
          <cell r="D2137">
            <v>3</v>
          </cell>
          <cell r="E2137" t="str">
            <v>100100</v>
          </cell>
          <cell r="F2137" t="str">
            <v>105</v>
          </cell>
          <cell r="G2137" t="str">
            <v>08</v>
          </cell>
          <cell r="H2137" t="str">
            <v>00</v>
          </cell>
          <cell r="I2137">
            <v>878</v>
          </cell>
          <cell r="J2137" t="str">
            <v>EMILIANO PANDURO</v>
          </cell>
          <cell r="K2137" t="str">
            <v>CALL ALZAMORA 266-B</v>
          </cell>
          <cell r="M2137" t="str">
            <v>04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0.67</v>
          </cell>
          <cell r="U2137" t="str">
            <v>0</v>
          </cell>
          <cell r="V2137" t="str">
            <v>1050840003950</v>
          </cell>
        </row>
        <row r="2138">
          <cell r="A2138" t="str">
            <v>10</v>
          </cell>
          <cell r="B2138" t="str">
            <v>10</v>
          </cell>
          <cell r="C2138">
            <v>23144</v>
          </cell>
          <cell r="D2138">
            <v>9</v>
          </cell>
          <cell r="E2138" t="str">
            <v>100100</v>
          </cell>
          <cell r="F2138" t="str">
            <v>105</v>
          </cell>
          <cell r="G2138" t="str">
            <v>08</v>
          </cell>
          <cell r="H2138" t="str">
            <v>00</v>
          </cell>
          <cell r="I2138">
            <v>899</v>
          </cell>
          <cell r="J2138" t="str">
            <v>LUIS JAVIER MONTES DE OCA VELA</v>
          </cell>
          <cell r="K2138" t="str">
            <v>ECHENIQUE</v>
          </cell>
          <cell r="M2138" t="str">
            <v>04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 t="str">
            <v>0</v>
          </cell>
          <cell r="V2138" t="str">
            <v>1050841000095</v>
          </cell>
        </row>
        <row r="2139">
          <cell r="A2139" t="str">
            <v>10</v>
          </cell>
          <cell r="B2139" t="str">
            <v>10</v>
          </cell>
          <cell r="C2139">
            <v>23166</v>
          </cell>
          <cell r="D2139">
            <v>2</v>
          </cell>
          <cell r="E2139" t="str">
            <v>100100</v>
          </cell>
          <cell r="F2139" t="str">
            <v>105</v>
          </cell>
          <cell r="G2139" t="str">
            <v>08</v>
          </cell>
          <cell r="H2139" t="str">
            <v>00</v>
          </cell>
          <cell r="I2139">
            <v>922</v>
          </cell>
          <cell r="J2139" t="str">
            <v>EMBOTELLADORA LA SELVA S.A.</v>
          </cell>
          <cell r="K2139" t="str">
            <v>ECHENIQUE 275</v>
          </cell>
          <cell r="M2139" t="str">
            <v>04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 t="str">
            <v>0</v>
          </cell>
          <cell r="V2139" t="str">
            <v>1050841000330</v>
          </cell>
        </row>
        <row r="2140">
          <cell r="A2140" t="str">
            <v>10</v>
          </cell>
          <cell r="B2140" t="str">
            <v>10</v>
          </cell>
          <cell r="C2140">
            <v>23197</v>
          </cell>
          <cell r="D2140">
            <v>7</v>
          </cell>
          <cell r="E2140" t="str">
            <v>100100</v>
          </cell>
          <cell r="F2140" t="str">
            <v>105</v>
          </cell>
          <cell r="G2140" t="str">
            <v>08</v>
          </cell>
          <cell r="H2140" t="str">
            <v>00</v>
          </cell>
          <cell r="I2140">
            <v>953</v>
          </cell>
          <cell r="J2140" t="str">
            <v>FLOR DE M.GRANDEZ M.</v>
          </cell>
          <cell r="K2140" t="str">
            <v>ECHENIQUE 737</v>
          </cell>
          <cell r="M2140" t="str">
            <v>04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535</v>
          </cell>
          <cell r="S2140">
            <v>728</v>
          </cell>
          <cell r="T2140">
            <v>312.25</v>
          </cell>
          <cell r="U2140" t="str">
            <v>0</v>
          </cell>
          <cell r="V2140" t="str">
            <v>1050841000585</v>
          </cell>
        </row>
        <row r="2141">
          <cell r="A2141" t="str">
            <v>10</v>
          </cell>
          <cell r="B2141" t="str">
            <v>10</v>
          </cell>
          <cell r="C2141">
            <v>50076</v>
          </cell>
          <cell r="D2141">
            <v>9</v>
          </cell>
          <cell r="E2141" t="str">
            <v>100100</v>
          </cell>
          <cell r="F2141" t="str">
            <v>105</v>
          </cell>
          <cell r="G2141" t="str">
            <v>08</v>
          </cell>
          <cell r="H2141" t="str">
            <v>00</v>
          </cell>
          <cell r="I2141">
            <v>958</v>
          </cell>
          <cell r="J2141" t="str">
            <v>RAMIREZ QUIROZ ISAC</v>
          </cell>
          <cell r="K2141" t="str">
            <v>ECHENIQUE</v>
          </cell>
          <cell r="L2141">
            <v>755</v>
          </cell>
          <cell r="M2141" t="str">
            <v>04</v>
          </cell>
          <cell r="N2141">
            <v>43</v>
          </cell>
          <cell r="O2141">
            <v>126</v>
          </cell>
          <cell r="P2141">
            <v>51</v>
          </cell>
          <cell r="Q2141">
            <v>0</v>
          </cell>
          <cell r="R2141">
            <v>0</v>
          </cell>
          <cell r="S2141">
            <v>0</v>
          </cell>
          <cell r="T2141">
            <v>18.329999999999998</v>
          </cell>
          <cell r="U2141" t="str">
            <v>0</v>
          </cell>
          <cell r="V2141" t="str">
            <v>1050841000625</v>
          </cell>
        </row>
        <row r="2142">
          <cell r="A2142" t="str">
            <v>10</v>
          </cell>
          <cell r="B2142" t="str">
            <v>10</v>
          </cell>
          <cell r="C2142">
            <v>23207</v>
          </cell>
          <cell r="D2142">
            <v>4</v>
          </cell>
          <cell r="E2142" t="str">
            <v>100100</v>
          </cell>
          <cell r="F2142" t="str">
            <v>105</v>
          </cell>
          <cell r="G2142" t="str">
            <v>08</v>
          </cell>
          <cell r="H2142" t="str">
            <v>00</v>
          </cell>
          <cell r="I2142">
            <v>965</v>
          </cell>
          <cell r="J2142" t="str">
            <v>ROSA VASQUEZ CH.</v>
          </cell>
          <cell r="K2142" t="str">
            <v>ECHENIQUE 781</v>
          </cell>
          <cell r="M2142" t="str">
            <v>04</v>
          </cell>
          <cell r="N2142">
            <v>5</v>
          </cell>
          <cell r="O2142">
            <v>6</v>
          </cell>
          <cell r="P2142">
            <v>1</v>
          </cell>
          <cell r="Q2142">
            <v>0</v>
          </cell>
          <cell r="R2142">
            <v>1</v>
          </cell>
          <cell r="S2142">
            <v>0</v>
          </cell>
          <cell r="T2142">
            <v>2.08</v>
          </cell>
          <cell r="U2142" t="str">
            <v>0</v>
          </cell>
          <cell r="V2142" t="str">
            <v>1050841000690</v>
          </cell>
        </row>
        <row r="2143">
          <cell r="A2143" t="str">
            <v>10</v>
          </cell>
          <cell r="B2143" t="str">
            <v>10</v>
          </cell>
          <cell r="C2143">
            <v>23216</v>
          </cell>
          <cell r="D2143">
            <v>5</v>
          </cell>
          <cell r="E2143" t="str">
            <v>100100</v>
          </cell>
          <cell r="F2143" t="str">
            <v>105</v>
          </cell>
          <cell r="G2143" t="str">
            <v>08</v>
          </cell>
          <cell r="H2143" t="str">
            <v>00</v>
          </cell>
          <cell r="I2143">
            <v>974</v>
          </cell>
          <cell r="J2143" t="str">
            <v>ALFONSO MORI</v>
          </cell>
          <cell r="K2143" t="str">
            <v>ECHENIQUE 965</v>
          </cell>
          <cell r="M2143" t="str">
            <v>04</v>
          </cell>
          <cell r="N2143">
            <v>0</v>
          </cell>
          <cell r="O2143">
            <v>3</v>
          </cell>
          <cell r="P2143">
            <v>0</v>
          </cell>
          <cell r="Q2143">
            <v>0</v>
          </cell>
          <cell r="R2143">
            <v>1</v>
          </cell>
          <cell r="S2143">
            <v>173</v>
          </cell>
          <cell r="T2143">
            <v>98</v>
          </cell>
          <cell r="U2143" t="str">
            <v>0</v>
          </cell>
          <cell r="V2143" t="str">
            <v>1050841000780</v>
          </cell>
        </row>
        <row r="2144">
          <cell r="A2144" t="str">
            <v>10</v>
          </cell>
          <cell r="B2144" t="str">
            <v>10</v>
          </cell>
          <cell r="C2144">
            <v>23222</v>
          </cell>
          <cell r="D2144">
            <v>3</v>
          </cell>
          <cell r="E2144" t="str">
            <v>100100</v>
          </cell>
          <cell r="F2144" t="str">
            <v>105</v>
          </cell>
          <cell r="G2144" t="str">
            <v>08</v>
          </cell>
          <cell r="H2144" t="str">
            <v>00</v>
          </cell>
          <cell r="I2144">
            <v>980</v>
          </cell>
          <cell r="J2144" t="str">
            <v>JUDTH COLLANTES CH.</v>
          </cell>
          <cell r="K2144" t="str">
            <v>ECHENIQUE 762</v>
          </cell>
          <cell r="M2144" t="str">
            <v>04</v>
          </cell>
          <cell r="N2144">
            <v>0</v>
          </cell>
          <cell r="O2144">
            <v>20</v>
          </cell>
          <cell r="P2144">
            <v>15</v>
          </cell>
          <cell r="Q2144">
            <v>0</v>
          </cell>
          <cell r="R2144">
            <v>80</v>
          </cell>
          <cell r="S2144">
            <v>283</v>
          </cell>
          <cell r="T2144">
            <v>73.5</v>
          </cell>
          <cell r="U2144" t="str">
            <v>0</v>
          </cell>
          <cell r="V2144" t="str">
            <v>1050841000850</v>
          </cell>
        </row>
        <row r="2145">
          <cell r="A2145" t="str">
            <v>10</v>
          </cell>
          <cell r="B2145" t="str">
            <v>10</v>
          </cell>
          <cell r="C2145">
            <v>23274</v>
          </cell>
          <cell r="D2145">
            <v>4</v>
          </cell>
          <cell r="E2145" t="str">
            <v>100100</v>
          </cell>
          <cell r="F2145" t="str">
            <v>105</v>
          </cell>
          <cell r="G2145" t="str">
            <v>08</v>
          </cell>
          <cell r="H2145" t="str">
            <v>00</v>
          </cell>
          <cell r="I2145">
            <v>1032</v>
          </cell>
          <cell r="J2145" t="str">
            <v>BLANCA LOPEZ</v>
          </cell>
          <cell r="K2145" t="str">
            <v>SAN ROMAN 30</v>
          </cell>
          <cell r="M2145" t="str">
            <v>04</v>
          </cell>
          <cell r="N2145">
            <v>0</v>
          </cell>
          <cell r="O2145">
            <v>100</v>
          </cell>
          <cell r="P2145">
            <v>180</v>
          </cell>
          <cell r="Q2145">
            <v>136</v>
          </cell>
          <cell r="R2145">
            <v>156</v>
          </cell>
          <cell r="S2145">
            <v>200</v>
          </cell>
          <cell r="T2145">
            <v>124</v>
          </cell>
          <cell r="U2145" t="str">
            <v>0</v>
          </cell>
          <cell r="V2145" t="str">
            <v>1050841002400</v>
          </cell>
        </row>
        <row r="2146">
          <cell r="A2146" t="str">
            <v>10</v>
          </cell>
          <cell r="B2146" t="str">
            <v>10</v>
          </cell>
          <cell r="C2146">
            <v>23288</v>
          </cell>
          <cell r="D2146">
            <v>4</v>
          </cell>
          <cell r="E2146" t="str">
            <v>100100</v>
          </cell>
          <cell r="F2146" t="str">
            <v>105</v>
          </cell>
          <cell r="G2146" t="str">
            <v>08</v>
          </cell>
          <cell r="H2146" t="str">
            <v>00</v>
          </cell>
          <cell r="I2146">
            <v>1046</v>
          </cell>
          <cell r="J2146" t="str">
            <v>JORGE A.CARDENAS.</v>
          </cell>
          <cell r="K2146" t="str">
            <v>SAN ROMAN 960</v>
          </cell>
          <cell r="M2146" t="str">
            <v>04</v>
          </cell>
          <cell r="N2146">
            <v>0</v>
          </cell>
          <cell r="O2146">
            <v>0</v>
          </cell>
          <cell r="P2146">
            <v>45</v>
          </cell>
          <cell r="Q2146">
            <v>18</v>
          </cell>
          <cell r="R2146">
            <v>27</v>
          </cell>
          <cell r="S2146">
            <v>0</v>
          </cell>
          <cell r="T2146">
            <v>26.42</v>
          </cell>
          <cell r="U2146" t="str">
            <v>0</v>
          </cell>
          <cell r="V2146" t="str">
            <v>1050841002520</v>
          </cell>
        </row>
        <row r="2147">
          <cell r="A2147" t="str">
            <v>10</v>
          </cell>
          <cell r="B2147" t="str">
            <v>10</v>
          </cell>
          <cell r="C2147">
            <v>23324</v>
          </cell>
          <cell r="D2147">
            <v>7</v>
          </cell>
          <cell r="E2147" t="str">
            <v>100100</v>
          </cell>
          <cell r="F2147" t="str">
            <v>105</v>
          </cell>
          <cell r="G2147" t="str">
            <v>08</v>
          </cell>
          <cell r="H2147" t="str">
            <v>00</v>
          </cell>
          <cell r="I2147">
            <v>1083</v>
          </cell>
          <cell r="J2147" t="str">
            <v>MANUELA DE MIGUEL</v>
          </cell>
          <cell r="K2147" t="str">
            <v>SAN ROMAN 118-A</v>
          </cell>
          <cell r="M2147" t="str">
            <v>04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30</v>
          </cell>
          <cell r="U2147" t="str">
            <v>0</v>
          </cell>
          <cell r="V2147" t="str">
            <v>1050841002870</v>
          </cell>
        </row>
        <row r="2148">
          <cell r="A2148" t="str">
            <v>10</v>
          </cell>
          <cell r="B2148" t="str">
            <v>10</v>
          </cell>
          <cell r="C2148">
            <v>23334</v>
          </cell>
          <cell r="D2148">
            <v>6</v>
          </cell>
          <cell r="E2148" t="str">
            <v>100100</v>
          </cell>
          <cell r="F2148" t="str">
            <v>105</v>
          </cell>
          <cell r="G2148" t="str">
            <v>08</v>
          </cell>
          <cell r="H2148" t="str">
            <v>00</v>
          </cell>
          <cell r="I2148">
            <v>1094</v>
          </cell>
          <cell r="J2148" t="str">
            <v>B.SANGAMA MACAHUACHI</v>
          </cell>
          <cell r="K2148" t="str">
            <v>SAN ROMAN        104</v>
          </cell>
          <cell r="M2148" t="str">
            <v>04</v>
          </cell>
          <cell r="N2148">
            <v>0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6.33</v>
          </cell>
          <cell r="U2148" t="str">
            <v>0</v>
          </cell>
          <cell r="V2148" t="str">
            <v>1050841002970</v>
          </cell>
        </row>
        <row r="2149">
          <cell r="A2149" t="str">
            <v>10</v>
          </cell>
          <cell r="B2149" t="str">
            <v>10</v>
          </cell>
          <cell r="C2149">
            <v>23347</v>
          </cell>
          <cell r="D2149">
            <v>8</v>
          </cell>
          <cell r="E2149" t="str">
            <v>100100</v>
          </cell>
          <cell r="F2149" t="str">
            <v>105</v>
          </cell>
          <cell r="G2149" t="str">
            <v>08</v>
          </cell>
          <cell r="H2149" t="str">
            <v>00</v>
          </cell>
          <cell r="I2149">
            <v>1107</v>
          </cell>
          <cell r="J2149" t="str">
            <v>FRANCISCO OTERO C.</v>
          </cell>
          <cell r="K2149" t="str">
            <v>SAN ROMAN 54-A</v>
          </cell>
          <cell r="M2149" t="str">
            <v>04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4.33</v>
          </cell>
          <cell r="U2149" t="str">
            <v>0</v>
          </cell>
          <cell r="V2149" t="str">
            <v>1050841003090</v>
          </cell>
        </row>
        <row r="2150">
          <cell r="A2150" t="str">
            <v>10</v>
          </cell>
          <cell r="B2150" t="str">
            <v>10</v>
          </cell>
          <cell r="C2150">
            <v>49845</v>
          </cell>
          <cell r="D2150">
            <v>1</v>
          </cell>
          <cell r="E2150" t="str">
            <v>100100</v>
          </cell>
          <cell r="F2150" t="str">
            <v>105</v>
          </cell>
          <cell r="G2150" t="str">
            <v>08</v>
          </cell>
          <cell r="H2150" t="str">
            <v>00</v>
          </cell>
          <cell r="I2150">
            <v>1120</v>
          </cell>
          <cell r="J2150" t="str">
            <v>RENGIFO TERAN WILLY</v>
          </cell>
          <cell r="K2150" t="str">
            <v>SAN ROMAN</v>
          </cell>
          <cell r="L2150">
            <v>148</v>
          </cell>
          <cell r="M2150" t="str">
            <v>04</v>
          </cell>
          <cell r="N2150">
            <v>0</v>
          </cell>
          <cell r="O2150">
            <v>55</v>
          </cell>
          <cell r="P2150">
            <v>113</v>
          </cell>
          <cell r="Q2150">
            <v>91</v>
          </cell>
          <cell r="R2150">
            <v>105</v>
          </cell>
          <cell r="S2150">
            <v>81</v>
          </cell>
          <cell r="T2150">
            <v>37.08</v>
          </cell>
          <cell r="U2150" t="str">
            <v>0</v>
          </cell>
          <cell r="V2150" t="str">
            <v>1050841003215</v>
          </cell>
        </row>
        <row r="2151">
          <cell r="A2151" t="str">
            <v>10</v>
          </cell>
          <cell r="B2151" t="str">
            <v>10</v>
          </cell>
          <cell r="C2151">
            <v>23359</v>
          </cell>
          <cell r="D2151">
            <v>3</v>
          </cell>
          <cell r="E2151" t="str">
            <v>100100</v>
          </cell>
          <cell r="F2151" t="str">
            <v>105</v>
          </cell>
          <cell r="G2151" t="str">
            <v>08</v>
          </cell>
          <cell r="H2151" t="str">
            <v>00</v>
          </cell>
          <cell r="I2151">
            <v>1121</v>
          </cell>
          <cell r="J2151" t="str">
            <v>DECIDERIO RENGIFO</v>
          </cell>
          <cell r="K2151" t="str">
            <v>SAN ROMAN        146</v>
          </cell>
          <cell r="M2151" t="str">
            <v>04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61.92</v>
          </cell>
          <cell r="U2151" t="str">
            <v>0</v>
          </cell>
          <cell r="V2151" t="str">
            <v>1050841003220</v>
          </cell>
        </row>
        <row r="2152">
          <cell r="A2152" t="str">
            <v>10</v>
          </cell>
          <cell r="B2152" t="str">
            <v>10</v>
          </cell>
          <cell r="C2152">
            <v>23361</v>
          </cell>
          <cell r="D2152">
            <v>9</v>
          </cell>
          <cell r="E2152" t="str">
            <v>100100</v>
          </cell>
          <cell r="F2152" t="str">
            <v>105</v>
          </cell>
          <cell r="G2152" t="str">
            <v>08</v>
          </cell>
          <cell r="H2152" t="str">
            <v>00</v>
          </cell>
          <cell r="I2152">
            <v>1123</v>
          </cell>
          <cell r="J2152" t="str">
            <v>ISIDORA AREVALO  H.</v>
          </cell>
          <cell r="K2152" t="str">
            <v>SAN ROMAN 920</v>
          </cell>
          <cell r="M2152" t="str">
            <v>04</v>
          </cell>
          <cell r="N2152">
            <v>0</v>
          </cell>
          <cell r="O2152">
            <v>0</v>
          </cell>
          <cell r="P2152">
            <v>44</v>
          </cell>
          <cell r="Q2152">
            <v>28</v>
          </cell>
          <cell r="R2152">
            <v>19</v>
          </cell>
          <cell r="S2152">
            <v>9</v>
          </cell>
          <cell r="T2152">
            <v>32.5</v>
          </cell>
          <cell r="U2152" t="str">
            <v>0</v>
          </cell>
          <cell r="V2152" t="str">
            <v>1050841003235</v>
          </cell>
        </row>
        <row r="2153">
          <cell r="A2153" t="str">
            <v>10</v>
          </cell>
          <cell r="B2153" t="str">
            <v>10</v>
          </cell>
          <cell r="C2153">
            <v>23372</v>
          </cell>
          <cell r="D2153">
            <v>6</v>
          </cell>
          <cell r="E2153" t="str">
            <v>100100</v>
          </cell>
          <cell r="F2153" t="str">
            <v>105</v>
          </cell>
          <cell r="G2153" t="str">
            <v>08</v>
          </cell>
          <cell r="H2153" t="str">
            <v>00</v>
          </cell>
          <cell r="I2153">
            <v>1134</v>
          </cell>
          <cell r="J2153" t="str">
            <v>ROGER TUESTA CHOTA</v>
          </cell>
          <cell r="K2153" t="str">
            <v>SAN ROMAN 22</v>
          </cell>
          <cell r="M2153" t="str">
            <v>04</v>
          </cell>
          <cell r="N2153">
            <v>0</v>
          </cell>
          <cell r="O2153">
            <v>0</v>
          </cell>
          <cell r="P2153">
            <v>260</v>
          </cell>
          <cell r="Q2153">
            <v>205</v>
          </cell>
          <cell r="R2153">
            <v>157</v>
          </cell>
          <cell r="S2153">
            <v>151</v>
          </cell>
          <cell r="T2153">
            <v>157.41999999999999</v>
          </cell>
          <cell r="U2153" t="str">
            <v>0</v>
          </cell>
          <cell r="V2153" t="str">
            <v>1050841003380</v>
          </cell>
        </row>
        <row r="2154">
          <cell r="A2154" t="str">
            <v>10</v>
          </cell>
          <cell r="B2154" t="str">
            <v>10</v>
          </cell>
          <cell r="C2154">
            <v>23432</v>
          </cell>
          <cell r="D2154">
            <v>8</v>
          </cell>
          <cell r="E2154" t="str">
            <v>100100</v>
          </cell>
          <cell r="F2154" t="str">
            <v>105</v>
          </cell>
          <cell r="G2154" t="str">
            <v>08</v>
          </cell>
          <cell r="H2154" t="str">
            <v>00</v>
          </cell>
          <cell r="I2154">
            <v>1194</v>
          </cell>
          <cell r="J2154" t="str">
            <v>JULIA ANGULO R.</v>
          </cell>
          <cell r="K2154" t="str">
            <v>CALL ECHENIQUE 224</v>
          </cell>
          <cell r="M2154" t="str">
            <v>04</v>
          </cell>
          <cell r="N2154">
            <v>0</v>
          </cell>
          <cell r="O2154">
            <v>0</v>
          </cell>
          <cell r="P2154">
            <v>94</v>
          </cell>
          <cell r="Q2154">
            <v>207</v>
          </cell>
          <cell r="R2154">
            <v>212</v>
          </cell>
          <cell r="S2154">
            <v>276</v>
          </cell>
          <cell r="T2154">
            <v>163.92</v>
          </cell>
          <cell r="U2154" t="str">
            <v>0</v>
          </cell>
          <cell r="V2154" t="str">
            <v>1050841003950</v>
          </cell>
        </row>
        <row r="2155">
          <cell r="A2155" t="str">
            <v>10</v>
          </cell>
          <cell r="B2155" t="str">
            <v>10</v>
          </cell>
          <cell r="C2155">
            <v>23458</v>
          </cell>
          <cell r="D2155">
            <v>3</v>
          </cell>
          <cell r="E2155" t="str">
            <v>100100</v>
          </cell>
          <cell r="F2155" t="str">
            <v>105</v>
          </cell>
          <cell r="G2155" t="str">
            <v>08</v>
          </cell>
          <cell r="H2155" t="str">
            <v>00</v>
          </cell>
          <cell r="I2155">
            <v>1220</v>
          </cell>
          <cell r="J2155" t="str">
            <v>JOSE ROJAS VASQUEZ</v>
          </cell>
          <cell r="K2155" t="str">
            <v>R. CASTILLA 151-INT.13</v>
          </cell>
          <cell r="M2155" t="str">
            <v>04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143</v>
          </cell>
          <cell r="S2155">
            <v>157</v>
          </cell>
          <cell r="T2155">
            <v>72.33</v>
          </cell>
          <cell r="U2155" t="str">
            <v>0</v>
          </cell>
          <cell r="V2155" t="str">
            <v>1050842000040</v>
          </cell>
        </row>
        <row r="2156">
          <cell r="A2156" t="str">
            <v>10</v>
          </cell>
          <cell r="B2156" t="str">
            <v>10</v>
          </cell>
          <cell r="C2156">
            <v>23466</v>
          </cell>
          <cell r="D2156">
            <v>6</v>
          </cell>
          <cell r="E2156" t="str">
            <v>100100</v>
          </cell>
          <cell r="F2156" t="str">
            <v>105</v>
          </cell>
          <cell r="G2156" t="str">
            <v>08</v>
          </cell>
          <cell r="H2156" t="str">
            <v>00</v>
          </cell>
          <cell r="I2156">
            <v>1228</v>
          </cell>
          <cell r="J2156" t="str">
            <v>LILY BRICEÑO S.</v>
          </cell>
          <cell r="K2156" t="str">
            <v>R. CASTILLA 155-INT.14</v>
          </cell>
          <cell r="M2156" t="str">
            <v>04</v>
          </cell>
          <cell r="N2156">
            <v>0</v>
          </cell>
          <cell r="O2156">
            <v>0</v>
          </cell>
          <cell r="P2156">
            <v>6</v>
          </cell>
          <cell r="Q2156">
            <v>0</v>
          </cell>
          <cell r="R2156">
            <v>0</v>
          </cell>
          <cell r="S2156">
            <v>53</v>
          </cell>
          <cell r="T2156">
            <v>62.5</v>
          </cell>
          <cell r="U2156" t="str">
            <v>0</v>
          </cell>
          <cell r="V2156" t="str">
            <v>1050842000053</v>
          </cell>
        </row>
        <row r="2157">
          <cell r="A2157" t="str">
            <v>10</v>
          </cell>
          <cell r="B2157" t="str">
            <v>10</v>
          </cell>
          <cell r="C2157">
            <v>23505</v>
          </cell>
          <cell r="D2157">
            <v>1</v>
          </cell>
          <cell r="E2157" t="str">
            <v>100100</v>
          </cell>
          <cell r="F2157" t="str">
            <v>105</v>
          </cell>
          <cell r="G2157" t="str">
            <v>08</v>
          </cell>
          <cell r="H2157" t="str">
            <v>00</v>
          </cell>
          <cell r="I2157">
            <v>1268</v>
          </cell>
          <cell r="J2157" t="str">
            <v>JOVITA VARGAS DE R .</v>
          </cell>
          <cell r="K2157" t="str">
            <v>R.CASTILLA 328</v>
          </cell>
          <cell r="M2157" t="str">
            <v>04</v>
          </cell>
          <cell r="N2157">
            <v>0</v>
          </cell>
          <cell r="O2157">
            <v>23</v>
          </cell>
          <cell r="P2157">
            <v>23</v>
          </cell>
          <cell r="Q2157">
            <v>23</v>
          </cell>
          <cell r="R2157">
            <v>21</v>
          </cell>
          <cell r="S2157">
            <v>29</v>
          </cell>
          <cell r="T2157">
            <v>29.58</v>
          </cell>
          <cell r="U2157" t="str">
            <v>0</v>
          </cell>
          <cell r="V2157" t="str">
            <v>1050842000420</v>
          </cell>
        </row>
        <row r="2158">
          <cell r="A2158" t="str">
            <v>10</v>
          </cell>
          <cell r="B2158" t="str">
            <v>10</v>
          </cell>
          <cell r="C2158">
            <v>23512</v>
          </cell>
          <cell r="D2158">
            <v>7</v>
          </cell>
          <cell r="E2158" t="str">
            <v>100100</v>
          </cell>
          <cell r="F2158" t="str">
            <v>105</v>
          </cell>
          <cell r="G2158" t="str">
            <v>08</v>
          </cell>
          <cell r="H2158" t="str">
            <v>00</v>
          </cell>
          <cell r="I2158">
            <v>1275</v>
          </cell>
          <cell r="J2158" t="str">
            <v>NESTOR ARIMUYA C   .</v>
          </cell>
          <cell r="K2158" t="str">
            <v>R.CASTILLA 363</v>
          </cell>
          <cell r="M2158" t="str">
            <v>04</v>
          </cell>
          <cell r="N2158">
            <v>0</v>
          </cell>
          <cell r="O2158">
            <v>54</v>
          </cell>
          <cell r="P2158">
            <v>87</v>
          </cell>
          <cell r="Q2158">
            <v>19</v>
          </cell>
          <cell r="R2158">
            <v>199</v>
          </cell>
          <cell r="S2158">
            <v>267</v>
          </cell>
          <cell r="T2158">
            <v>107.17</v>
          </cell>
          <cell r="U2158" t="str">
            <v>0</v>
          </cell>
          <cell r="V2158" t="str">
            <v>1050842000500</v>
          </cell>
        </row>
        <row r="2159">
          <cell r="A2159" t="str">
            <v>10</v>
          </cell>
          <cell r="B2159" t="str">
            <v>10</v>
          </cell>
          <cell r="C2159">
            <v>23515</v>
          </cell>
          <cell r="D2159">
            <v>0</v>
          </cell>
          <cell r="E2159" t="str">
            <v>100100</v>
          </cell>
          <cell r="F2159" t="str">
            <v>105</v>
          </cell>
          <cell r="G2159" t="str">
            <v>08</v>
          </cell>
          <cell r="H2159" t="str">
            <v>00</v>
          </cell>
          <cell r="I2159">
            <v>1278</v>
          </cell>
          <cell r="J2159" t="str">
            <v>VARGAS ANTEZANA GEORGINA     .</v>
          </cell>
          <cell r="K2159" t="str">
            <v>R.CASTILLA 379</v>
          </cell>
          <cell r="L2159">
            <v>0</v>
          </cell>
          <cell r="M2159" t="str">
            <v>04</v>
          </cell>
          <cell r="N2159">
            <v>0</v>
          </cell>
          <cell r="O2159">
            <v>0</v>
          </cell>
          <cell r="P2159">
            <v>10</v>
          </cell>
          <cell r="Q2159">
            <v>16</v>
          </cell>
          <cell r="R2159">
            <v>29</v>
          </cell>
          <cell r="S2159">
            <v>113</v>
          </cell>
          <cell r="T2159">
            <v>66.5</v>
          </cell>
          <cell r="U2159" t="str">
            <v>0</v>
          </cell>
          <cell r="V2159" t="str">
            <v>1050842000530</v>
          </cell>
        </row>
        <row r="2160">
          <cell r="A2160" t="str">
            <v>10</v>
          </cell>
          <cell r="B2160" t="str">
            <v>10</v>
          </cell>
          <cell r="C2160">
            <v>23539</v>
          </cell>
          <cell r="D2160">
            <v>0</v>
          </cell>
          <cell r="E2160" t="str">
            <v>100100</v>
          </cell>
          <cell r="F2160" t="str">
            <v>105</v>
          </cell>
          <cell r="G2160" t="str">
            <v>08</v>
          </cell>
          <cell r="H2160" t="str">
            <v>00</v>
          </cell>
          <cell r="I2160">
            <v>1303</v>
          </cell>
          <cell r="J2160" t="str">
            <v>OCTAVIO RIOS V     .</v>
          </cell>
          <cell r="K2160" t="str">
            <v>R. CASTILLA 749</v>
          </cell>
          <cell r="M2160" t="str">
            <v>04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0.33</v>
          </cell>
          <cell r="U2160" t="str">
            <v>0</v>
          </cell>
          <cell r="V2160" t="str">
            <v>1050842000770</v>
          </cell>
        </row>
        <row r="2161">
          <cell r="A2161" t="str">
            <v>10</v>
          </cell>
          <cell r="B2161" t="str">
            <v>10</v>
          </cell>
          <cell r="C2161">
            <v>23589</v>
          </cell>
          <cell r="D2161">
            <v>5</v>
          </cell>
          <cell r="E2161" t="str">
            <v>100100</v>
          </cell>
          <cell r="F2161" t="str">
            <v>105</v>
          </cell>
          <cell r="G2161" t="str">
            <v>08</v>
          </cell>
          <cell r="H2161" t="str">
            <v>00</v>
          </cell>
          <cell r="I2161">
            <v>1353</v>
          </cell>
          <cell r="J2161" t="str">
            <v>ANA MARIA OCHOA BARDALES</v>
          </cell>
          <cell r="K2161" t="str">
            <v>R. CASTILLA 1203</v>
          </cell>
          <cell r="M2161" t="str">
            <v>04</v>
          </cell>
          <cell r="N2161">
            <v>0</v>
          </cell>
          <cell r="O2161">
            <v>1</v>
          </cell>
          <cell r="P2161">
            <v>0</v>
          </cell>
          <cell r="Q2161">
            <v>0</v>
          </cell>
          <cell r="R2161">
            <v>50</v>
          </cell>
          <cell r="S2161">
            <v>94</v>
          </cell>
          <cell r="T2161">
            <v>67.67</v>
          </cell>
          <cell r="U2161" t="str">
            <v>0</v>
          </cell>
          <cell r="V2161" t="str">
            <v>1050842001305</v>
          </cell>
        </row>
        <row r="2162">
          <cell r="A2162" t="str">
            <v>10</v>
          </cell>
          <cell r="B2162" t="str">
            <v>10</v>
          </cell>
          <cell r="C2162">
            <v>23591</v>
          </cell>
          <cell r="D2162">
            <v>1</v>
          </cell>
          <cell r="E2162" t="str">
            <v>100100</v>
          </cell>
          <cell r="F2162" t="str">
            <v>105</v>
          </cell>
          <cell r="G2162" t="str">
            <v>08</v>
          </cell>
          <cell r="H2162" t="str">
            <v>00</v>
          </cell>
          <cell r="I2162">
            <v>1355</v>
          </cell>
          <cell r="J2162" t="str">
            <v>CARLOS SALAS CH    .</v>
          </cell>
          <cell r="K2162" t="str">
            <v>R. CASTILLA 1215</v>
          </cell>
          <cell r="M2162" t="str">
            <v>04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  <cell r="U2162" t="str">
            <v>0</v>
          </cell>
          <cell r="V2162" t="str">
            <v>1050842001310</v>
          </cell>
        </row>
        <row r="2163">
          <cell r="A2163" t="str">
            <v>10</v>
          </cell>
          <cell r="B2163" t="str">
            <v>10</v>
          </cell>
          <cell r="C2163">
            <v>23630</v>
          </cell>
          <cell r="D2163">
            <v>7</v>
          </cell>
          <cell r="E2163" t="str">
            <v>100100</v>
          </cell>
          <cell r="F2163" t="str">
            <v>105</v>
          </cell>
          <cell r="G2163" t="str">
            <v>08</v>
          </cell>
          <cell r="H2163" t="str">
            <v>00</v>
          </cell>
          <cell r="I2163">
            <v>1394</v>
          </cell>
          <cell r="J2163" t="str">
            <v>VICENTE PINEDO O   .</v>
          </cell>
          <cell r="K2163" t="str">
            <v>R.CASTILLA 1408</v>
          </cell>
          <cell r="M2163" t="str">
            <v>04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27</v>
          </cell>
          <cell r="T2163">
            <v>40.58</v>
          </cell>
          <cell r="U2163" t="str">
            <v>0</v>
          </cell>
          <cell r="V2163" t="str">
            <v>1050842002640</v>
          </cell>
        </row>
        <row r="2164">
          <cell r="A2164" t="str">
            <v>10</v>
          </cell>
          <cell r="B2164" t="str">
            <v>10</v>
          </cell>
          <cell r="C2164">
            <v>23636</v>
          </cell>
          <cell r="D2164">
            <v>4</v>
          </cell>
          <cell r="E2164" t="str">
            <v>100100</v>
          </cell>
          <cell r="F2164" t="str">
            <v>105</v>
          </cell>
          <cell r="G2164" t="str">
            <v>08</v>
          </cell>
          <cell r="H2164" t="str">
            <v>00</v>
          </cell>
          <cell r="I2164">
            <v>1400</v>
          </cell>
          <cell r="J2164" t="str">
            <v>CESAR FLORES G     .</v>
          </cell>
          <cell r="K2164" t="str">
            <v>R.CASTILLA/J.GALVEZ 1400</v>
          </cell>
          <cell r="M2164" t="str">
            <v>04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50.33</v>
          </cell>
          <cell r="U2164" t="str">
            <v>0</v>
          </cell>
          <cell r="V2164" t="str">
            <v>1050842002690</v>
          </cell>
        </row>
        <row r="2165">
          <cell r="A2165" t="str">
            <v>10</v>
          </cell>
          <cell r="B2165" t="str">
            <v>10</v>
          </cell>
          <cell r="C2165">
            <v>50083</v>
          </cell>
          <cell r="D2165">
            <v>5</v>
          </cell>
          <cell r="E2165" t="str">
            <v>100100</v>
          </cell>
          <cell r="F2165" t="str">
            <v>105</v>
          </cell>
          <cell r="G2165" t="str">
            <v>08</v>
          </cell>
          <cell r="H2165" t="str">
            <v>00</v>
          </cell>
          <cell r="I2165">
            <v>1413</v>
          </cell>
          <cell r="J2165" t="str">
            <v>YUYARIMA YAICATE ROSA</v>
          </cell>
          <cell r="K2165" t="str">
            <v>R. CASTILLA</v>
          </cell>
          <cell r="L2165">
            <v>1332</v>
          </cell>
          <cell r="M2165" t="str">
            <v>04</v>
          </cell>
          <cell r="N2165">
            <v>70</v>
          </cell>
          <cell r="O2165">
            <v>78</v>
          </cell>
          <cell r="P2165">
            <v>88</v>
          </cell>
          <cell r="Q2165">
            <v>80</v>
          </cell>
          <cell r="R2165">
            <v>29</v>
          </cell>
          <cell r="S2165">
            <v>0</v>
          </cell>
          <cell r="T2165">
            <v>28.75</v>
          </cell>
          <cell r="U2165" t="str">
            <v>0</v>
          </cell>
          <cell r="V2165" t="str">
            <v>1050842002830</v>
          </cell>
        </row>
        <row r="2166">
          <cell r="A2166" t="str">
            <v>10</v>
          </cell>
          <cell r="B2166" t="str">
            <v>10</v>
          </cell>
          <cell r="C2166">
            <v>50747</v>
          </cell>
          <cell r="D2166">
            <v>5</v>
          </cell>
          <cell r="E2166" t="str">
            <v>100100</v>
          </cell>
          <cell r="F2166" t="str">
            <v>105</v>
          </cell>
          <cell r="G2166" t="str">
            <v>08</v>
          </cell>
          <cell r="H2166" t="str">
            <v>00</v>
          </cell>
          <cell r="I2166">
            <v>1432</v>
          </cell>
          <cell r="J2166" t="str">
            <v>SANDOVAL PIÐA JORGE LUIS</v>
          </cell>
          <cell r="K2166" t="str">
            <v>R.CASTILLA</v>
          </cell>
          <cell r="L2166">
            <v>1214</v>
          </cell>
          <cell r="M2166" t="str">
            <v>04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  <cell r="U2166" t="str">
            <v>0</v>
          </cell>
          <cell r="V2166" t="str">
            <v>1050842003015</v>
          </cell>
        </row>
        <row r="2167">
          <cell r="A2167" t="str">
            <v>10</v>
          </cell>
          <cell r="B2167" t="str">
            <v>10</v>
          </cell>
          <cell r="C2167">
            <v>23679</v>
          </cell>
          <cell r="D2167">
            <v>4</v>
          </cell>
          <cell r="E2167" t="str">
            <v>100100</v>
          </cell>
          <cell r="F2167" t="str">
            <v>105</v>
          </cell>
          <cell r="G2167" t="str">
            <v>08</v>
          </cell>
          <cell r="H2167" t="str">
            <v>00</v>
          </cell>
          <cell r="I2167">
            <v>1444</v>
          </cell>
          <cell r="J2167" t="str">
            <v>N. GUERRA VASQUEZ</v>
          </cell>
          <cell r="K2167" t="str">
            <v>R. CASTILLA 1120</v>
          </cell>
          <cell r="M2167" t="str">
            <v>04</v>
          </cell>
          <cell r="N2167">
            <v>0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33.75</v>
          </cell>
          <cell r="U2167" t="str">
            <v>0</v>
          </cell>
          <cell r="V2167" t="str">
            <v>1050842003130</v>
          </cell>
        </row>
        <row r="2168">
          <cell r="A2168" t="str">
            <v>10</v>
          </cell>
          <cell r="B2168" t="str">
            <v>10</v>
          </cell>
          <cell r="C2168">
            <v>23701</v>
          </cell>
          <cell r="D2168">
            <v>6</v>
          </cell>
          <cell r="E2168" t="str">
            <v>100100</v>
          </cell>
          <cell r="F2168" t="str">
            <v>105</v>
          </cell>
          <cell r="G2168" t="str">
            <v>08</v>
          </cell>
          <cell r="H2168" t="str">
            <v>00</v>
          </cell>
          <cell r="I2168">
            <v>1468</v>
          </cell>
          <cell r="J2168" t="str">
            <v>JUAN RAMIREZ       .</v>
          </cell>
          <cell r="K2168" t="str">
            <v>R. CASTILLA 976</v>
          </cell>
          <cell r="M2168" t="str">
            <v>04</v>
          </cell>
          <cell r="N2168">
            <v>0</v>
          </cell>
          <cell r="O2168">
            <v>0</v>
          </cell>
          <cell r="P2168">
            <v>183</v>
          </cell>
          <cell r="Q2168">
            <v>161</v>
          </cell>
          <cell r="R2168">
            <v>171</v>
          </cell>
          <cell r="S2168">
            <v>187</v>
          </cell>
          <cell r="T2168">
            <v>142.91999999999999</v>
          </cell>
          <cell r="U2168" t="str">
            <v>0</v>
          </cell>
          <cell r="V2168" t="str">
            <v>1050842003380</v>
          </cell>
        </row>
        <row r="2169">
          <cell r="A2169" t="str">
            <v>10</v>
          </cell>
          <cell r="B2169" t="str">
            <v>10</v>
          </cell>
          <cell r="C2169">
            <v>23708</v>
          </cell>
          <cell r="D2169">
            <v>1</v>
          </cell>
          <cell r="E2169" t="str">
            <v>100100</v>
          </cell>
          <cell r="F2169" t="str">
            <v>105</v>
          </cell>
          <cell r="G2169" t="str">
            <v>08</v>
          </cell>
          <cell r="H2169" t="str">
            <v>00</v>
          </cell>
          <cell r="I2169">
            <v>1475</v>
          </cell>
          <cell r="J2169" t="str">
            <v>LUIS G. FLORES     .</v>
          </cell>
          <cell r="K2169" t="str">
            <v>R. CASTILLA 924</v>
          </cell>
          <cell r="M2169" t="str">
            <v>04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100.08</v>
          </cell>
          <cell r="U2169" t="str">
            <v>0</v>
          </cell>
          <cell r="V2169" t="str">
            <v>1050842003450</v>
          </cell>
        </row>
        <row r="2170">
          <cell r="A2170" t="str">
            <v>10</v>
          </cell>
          <cell r="B2170" t="str">
            <v>10</v>
          </cell>
          <cell r="C2170">
            <v>23721</v>
          </cell>
          <cell r="D2170">
            <v>4</v>
          </cell>
          <cell r="E2170" t="str">
            <v>100100</v>
          </cell>
          <cell r="F2170" t="str">
            <v>105</v>
          </cell>
          <cell r="G2170" t="str">
            <v>08</v>
          </cell>
          <cell r="H2170" t="str">
            <v>00</v>
          </cell>
          <cell r="I2170">
            <v>1488</v>
          </cell>
          <cell r="J2170" t="str">
            <v>JAIME LOPEZ ZAVALETA</v>
          </cell>
          <cell r="K2170" t="str">
            <v>R. CASTILLA 758</v>
          </cell>
          <cell r="M2170" t="str">
            <v>04</v>
          </cell>
          <cell r="N2170">
            <v>0</v>
          </cell>
          <cell r="O2170">
            <v>101</v>
          </cell>
          <cell r="P2170">
            <v>158</v>
          </cell>
          <cell r="Q2170">
            <v>153</v>
          </cell>
          <cell r="R2170">
            <v>121</v>
          </cell>
          <cell r="S2170">
            <v>118</v>
          </cell>
          <cell r="T2170">
            <v>112.83</v>
          </cell>
          <cell r="U2170" t="str">
            <v>0</v>
          </cell>
          <cell r="V2170" t="str">
            <v>1050842003590</v>
          </cell>
        </row>
        <row r="2171">
          <cell r="A2171" t="str">
            <v>10</v>
          </cell>
          <cell r="B2171" t="str">
            <v>10</v>
          </cell>
          <cell r="C2171">
            <v>49837</v>
          </cell>
          <cell r="D2171">
            <v>8</v>
          </cell>
          <cell r="E2171" t="str">
            <v>100100</v>
          </cell>
          <cell r="F2171" t="str">
            <v>105</v>
          </cell>
          <cell r="G2171" t="str">
            <v>08</v>
          </cell>
          <cell r="H2171" t="str">
            <v>00</v>
          </cell>
          <cell r="I2171">
            <v>1504</v>
          </cell>
          <cell r="J2171" t="str">
            <v>CHAVEZ MURRIETA MIRSA</v>
          </cell>
          <cell r="K2171" t="str">
            <v>CASTILLA</v>
          </cell>
          <cell r="L2171">
            <v>550</v>
          </cell>
          <cell r="M2171" t="str">
            <v>04</v>
          </cell>
          <cell r="N2171">
            <v>171</v>
          </cell>
          <cell r="O2171">
            <v>183</v>
          </cell>
          <cell r="P2171">
            <v>220</v>
          </cell>
          <cell r="Q2171">
            <v>162</v>
          </cell>
          <cell r="R2171">
            <v>136</v>
          </cell>
          <cell r="S2171">
            <v>75</v>
          </cell>
          <cell r="T2171">
            <v>78.92</v>
          </cell>
          <cell r="U2171" t="str">
            <v>0</v>
          </cell>
          <cell r="V2171" t="str">
            <v>1050842003788</v>
          </cell>
        </row>
        <row r="2172">
          <cell r="A2172" t="str">
            <v>10</v>
          </cell>
          <cell r="B2172" t="str">
            <v>10</v>
          </cell>
          <cell r="C2172">
            <v>23741</v>
          </cell>
          <cell r="D2172">
            <v>2</v>
          </cell>
          <cell r="E2172" t="str">
            <v>100100</v>
          </cell>
          <cell r="F2172" t="str">
            <v>105</v>
          </cell>
          <cell r="G2172" t="str">
            <v>08</v>
          </cell>
          <cell r="H2172" t="str">
            <v>00</v>
          </cell>
          <cell r="I2172">
            <v>1510</v>
          </cell>
          <cell r="J2172" t="str">
            <v>ULDERICO BARDALES  .</v>
          </cell>
          <cell r="K2172" t="str">
            <v>R.CASTILLA  514</v>
          </cell>
          <cell r="M2172" t="str">
            <v>04</v>
          </cell>
          <cell r="N2172">
            <v>0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50.08</v>
          </cell>
          <cell r="U2172" t="str">
            <v>0</v>
          </cell>
          <cell r="V2172" t="str">
            <v>1050842003840</v>
          </cell>
        </row>
        <row r="2173">
          <cell r="A2173" t="str">
            <v>10</v>
          </cell>
          <cell r="B2173" t="str">
            <v>10</v>
          </cell>
          <cell r="C2173">
            <v>23768</v>
          </cell>
          <cell r="D2173">
            <v>5</v>
          </cell>
          <cell r="E2173" t="str">
            <v>100100</v>
          </cell>
          <cell r="F2173" t="str">
            <v>105</v>
          </cell>
          <cell r="G2173" t="str">
            <v>08</v>
          </cell>
          <cell r="H2173" t="str">
            <v>00</v>
          </cell>
          <cell r="I2173">
            <v>1538</v>
          </cell>
          <cell r="J2173" t="str">
            <v>CAROLINA LOPEZ     .</v>
          </cell>
          <cell r="K2173" t="str">
            <v>R. CASTILLA 270</v>
          </cell>
          <cell r="M2173" t="str">
            <v>04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50.92</v>
          </cell>
          <cell r="U2173" t="str">
            <v>0</v>
          </cell>
          <cell r="V2173" t="str">
            <v>1050842004120</v>
          </cell>
        </row>
        <row r="2174">
          <cell r="A2174" t="str">
            <v>10</v>
          </cell>
          <cell r="B2174" t="str">
            <v>10</v>
          </cell>
          <cell r="C2174">
            <v>50764</v>
          </cell>
          <cell r="D2174">
            <v>0</v>
          </cell>
          <cell r="E2174" t="str">
            <v>100100</v>
          </cell>
          <cell r="F2174" t="str">
            <v>105</v>
          </cell>
          <cell r="G2174" t="str">
            <v>08</v>
          </cell>
          <cell r="H2174" t="str">
            <v>00</v>
          </cell>
          <cell r="I2174">
            <v>1589</v>
          </cell>
          <cell r="J2174" t="str">
            <v>VILLACIS DE CABRERA MERCEDES</v>
          </cell>
          <cell r="K2174" t="str">
            <v>FANNING</v>
          </cell>
          <cell r="L2174">
            <v>215</v>
          </cell>
          <cell r="M2174" t="str">
            <v>04</v>
          </cell>
          <cell r="N2174">
            <v>0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  <cell r="U2174" t="str">
            <v>0</v>
          </cell>
          <cell r="V2174" t="str">
            <v>1050844000076</v>
          </cell>
        </row>
        <row r="2175">
          <cell r="A2175" t="str">
            <v>10</v>
          </cell>
          <cell r="B2175" t="str">
            <v>10</v>
          </cell>
          <cell r="C2175">
            <v>23827</v>
          </cell>
          <cell r="D2175">
            <v>9</v>
          </cell>
          <cell r="E2175" t="str">
            <v>100100</v>
          </cell>
          <cell r="F2175" t="str">
            <v>105</v>
          </cell>
          <cell r="G2175" t="str">
            <v>08</v>
          </cell>
          <cell r="H2175" t="str">
            <v>00</v>
          </cell>
          <cell r="I2175">
            <v>1597</v>
          </cell>
          <cell r="J2175" t="str">
            <v>EDMUNDO CANELLO</v>
          </cell>
          <cell r="K2175" t="str">
            <v>FANNING          221</v>
          </cell>
          <cell r="M2175" t="str">
            <v>04</v>
          </cell>
          <cell r="N2175">
            <v>0</v>
          </cell>
          <cell r="O2175">
            <v>101</v>
          </cell>
          <cell r="P2175">
            <v>190</v>
          </cell>
          <cell r="Q2175">
            <v>222</v>
          </cell>
          <cell r="R2175">
            <v>224</v>
          </cell>
          <cell r="S2175">
            <v>176</v>
          </cell>
          <cell r="T2175">
            <v>162.83000000000001</v>
          </cell>
          <cell r="U2175" t="str">
            <v>0</v>
          </cell>
          <cell r="V2175" t="str">
            <v>1050844000140</v>
          </cell>
        </row>
        <row r="2176">
          <cell r="A2176" t="str">
            <v>10</v>
          </cell>
          <cell r="B2176" t="str">
            <v>10</v>
          </cell>
          <cell r="C2176">
            <v>23828</v>
          </cell>
          <cell r="D2176">
            <v>7</v>
          </cell>
          <cell r="E2176" t="str">
            <v>100100</v>
          </cell>
          <cell r="F2176" t="str">
            <v>105</v>
          </cell>
          <cell r="G2176" t="str">
            <v>08</v>
          </cell>
          <cell r="H2176" t="str">
            <v>00</v>
          </cell>
          <cell r="I2176">
            <v>1598</v>
          </cell>
          <cell r="J2176" t="str">
            <v>TRINIDAD SOPLIN</v>
          </cell>
          <cell r="K2176" t="str">
            <v>FANNIG           225</v>
          </cell>
          <cell r="M2176" t="str">
            <v>04</v>
          </cell>
          <cell r="N2176">
            <v>0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 t="str">
            <v>0</v>
          </cell>
          <cell r="V2176" t="str">
            <v>1050844000160</v>
          </cell>
        </row>
        <row r="2177">
          <cell r="A2177" t="str">
            <v>10</v>
          </cell>
          <cell r="B2177" t="str">
            <v>10</v>
          </cell>
          <cell r="C2177">
            <v>23838</v>
          </cell>
          <cell r="D2177">
            <v>6</v>
          </cell>
          <cell r="E2177" t="str">
            <v>100100</v>
          </cell>
          <cell r="F2177" t="str">
            <v>105</v>
          </cell>
          <cell r="G2177" t="str">
            <v>08</v>
          </cell>
          <cell r="H2177" t="str">
            <v>00</v>
          </cell>
          <cell r="I2177">
            <v>1608</v>
          </cell>
          <cell r="J2177" t="str">
            <v>CARLOS ELIAS DELGADO AMORIN</v>
          </cell>
          <cell r="K2177" t="str">
            <v>FANING           249</v>
          </cell>
          <cell r="M2177" t="str">
            <v>04</v>
          </cell>
          <cell r="N2177">
            <v>0</v>
          </cell>
          <cell r="O2177">
            <v>10</v>
          </cell>
          <cell r="P2177">
            <v>32</v>
          </cell>
          <cell r="Q2177">
            <v>44</v>
          </cell>
          <cell r="R2177">
            <v>10</v>
          </cell>
          <cell r="S2177">
            <v>1</v>
          </cell>
          <cell r="T2177">
            <v>8.58</v>
          </cell>
          <cell r="U2177" t="str">
            <v>0</v>
          </cell>
          <cell r="V2177" t="str">
            <v>1050844000250</v>
          </cell>
        </row>
        <row r="2178">
          <cell r="A2178" t="str">
            <v>10</v>
          </cell>
          <cell r="B2178" t="str">
            <v>10</v>
          </cell>
          <cell r="C2178">
            <v>23859</v>
          </cell>
          <cell r="D2178">
            <v>2</v>
          </cell>
          <cell r="E2178" t="str">
            <v>100100</v>
          </cell>
          <cell r="F2178" t="str">
            <v>105</v>
          </cell>
          <cell r="G2178" t="str">
            <v>08</v>
          </cell>
          <cell r="H2178" t="str">
            <v>00</v>
          </cell>
          <cell r="I2178">
            <v>1630</v>
          </cell>
          <cell r="J2178" t="str">
            <v>ROLANDO ARENAS</v>
          </cell>
          <cell r="K2178" t="str">
            <v>URB.JARDIN CASA  27</v>
          </cell>
          <cell r="M2178" t="str">
            <v>04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 t="str">
            <v>0</v>
          </cell>
          <cell r="V2178" t="str">
            <v>1050844000450</v>
          </cell>
        </row>
        <row r="2179">
          <cell r="A2179" t="str">
            <v>10</v>
          </cell>
          <cell r="B2179" t="str">
            <v>10</v>
          </cell>
          <cell r="C2179">
            <v>23874</v>
          </cell>
          <cell r="D2179">
            <v>1</v>
          </cell>
          <cell r="E2179" t="str">
            <v>100100</v>
          </cell>
          <cell r="F2179" t="str">
            <v>105</v>
          </cell>
          <cell r="G2179" t="str">
            <v>08</v>
          </cell>
          <cell r="H2179" t="str">
            <v>00</v>
          </cell>
          <cell r="I2179">
            <v>1645</v>
          </cell>
          <cell r="J2179" t="str">
            <v>ANGEL D. RODRIGUEZ.</v>
          </cell>
          <cell r="K2179" t="str">
            <v>FANING 635 3ER. PISO</v>
          </cell>
          <cell r="M2179" t="str">
            <v>04</v>
          </cell>
          <cell r="N2179">
            <v>0</v>
          </cell>
          <cell r="O2179">
            <v>0</v>
          </cell>
          <cell r="P2179">
            <v>0</v>
          </cell>
          <cell r="Q2179">
            <v>1</v>
          </cell>
          <cell r="R2179">
            <v>115</v>
          </cell>
          <cell r="S2179">
            <v>119</v>
          </cell>
          <cell r="T2179">
            <v>24</v>
          </cell>
          <cell r="U2179" t="str">
            <v>0</v>
          </cell>
          <cell r="V2179" t="str">
            <v>1050844000595</v>
          </cell>
        </row>
        <row r="2180">
          <cell r="A2180" t="str">
            <v>10</v>
          </cell>
          <cell r="B2180" t="str">
            <v>10</v>
          </cell>
          <cell r="C2180">
            <v>23881</v>
          </cell>
          <cell r="D2180">
            <v>6</v>
          </cell>
          <cell r="E2180" t="str">
            <v>100100</v>
          </cell>
          <cell r="F2180" t="str">
            <v>105</v>
          </cell>
          <cell r="G2180" t="str">
            <v>08</v>
          </cell>
          <cell r="H2180" t="str">
            <v>00</v>
          </cell>
          <cell r="I2180">
            <v>1652</v>
          </cell>
          <cell r="J2180" t="str">
            <v>CARMEN RUIZ DE G.</v>
          </cell>
          <cell r="K2180" t="str">
            <v>FANING           663</v>
          </cell>
          <cell r="M2180" t="str">
            <v>04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137.75</v>
          </cell>
          <cell r="U2180" t="str">
            <v>0</v>
          </cell>
          <cell r="V2180" t="str">
            <v>1050844000640</v>
          </cell>
        </row>
        <row r="2181">
          <cell r="A2181" t="str">
            <v>10</v>
          </cell>
          <cell r="B2181" t="str">
            <v>10</v>
          </cell>
          <cell r="C2181">
            <v>23886</v>
          </cell>
          <cell r="D2181">
            <v>5</v>
          </cell>
          <cell r="E2181" t="str">
            <v>100100</v>
          </cell>
          <cell r="F2181" t="str">
            <v>105</v>
          </cell>
          <cell r="G2181" t="str">
            <v>08</v>
          </cell>
          <cell r="H2181" t="str">
            <v>00</v>
          </cell>
          <cell r="I2181">
            <v>1657</v>
          </cell>
          <cell r="J2181" t="str">
            <v>LAUREANO RAMIREZ</v>
          </cell>
          <cell r="K2181" t="str">
            <v>FANNING          731</v>
          </cell>
          <cell r="M2181" t="str">
            <v>04</v>
          </cell>
          <cell r="N2181">
            <v>0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  <cell r="U2181" t="str">
            <v>0</v>
          </cell>
          <cell r="V2181" t="str">
            <v>1050844000690</v>
          </cell>
        </row>
        <row r="2182">
          <cell r="A2182" t="str">
            <v>10</v>
          </cell>
          <cell r="B2182" t="str">
            <v>10</v>
          </cell>
          <cell r="C2182">
            <v>23894</v>
          </cell>
          <cell r="D2182">
            <v>9</v>
          </cell>
          <cell r="E2182" t="str">
            <v>100100</v>
          </cell>
          <cell r="F2182" t="str">
            <v>105</v>
          </cell>
          <cell r="G2182" t="str">
            <v>08</v>
          </cell>
          <cell r="H2182" t="str">
            <v>00</v>
          </cell>
          <cell r="I2182">
            <v>1665</v>
          </cell>
          <cell r="J2182" t="str">
            <v>MARIO CASTAÑEDA INGA</v>
          </cell>
          <cell r="K2182" t="str">
            <v>FANING 769</v>
          </cell>
          <cell r="M2182" t="str">
            <v>04</v>
          </cell>
          <cell r="N2182">
            <v>0</v>
          </cell>
          <cell r="O2182">
            <v>0</v>
          </cell>
          <cell r="P2182">
            <v>0</v>
          </cell>
          <cell r="Q2182">
            <v>185</v>
          </cell>
          <cell r="R2182">
            <v>211</v>
          </cell>
          <cell r="S2182">
            <v>276</v>
          </cell>
          <cell r="T2182">
            <v>180.25</v>
          </cell>
          <cell r="U2182" t="str">
            <v>0</v>
          </cell>
          <cell r="V2182" t="str">
            <v>1050844000780</v>
          </cell>
        </row>
        <row r="2183">
          <cell r="A2183" t="str">
            <v>10</v>
          </cell>
          <cell r="B2183" t="str">
            <v>10</v>
          </cell>
          <cell r="C2183">
            <v>23926</v>
          </cell>
          <cell r="D2183">
            <v>9</v>
          </cell>
          <cell r="E2183" t="str">
            <v>100100</v>
          </cell>
          <cell r="F2183" t="str">
            <v>105</v>
          </cell>
          <cell r="G2183" t="str">
            <v>08</v>
          </cell>
          <cell r="H2183" t="str">
            <v>00</v>
          </cell>
          <cell r="I2183">
            <v>1697</v>
          </cell>
          <cell r="J2183" t="str">
            <v>H. DE NOGUEIRA</v>
          </cell>
          <cell r="K2183" t="str">
            <v>FANING 1177</v>
          </cell>
          <cell r="M2183" t="str">
            <v>04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0.83</v>
          </cell>
          <cell r="U2183" t="str">
            <v>0</v>
          </cell>
          <cell r="V2183" t="str">
            <v>1050844001060</v>
          </cell>
        </row>
        <row r="2184">
          <cell r="A2184" t="str">
            <v>10</v>
          </cell>
          <cell r="B2184" t="str">
            <v>10</v>
          </cell>
          <cell r="C2184">
            <v>50846</v>
          </cell>
          <cell r="D2184">
            <v>5</v>
          </cell>
          <cell r="E2184" t="str">
            <v>100100</v>
          </cell>
          <cell r="F2184" t="str">
            <v>105</v>
          </cell>
          <cell r="G2184" t="str">
            <v>08</v>
          </cell>
          <cell r="H2184" t="str">
            <v>00</v>
          </cell>
          <cell r="I2184">
            <v>1716</v>
          </cell>
          <cell r="J2184" t="str">
            <v>CASTILLO ENRIQUEZ N. ILDEFONSO</v>
          </cell>
          <cell r="K2184" t="str">
            <v>FANNING</v>
          </cell>
          <cell r="L2184">
            <v>1277</v>
          </cell>
          <cell r="M2184" t="str">
            <v>04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 t="str">
            <v>0</v>
          </cell>
          <cell r="V2184" t="str">
            <v>1050844001241</v>
          </cell>
        </row>
        <row r="2185">
          <cell r="A2185" t="str">
            <v>10</v>
          </cell>
          <cell r="B2185" t="str">
            <v>10</v>
          </cell>
          <cell r="C2185">
            <v>50772</v>
          </cell>
          <cell r="D2185">
            <v>3</v>
          </cell>
          <cell r="E2185" t="str">
            <v>100100</v>
          </cell>
          <cell r="F2185" t="str">
            <v>105</v>
          </cell>
          <cell r="G2185" t="str">
            <v>08</v>
          </cell>
          <cell r="H2185" t="str">
            <v>00</v>
          </cell>
          <cell r="I2185">
            <v>1781</v>
          </cell>
          <cell r="J2185" t="str">
            <v>VARGAS MESIA PEDRO</v>
          </cell>
          <cell r="K2185" t="str">
            <v>FANNING</v>
          </cell>
          <cell r="L2185">
            <v>1094</v>
          </cell>
          <cell r="M2185" t="str">
            <v>04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 t="str">
            <v>0</v>
          </cell>
          <cell r="V2185" t="str">
            <v>1050844002925</v>
          </cell>
        </row>
        <row r="2186">
          <cell r="A2186" t="str">
            <v>10</v>
          </cell>
          <cell r="B2186" t="str">
            <v>10</v>
          </cell>
          <cell r="C2186">
            <v>50373</v>
          </cell>
          <cell r="D2186">
            <v>0</v>
          </cell>
          <cell r="E2186" t="str">
            <v>100100</v>
          </cell>
          <cell r="F2186" t="str">
            <v>105</v>
          </cell>
          <cell r="G2186" t="str">
            <v>08</v>
          </cell>
          <cell r="H2186" t="str">
            <v>00</v>
          </cell>
          <cell r="I2186">
            <v>1793</v>
          </cell>
          <cell r="J2186" t="str">
            <v>SANDOVAL S. LAURA</v>
          </cell>
          <cell r="K2186" t="str">
            <v>FANNING</v>
          </cell>
          <cell r="L2186">
            <v>980</v>
          </cell>
          <cell r="M2186" t="str">
            <v>04</v>
          </cell>
          <cell r="N2186">
            <v>238</v>
          </cell>
          <cell r="O2186">
            <v>239</v>
          </cell>
          <cell r="P2186">
            <v>223</v>
          </cell>
          <cell r="Q2186">
            <v>0</v>
          </cell>
          <cell r="R2186">
            <v>0</v>
          </cell>
          <cell r="S2186">
            <v>0</v>
          </cell>
          <cell r="T2186">
            <v>58.33</v>
          </cell>
          <cell r="U2186" t="str">
            <v>0</v>
          </cell>
          <cell r="V2186" t="str">
            <v>1050844003005</v>
          </cell>
        </row>
        <row r="2187">
          <cell r="A2187" t="str">
            <v>10</v>
          </cell>
          <cell r="B2187" t="str">
            <v>10</v>
          </cell>
          <cell r="C2187">
            <v>24033</v>
          </cell>
          <cell r="D2187">
            <v>3</v>
          </cell>
          <cell r="E2187" t="str">
            <v>100100</v>
          </cell>
          <cell r="F2187" t="str">
            <v>105</v>
          </cell>
          <cell r="G2187" t="str">
            <v>08</v>
          </cell>
          <cell r="H2187" t="str">
            <v>00</v>
          </cell>
          <cell r="I2187">
            <v>1806</v>
          </cell>
          <cell r="J2187" t="str">
            <v>NELLY ORELLANA</v>
          </cell>
          <cell r="K2187" t="str">
            <v>FANNING N° 780</v>
          </cell>
          <cell r="M2187" t="str">
            <v>04</v>
          </cell>
          <cell r="N2187">
            <v>0</v>
          </cell>
          <cell r="O2187">
            <v>0</v>
          </cell>
          <cell r="P2187">
            <v>2</v>
          </cell>
          <cell r="Q2187">
            <v>0</v>
          </cell>
          <cell r="R2187">
            <v>1</v>
          </cell>
          <cell r="S2187">
            <v>0</v>
          </cell>
          <cell r="T2187">
            <v>0.42</v>
          </cell>
          <cell r="U2187" t="str">
            <v>0</v>
          </cell>
          <cell r="V2187" t="str">
            <v>1050844003120</v>
          </cell>
        </row>
        <row r="2188">
          <cell r="A2188" t="str">
            <v>10</v>
          </cell>
          <cell r="B2188" t="str">
            <v>10</v>
          </cell>
          <cell r="C2188">
            <v>24084</v>
          </cell>
          <cell r="D2188">
            <v>6</v>
          </cell>
          <cell r="E2188" t="str">
            <v>100100</v>
          </cell>
          <cell r="F2188" t="str">
            <v>105</v>
          </cell>
          <cell r="G2188" t="str">
            <v>08</v>
          </cell>
          <cell r="H2188" t="str">
            <v>00</v>
          </cell>
          <cell r="I2188">
            <v>1857</v>
          </cell>
          <cell r="J2188" t="str">
            <v>JULIO RAMIREZ C.</v>
          </cell>
          <cell r="K2188" t="str">
            <v>FANING 296</v>
          </cell>
          <cell r="M2188" t="str">
            <v>04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45</v>
          </cell>
          <cell r="S2188">
            <v>291</v>
          </cell>
          <cell r="T2188">
            <v>106.67</v>
          </cell>
          <cell r="U2188" t="str">
            <v>0</v>
          </cell>
          <cell r="V2188" t="str">
            <v>1050844003590</v>
          </cell>
        </row>
        <row r="2189">
          <cell r="A2189" t="str">
            <v>10</v>
          </cell>
          <cell r="B2189" t="str">
            <v>10</v>
          </cell>
          <cell r="C2189">
            <v>24091</v>
          </cell>
          <cell r="D2189">
            <v>1</v>
          </cell>
          <cell r="E2189" t="str">
            <v>100100</v>
          </cell>
          <cell r="F2189" t="str">
            <v>105</v>
          </cell>
          <cell r="G2189" t="str">
            <v>08</v>
          </cell>
          <cell r="H2189" t="str">
            <v>00</v>
          </cell>
          <cell r="I2189">
            <v>1864</v>
          </cell>
          <cell r="J2189" t="str">
            <v>RICHARD ALEX BRACY</v>
          </cell>
          <cell r="K2189" t="str">
            <v>FANING 278-280</v>
          </cell>
          <cell r="M2189" t="str">
            <v>04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 t="str">
            <v>0</v>
          </cell>
          <cell r="V2189" t="str">
            <v>1050844003640</v>
          </cell>
        </row>
        <row r="2190">
          <cell r="A2190" t="str">
            <v>10</v>
          </cell>
          <cell r="B2190" t="str">
            <v>10</v>
          </cell>
          <cell r="C2190">
            <v>24110</v>
          </cell>
          <cell r="D2190">
            <v>9</v>
          </cell>
          <cell r="E2190" t="str">
            <v>100100</v>
          </cell>
          <cell r="F2190" t="str">
            <v>105</v>
          </cell>
          <cell r="G2190" t="str">
            <v>08</v>
          </cell>
          <cell r="H2190" t="str">
            <v>00</v>
          </cell>
          <cell r="I2190">
            <v>1884</v>
          </cell>
          <cell r="J2190" t="str">
            <v>OLINDA MATTOS J.</v>
          </cell>
          <cell r="K2190" t="str">
            <v>FANING 214</v>
          </cell>
          <cell r="M2190" t="str">
            <v>04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31.92</v>
          </cell>
          <cell r="U2190" t="str">
            <v>0</v>
          </cell>
          <cell r="V2190" t="str">
            <v>1050844003790</v>
          </cell>
        </row>
        <row r="2191">
          <cell r="A2191" t="str">
            <v>10</v>
          </cell>
          <cell r="B2191" t="str">
            <v>10</v>
          </cell>
          <cell r="C2191">
            <v>24137</v>
          </cell>
          <cell r="D2191">
            <v>2</v>
          </cell>
          <cell r="E2191" t="str">
            <v>100100</v>
          </cell>
          <cell r="F2191" t="str">
            <v>105</v>
          </cell>
          <cell r="G2191" t="str">
            <v>08</v>
          </cell>
          <cell r="H2191" t="str">
            <v>00</v>
          </cell>
          <cell r="I2191">
            <v>1912</v>
          </cell>
          <cell r="J2191" t="str">
            <v>POLITA ALVES MILHO G</v>
          </cell>
          <cell r="K2191" t="str">
            <v>BOLOGNESI        221</v>
          </cell>
          <cell r="M2191" t="str">
            <v>04</v>
          </cell>
          <cell r="N2191">
            <v>0</v>
          </cell>
          <cell r="O2191">
            <v>1</v>
          </cell>
          <cell r="P2191">
            <v>0</v>
          </cell>
          <cell r="Q2191">
            <v>0</v>
          </cell>
          <cell r="R2191">
            <v>0</v>
          </cell>
          <cell r="S2191">
            <v>1567</v>
          </cell>
          <cell r="T2191">
            <v>744.5</v>
          </cell>
          <cell r="U2191" t="str">
            <v>0</v>
          </cell>
          <cell r="V2191" t="str">
            <v>1050845000110</v>
          </cell>
        </row>
        <row r="2192">
          <cell r="A2192" t="str">
            <v>10</v>
          </cell>
          <cell r="B2192" t="str">
            <v>10</v>
          </cell>
          <cell r="C2192">
            <v>24157</v>
          </cell>
          <cell r="D2192">
            <v>0</v>
          </cell>
          <cell r="E2192" t="str">
            <v>100100</v>
          </cell>
          <cell r="F2192" t="str">
            <v>105</v>
          </cell>
          <cell r="G2192" t="str">
            <v>08</v>
          </cell>
          <cell r="H2192" t="str">
            <v>00</v>
          </cell>
          <cell r="I2192">
            <v>1932</v>
          </cell>
          <cell r="J2192" t="str">
            <v>FELIX STOPOUSKI    .</v>
          </cell>
          <cell r="K2192" t="str">
            <v>BOLOGNESI 355</v>
          </cell>
          <cell r="M2192" t="str">
            <v>04</v>
          </cell>
          <cell r="N2192">
            <v>0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 t="str">
            <v>0</v>
          </cell>
          <cell r="V2192" t="str">
            <v>1050845000280</v>
          </cell>
        </row>
        <row r="2193">
          <cell r="A2193" t="str">
            <v>10</v>
          </cell>
          <cell r="B2193" t="str">
            <v>10</v>
          </cell>
          <cell r="C2193">
            <v>24182</v>
          </cell>
          <cell r="D2193">
            <v>8</v>
          </cell>
          <cell r="E2193" t="str">
            <v>100100</v>
          </cell>
          <cell r="F2193" t="str">
            <v>105</v>
          </cell>
          <cell r="G2193" t="str">
            <v>08</v>
          </cell>
          <cell r="H2193" t="str">
            <v>00</v>
          </cell>
          <cell r="I2193">
            <v>1957</v>
          </cell>
          <cell r="J2193" t="str">
            <v>CHAVEZ MAGALLANES JORGE   .</v>
          </cell>
          <cell r="K2193" t="str">
            <v>BOLOGNESI        563</v>
          </cell>
          <cell r="L2193">
            <v>0</v>
          </cell>
          <cell r="M2193" t="str">
            <v>04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10.33</v>
          </cell>
          <cell r="U2193" t="str">
            <v>0</v>
          </cell>
          <cell r="V2193" t="str">
            <v>1050845000540</v>
          </cell>
        </row>
        <row r="2194">
          <cell r="A2194" t="str">
            <v>10</v>
          </cell>
          <cell r="B2194" t="str">
            <v>10</v>
          </cell>
          <cell r="C2194">
            <v>24186</v>
          </cell>
          <cell r="D2194">
            <v>9</v>
          </cell>
          <cell r="E2194" t="str">
            <v>100100</v>
          </cell>
          <cell r="F2194" t="str">
            <v>105</v>
          </cell>
          <cell r="G2194" t="str">
            <v>08</v>
          </cell>
          <cell r="H2194" t="str">
            <v>00</v>
          </cell>
          <cell r="I2194">
            <v>1961</v>
          </cell>
          <cell r="J2194" t="str">
            <v>JOSE PINEDO TORRES .</v>
          </cell>
          <cell r="K2194" t="str">
            <v>BOLOGNESI        625</v>
          </cell>
          <cell r="M2194" t="str">
            <v>04</v>
          </cell>
          <cell r="N2194">
            <v>0</v>
          </cell>
          <cell r="O2194">
            <v>0</v>
          </cell>
          <cell r="P2194">
            <v>56</v>
          </cell>
          <cell r="Q2194">
            <v>61</v>
          </cell>
          <cell r="R2194">
            <v>65</v>
          </cell>
          <cell r="S2194">
            <v>86</v>
          </cell>
          <cell r="T2194">
            <v>77.5</v>
          </cell>
          <cell r="U2194" t="str">
            <v>0</v>
          </cell>
          <cell r="V2194" t="str">
            <v>1050845000590</v>
          </cell>
        </row>
        <row r="2195">
          <cell r="A2195" t="str">
            <v>10</v>
          </cell>
          <cell r="B2195" t="str">
            <v>10</v>
          </cell>
          <cell r="C2195">
            <v>24187</v>
          </cell>
          <cell r="D2195">
            <v>7</v>
          </cell>
          <cell r="E2195" t="str">
            <v>100100</v>
          </cell>
          <cell r="F2195" t="str">
            <v>105</v>
          </cell>
          <cell r="G2195" t="str">
            <v>08</v>
          </cell>
          <cell r="H2195" t="str">
            <v>00</v>
          </cell>
          <cell r="I2195">
            <v>1962</v>
          </cell>
          <cell r="J2195" t="str">
            <v>TITO SOTO S.</v>
          </cell>
          <cell r="K2195" t="str">
            <v>BOLOGNESI        627</v>
          </cell>
          <cell r="M2195" t="str">
            <v>04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19.170000000000002</v>
          </cell>
          <cell r="U2195" t="str">
            <v>0</v>
          </cell>
          <cell r="V2195" t="str">
            <v>1050845000600</v>
          </cell>
        </row>
        <row r="2196">
          <cell r="A2196" t="str">
            <v>10</v>
          </cell>
          <cell r="B2196" t="str">
            <v>10</v>
          </cell>
          <cell r="C2196">
            <v>24199</v>
          </cell>
          <cell r="D2196">
            <v>2</v>
          </cell>
          <cell r="E2196" t="str">
            <v>100100</v>
          </cell>
          <cell r="F2196" t="str">
            <v>105</v>
          </cell>
          <cell r="G2196" t="str">
            <v>08</v>
          </cell>
          <cell r="H2196" t="str">
            <v>00</v>
          </cell>
          <cell r="I2196">
            <v>1974</v>
          </cell>
          <cell r="J2196" t="str">
            <v>AGUSTIN QUISPE CARHUAMACA</v>
          </cell>
          <cell r="K2196" t="str">
            <v>BOLOGNESI 715</v>
          </cell>
          <cell r="M2196" t="str">
            <v>04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8.83</v>
          </cell>
          <cell r="U2196" t="str">
            <v>0</v>
          </cell>
          <cell r="V2196" t="str">
            <v>1050845000710</v>
          </cell>
        </row>
        <row r="2197">
          <cell r="A2197" t="str">
            <v>10</v>
          </cell>
          <cell r="B2197" t="str">
            <v>10</v>
          </cell>
          <cell r="C2197">
            <v>24242</v>
          </cell>
          <cell r="D2197">
            <v>0</v>
          </cell>
          <cell r="E2197" t="str">
            <v>100100</v>
          </cell>
          <cell r="F2197" t="str">
            <v>105</v>
          </cell>
          <cell r="G2197" t="str">
            <v>08</v>
          </cell>
          <cell r="H2197" t="str">
            <v>00</v>
          </cell>
          <cell r="I2197">
            <v>2017</v>
          </cell>
          <cell r="J2197" t="str">
            <v>MARINA REATEGUI Z.</v>
          </cell>
          <cell r="K2197" t="str">
            <v>BOLOGNESI /ABTAO</v>
          </cell>
          <cell r="M2197" t="str">
            <v>04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0.08</v>
          </cell>
          <cell r="U2197" t="str">
            <v>0</v>
          </cell>
          <cell r="V2197" t="str">
            <v>1050845001132</v>
          </cell>
        </row>
        <row r="2198">
          <cell r="A2198" t="str">
            <v>10</v>
          </cell>
          <cell r="B2198" t="str">
            <v>10</v>
          </cell>
          <cell r="C2198">
            <v>24310</v>
          </cell>
          <cell r="D2198">
            <v>5</v>
          </cell>
          <cell r="E2198" t="str">
            <v>100100</v>
          </cell>
          <cell r="F2198" t="str">
            <v>105</v>
          </cell>
          <cell r="G2198" t="str">
            <v>08</v>
          </cell>
          <cell r="H2198" t="str">
            <v>00</v>
          </cell>
          <cell r="I2198">
            <v>2085</v>
          </cell>
          <cell r="J2198" t="str">
            <v>MIGUEL IGLESIAS</v>
          </cell>
          <cell r="K2198" t="str">
            <v>BOLOGNESI 1798</v>
          </cell>
          <cell r="M2198" t="str">
            <v>04</v>
          </cell>
          <cell r="N2198">
            <v>0</v>
          </cell>
          <cell r="O2198">
            <v>0</v>
          </cell>
          <cell r="P2198">
            <v>9</v>
          </cell>
          <cell r="Q2198">
            <v>88</v>
          </cell>
          <cell r="R2198">
            <v>96</v>
          </cell>
          <cell r="S2198">
            <v>131</v>
          </cell>
          <cell r="T2198">
            <v>128.33000000000001</v>
          </cell>
          <cell r="U2198" t="str">
            <v>0</v>
          </cell>
          <cell r="V2198" t="str">
            <v>1050845002850</v>
          </cell>
        </row>
        <row r="2199">
          <cell r="A2199" t="str">
            <v>10</v>
          </cell>
          <cell r="B2199" t="str">
            <v>10</v>
          </cell>
          <cell r="C2199">
            <v>24334</v>
          </cell>
          <cell r="D2199">
            <v>5</v>
          </cell>
          <cell r="E2199" t="str">
            <v>100100</v>
          </cell>
          <cell r="F2199" t="str">
            <v>105</v>
          </cell>
          <cell r="G2199" t="str">
            <v>08</v>
          </cell>
          <cell r="H2199" t="str">
            <v>00</v>
          </cell>
          <cell r="I2199">
            <v>2109</v>
          </cell>
          <cell r="J2199" t="str">
            <v>AMELIA DIAZ BARRIGA</v>
          </cell>
          <cell r="K2199" t="str">
            <v>PSJE.BOLOGNESI 27-B</v>
          </cell>
          <cell r="M2199" t="str">
            <v>04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60.33</v>
          </cell>
          <cell r="U2199" t="str">
            <v>0</v>
          </cell>
          <cell r="V2199" t="str">
            <v>1050845003105</v>
          </cell>
        </row>
        <row r="2200">
          <cell r="A2200" t="str">
            <v>10</v>
          </cell>
          <cell r="B2200" t="str">
            <v>10</v>
          </cell>
          <cell r="C2200">
            <v>24335</v>
          </cell>
          <cell r="D2200">
            <v>2</v>
          </cell>
          <cell r="E2200" t="str">
            <v>100100</v>
          </cell>
          <cell r="F2200" t="str">
            <v>105</v>
          </cell>
          <cell r="G2200" t="str">
            <v>08</v>
          </cell>
          <cell r="H2200" t="str">
            <v>00</v>
          </cell>
          <cell r="I2200">
            <v>2110</v>
          </cell>
          <cell r="J2200" t="str">
            <v>ALODIA ALVARADO</v>
          </cell>
          <cell r="K2200" t="str">
            <v>BOLOGNESI 15</v>
          </cell>
          <cell r="M2200" t="str">
            <v>04</v>
          </cell>
          <cell r="N2200">
            <v>0</v>
          </cell>
          <cell r="O2200">
            <v>0</v>
          </cell>
          <cell r="P2200">
            <v>0</v>
          </cell>
          <cell r="Q2200">
            <v>4</v>
          </cell>
          <cell r="R2200">
            <v>0</v>
          </cell>
          <cell r="S2200">
            <v>0</v>
          </cell>
          <cell r="T2200">
            <v>3.67</v>
          </cell>
          <cell r="U2200" t="str">
            <v>0</v>
          </cell>
          <cell r="V2200" t="str">
            <v>1050845003110</v>
          </cell>
        </row>
        <row r="2201">
          <cell r="A2201" t="str">
            <v>10</v>
          </cell>
          <cell r="B2201" t="str">
            <v>10</v>
          </cell>
          <cell r="C2201">
            <v>24337</v>
          </cell>
          <cell r="D2201">
            <v>8</v>
          </cell>
          <cell r="E2201" t="str">
            <v>100100</v>
          </cell>
          <cell r="F2201" t="str">
            <v>105</v>
          </cell>
          <cell r="G2201" t="str">
            <v>08</v>
          </cell>
          <cell r="H2201" t="str">
            <v>00</v>
          </cell>
          <cell r="I2201">
            <v>2112</v>
          </cell>
          <cell r="J2201" t="str">
            <v>ADOLFO GASTON</v>
          </cell>
          <cell r="K2201" t="str">
            <v>PSJE.BOLOGNESI 26</v>
          </cell>
          <cell r="M2201" t="str">
            <v>04</v>
          </cell>
          <cell r="N2201">
            <v>0</v>
          </cell>
          <cell r="O2201">
            <v>0</v>
          </cell>
          <cell r="P2201">
            <v>0</v>
          </cell>
          <cell r="Q2201">
            <v>63</v>
          </cell>
          <cell r="R2201">
            <v>144</v>
          </cell>
          <cell r="S2201">
            <v>63</v>
          </cell>
          <cell r="T2201">
            <v>83.17</v>
          </cell>
          <cell r="U2201" t="str">
            <v>0</v>
          </cell>
          <cell r="V2201" t="str">
            <v>1050845003130</v>
          </cell>
        </row>
        <row r="2202">
          <cell r="A2202" t="str">
            <v>10</v>
          </cell>
          <cell r="B2202" t="str">
            <v>10</v>
          </cell>
          <cell r="C2202">
            <v>24361</v>
          </cell>
          <cell r="D2202">
            <v>8</v>
          </cell>
          <cell r="E2202" t="str">
            <v>100100</v>
          </cell>
          <cell r="F2202" t="str">
            <v>105</v>
          </cell>
          <cell r="G2202" t="str">
            <v>08</v>
          </cell>
          <cell r="H2202" t="str">
            <v>00</v>
          </cell>
          <cell r="I2202">
            <v>2136</v>
          </cell>
          <cell r="J2202" t="str">
            <v>CARLOS CERACIO P</v>
          </cell>
          <cell r="K2202" t="str">
            <v>BOLOGNESI 1284</v>
          </cell>
          <cell r="M2202" t="str">
            <v>04</v>
          </cell>
          <cell r="N2202">
            <v>0</v>
          </cell>
          <cell r="O2202">
            <v>22</v>
          </cell>
          <cell r="P2202">
            <v>104</v>
          </cell>
          <cell r="Q2202">
            <v>1</v>
          </cell>
          <cell r="R2202">
            <v>0</v>
          </cell>
          <cell r="S2202">
            <v>1</v>
          </cell>
          <cell r="T2202">
            <v>48.42</v>
          </cell>
          <cell r="U2202" t="str">
            <v>0</v>
          </cell>
          <cell r="V2202" t="str">
            <v>1050845003420</v>
          </cell>
        </row>
        <row r="2203">
          <cell r="A2203" t="str">
            <v>10</v>
          </cell>
          <cell r="B2203" t="str">
            <v>10</v>
          </cell>
          <cell r="C2203">
            <v>24376</v>
          </cell>
          <cell r="D2203">
            <v>6</v>
          </cell>
          <cell r="E2203" t="str">
            <v>100100</v>
          </cell>
          <cell r="F2203" t="str">
            <v>105</v>
          </cell>
          <cell r="G2203" t="str">
            <v>08</v>
          </cell>
          <cell r="H2203" t="str">
            <v>00</v>
          </cell>
          <cell r="I2203">
            <v>2152</v>
          </cell>
          <cell r="J2203" t="str">
            <v>ALICIA ARISTA</v>
          </cell>
          <cell r="K2203" t="str">
            <v>BOLOGNESI 1208</v>
          </cell>
          <cell r="M2203" t="str">
            <v>04</v>
          </cell>
          <cell r="N2203">
            <v>0</v>
          </cell>
          <cell r="O2203">
            <v>54</v>
          </cell>
          <cell r="P2203">
            <v>212</v>
          </cell>
          <cell r="Q2203">
            <v>235</v>
          </cell>
          <cell r="R2203">
            <v>243</v>
          </cell>
          <cell r="S2203">
            <v>148</v>
          </cell>
          <cell r="T2203">
            <v>97.67</v>
          </cell>
          <cell r="U2203" t="str">
            <v>0</v>
          </cell>
          <cell r="V2203" t="str">
            <v>1050845003560</v>
          </cell>
        </row>
        <row r="2204">
          <cell r="A2204" t="str">
            <v>10</v>
          </cell>
          <cell r="B2204" t="str">
            <v>10</v>
          </cell>
          <cell r="C2204">
            <v>24419</v>
          </cell>
          <cell r="D2204">
            <v>4</v>
          </cell>
          <cell r="E2204" t="str">
            <v>100100</v>
          </cell>
          <cell r="F2204" t="str">
            <v>105</v>
          </cell>
          <cell r="G2204" t="str">
            <v>08</v>
          </cell>
          <cell r="H2204" t="str">
            <v>00</v>
          </cell>
          <cell r="I2204">
            <v>2196</v>
          </cell>
          <cell r="J2204" t="str">
            <v>RPBERTO PELAES P.</v>
          </cell>
          <cell r="K2204" t="str">
            <v>URB. BERMUDEZ A-11</v>
          </cell>
          <cell r="M2204" t="str">
            <v>04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8.67</v>
          </cell>
          <cell r="U2204" t="str">
            <v>0</v>
          </cell>
          <cell r="V2204" t="str">
            <v>1050845004070</v>
          </cell>
        </row>
        <row r="2205">
          <cell r="A2205" t="str">
            <v>10</v>
          </cell>
          <cell r="B2205" t="str">
            <v>10</v>
          </cell>
          <cell r="C2205">
            <v>24427</v>
          </cell>
          <cell r="D2205">
            <v>7</v>
          </cell>
          <cell r="E2205" t="str">
            <v>100100</v>
          </cell>
          <cell r="F2205" t="str">
            <v>105</v>
          </cell>
          <cell r="G2205" t="str">
            <v>08</v>
          </cell>
          <cell r="H2205" t="str">
            <v>00</v>
          </cell>
          <cell r="I2205">
            <v>2204</v>
          </cell>
          <cell r="J2205" t="str">
            <v>ERNESTO TORRES</v>
          </cell>
          <cell r="K2205" t="str">
            <v>URB. BERMUDEZ A-5</v>
          </cell>
          <cell r="M2205" t="str">
            <v>04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2.58</v>
          </cell>
          <cell r="U2205" t="str">
            <v>0</v>
          </cell>
          <cell r="V2205" t="str">
            <v>1050845004130</v>
          </cell>
        </row>
        <row r="2206">
          <cell r="A2206" t="str">
            <v>10</v>
          </cell>
          <cell r="B2206" t="str">
            <v>10</v>
          </cell>
          <cell r="C2206">
            <v>24436</v>
          </cell>
          <cell r="D2206">
            <v>8</v>
          </cell>
          <cell r="E2206" t="str">
            <v>100100</v>
          </cell>
          <cell r="F2206" t="str">
            <v>105</v>
          </cell>
          <cell r="G2206" t="str">
            <v>08</v>
          </cell>
          <cell r="H2206" t="str">
            <v>00</v>
          </cell>
          <cell r="I2206">
            <v>2213</v>
          </cell>
          <cell r="J2206" t="str">
            <v>NOE MATTOS CHOTA</v>
          </cell>
          <cell r="K2206" t="str">
            <v>BOLOGNESI        638</v>
          </cell>
          <cell r="M2206" t="str">
            <v>04</v>
          </cell>
          <cell r="N2206">
            <v>0</v>
          </cell>
          <cell r="O2206">
            <v>0</v>
          </cell>
          <cell r="P2206">
            <v>0</v>
          </cell>
          <cell r="Q2206">
            <v>0</v>
          </cell>
          <cell r="R2206">
            <v>7</v>
          </cell>
          <cell r="S2206">
            <v>93</v>
          </cell>
          <cell r="T2206">
            <v>36.33</v>
          </cell>
          <cell r="U2206" t="str">
            <v>0</v>
          </cell>
          <cell r="V2206" t="str">
            <v>1050845004220</v>
          </cell>
        </row>
        <row r="2207">
          <cell r="A2207" t="str">
            <v>10</v>
          </cell>
          <cell r="B2207" t="str">
            <v>10</v>
          </cell>
          <cell r="C2207">
            <v>24492</v>
          </cell>
          <cell r="D2207">
            <v>1</v>
          </cell>
          <cell r="E2207" t="str">
            <v>100100</v>
          </cell>
          <cell r="F2207" t="str">
            <v>105</v>
          </cell>
          <cell r="G2207" t="str">
            <v>08</v>
          </cell>
          <cell r="H2207" t="str">
            <v>00</v>
          </cell>
          <cell r="I2207">
            <v>2269</v>
          </cell>
          <cell r="J2207" t="str">
            <v>MARIO ESCOBEDO LL.</v>
          </cell>
          <cell r="K2207" t="str">
            <v>BOLOGNESI        230</v>
          </cell>
          <cell r="M2207" t="str">
            <v>04</v>
          </cell>
          <cell r="N2207">
            <v>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  <cell r="U2207" t="str">
            <v>0</v>
          </cell>
          <cell r="V2207" t="str">
            <v>1050845004705</v>
          </cell>
        </row>
        <row r="2208">
          <cell r="A2208" t="str">
            <v>10</v>
          </cell>
          <cell r="B2208" t="str">
            <v>10</v>
          </cell>
          <cell r="C2208">
            <v>24493</v>
          </cell>
          <cell r="D2208">
            <v>9</v>
          </cell>
          <cell r="E2208" t="str">
            <v>100100</v>
          </cell>
          <cell r="F2208" t="str">
            <v>105</v>
          </cell>
          <cell r="G2208" t="str">
            <v>08</v>
          </cell>
          <cell r="H2208" t="str">
            <v>00</v>
          </cell>
          <cell r="I2208">
            <v>2270</v>
          </cell>
          <cell r="J2208" t="str">
            <v>MARIO ESCOBEDO LL.</v>
          </cell>
          <cell r="K2208" t="str">
            <v>BOLOGNESI        228</v>
          </cell>
          <cell r="M2208" t="str">
            <v>04</v>
          </cell>
          <cell r="N2208">
            <v>0</v>
          </cell>
          <cell r="O2208">
            <v>36</v>
          </cell>
          <cell r="P2208">
            <v>524</v>
          </cell>
          <cell r="Q2208">
            <v>565</v>
          </cell>
          <cell r="R2208">
            <v>690</v>
          </cell>
          <cell r="S2208">
            <v>685</v>
          </cell>
          <cell r="T2208">
            <v>493.08</v>
          </cell>
          <cell r="U2208" t="str">
            <v>0</v>
          </cell>
          <cell r="V2208" t="str">
            <v>1050845004710</v>
          </cell>
        </row>
        <row r="2209">
          <cell r="A2209" t="str">
            <v>10</v>
          </cell>
          <cell r="B2209" t="str">
            <v>10</v>
          </cell>
          <cell r="C2209">
            <v>24502</v>
          </cell>
          <cell r="D2209">
            <v>7</v>
          </cell>
          <cell r="E2209" t="str">
            <v>100100</v>
          </cell>
          <cell r="F2209" t="str">
            <v>105</v>
          </cell>
          <cell r="G2209" t="str">
            <v>08</v>
          </cell>
          <cell r="H2209" t="str">
            <v>00</v>
          </cell>
          <cell r="I2209">
            <v>2279</v>
          </cell>
          <cell r="J2209" t="str">
            <v>MARIO NAVAS</v>
          </cell>
          <cell r="K2209" t="str">
            <v>BOLOGNESI        210</v>
          </cell>
          <cell r="M2209" t="str">
            <v>04</v>
          </cell>
          <cell r="N2209">
            <v>0</v>
          </cell>
          <cell r="O2209">
            <v>7</v>
          </cell>
          <cell r="P2209">
            <v>30</v>
          </cell>
          <cell r="Q2209">
            <v>64</v>
          </cell>
          <cell r="R2209">
            <v>32</v>
          </cell>
          <cell r="S2209">
            <v>34</v>
          </cell>
          <cell r="T2209">
            <v>30.42</v>
          </cell>
          <cell r="U2209" t="str">
            <v>0</v>
          </cell>
          <cell r="V2209" t="str">
            <v>1050845004770</v>
          </cell>
        </row>
        <row r="2210">
          <cell r="A2210" t="str">
            <v>10</v>
          </cell>
          <cell r="B2210" t="str">
            <v>10</v>
          </cell>
          <cell r="C2210">
            <v>24504</v>
          </cell>
          <cell r="D2210">
            <v>3</v>
          </cell>
          <cell r="E2210" t="str">
            <v>100100</v>
          </cell>
          <cell r="F2210" t="str">
            <v>105</v>
          </cell>
          <cell r="G2210" t="str">
            <v>08</v>
          </cell>
          <cell r="H2210" t="str">
            <v>00</v>
          </cell>
          <cell r="I2210">
            <v>2281</v>
          </cell>
          <cell r="J2210" t="str">
            <v>LUIS GUSTAVO PEZO</v>
          </cell>
          <cell r="K2210" t="str">
            <v>BOLOGNESI/PUTUMAYO</v>
          </cell>
          <cell r="M2210" t="str">
            <v>04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4</v>
          </cell>
          <cell r="T2210">
            <v>3.42</v>
          </cell>
          <cell r="U2210" t="str">
            <v>0</v>
          </cell>
          <cell r="V2210" t="str">
            <v>1050845004775</v>
          </cell>
        </row>
        <row r="2211">
          <cell r="A2211" t="str">
            <v>10</v>
          </cell>
          <cell r="B2211" t="str">
            <v>10</v>
          </cell>
          <cell r="C2211">
            <v>24529</v>
          </cell>
          <cell r="D2211">
            <v>0</v>
          </cell>
          <cell r="E2211" t="str">
            <v>100100</v>
          </cell>
          <cell r="F2211" t="str">
            <v>105</v>
          </cell>
          <cell r="G2211" t="str">
            <v>08</v>
          </cell>
          <cell r="H2211" t="str">
            <v>00</v>
          </cell>
          <cell r="I2211">
            <v>2306</v>
          </cell>
          <cell r="J2211" t="str">
            <v>POMPEYO CAMBERO P.</v>
          </cell>
          <cell r="K2211" t="str">
            <v>MOORE 257</v>
          </cell>
          <cell r="M2211" t="str">
            <v>04</v>
          </cell>
          <cell r="N2211">
            <v>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34</v>
          </cell>
          <cell r="T2211">
            <v>42.17</v>
          </cell>
          <cell r="U2211" t="str">
            <v>0</v>
          </cell>
          <cell r="V2211" t="str">
            <v>1050846000210</v>
          </cell>
        </row>
        <row r="2212">
          <cell r="A2212" t="str">
            <v>10</v>
          </cell>
          <cell r="B2212" t="str">
            <v>10</v>
          </cell>
          <cell r="C2212">
            <v>24552</v>
          </cell>
          <cell r="D2212">
            <v>2</v>
          </cell>
          <cell r="E2212" t="str">
            <v>100100</v>
          </cell>
          <cell r="F2212" t="str">
            <v>105</v>
          </cell>
          <cell r="G2212" t="str">
            <v>08</v>
          </cell>
          <cell r="H2212" t="str">
            <v>00</v>
          </cell>
          <cell r="I2212">
            <v>2329</v>
          </cell>
          <cell r="J2212" t="str">
            <v>J.VEGA PEREZ - BAR</v>
          </cell>
          <cell r="K2212" t="str">
            <v>MOORE</v>
          </cell>
          <cell r="M2212" t="str">
            <v>04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 t="str">
            <v>0</v>
          </cell>
          <cell r="V2212" t="str">
            <v>1050846000390</v>
          </cell>
        </row>
        <row r="2213">
          <cell r="A2213" t="str">
            <v>10</v>
          </cell>
          <cell r="B2213" t="str">
            <v>10</v>
          </cell>
          <cell r="C2213">
            <v>24561</v>
          </cell>
          <cell r="D2213">
            <v>3</v>
          </cell>
          <cell r="E2213" t="str">
            <v>100100</v>
          </cell>
          <cell r="F2213" t="str">
            <v>105</v>
          </cell>
          <cell r="G2213" t="str">
            <v>08</v>
          </cell>
          <cell r="H2213" t="str">
            <v>00</v>
          </cell>
          <cell r="I2213">
            <v>2338</v>
          </cell>
          <cell r="J2213" t="str">
            <v>LUCIO J.AREVALO</v>
          </cell>
          <cell r="K2213" t="str">
            <v>MOORE            633</v>
          </cell>
          <cell r="M2213" t="str">
            <v>04</v>
          </cell>
          <cell r="N2213">
            <v>0</v>
          </cell>
          <cell r="O2213">
            <v>0</v>
          </cell>
          <cell r="P2213">
            <v>12</v>
          </cell>
          <cell r="Q2213">
            <v>14</v>
          </cell>
          <cell r="R2213">
            <v>16</v>
          </cell>
          <cell r="S2213">
            <v>16</v>
          </cell>
          <cell r="T2213">
            <v>17.920000000000002</v>
          </cell>
          <cell r="U2213" t="str">
            <v>0</v>
          </cell>
          <cell r="V2213" t="str">
            <v>1050846000510</v>
          </cell>
        </row>
        <row r="2214">
          <cell r="A2214" t="str">
            <v>10</v>
          </cell>
          <cell r="B2214" t="str">
            <v>10</v>
          </cell>
          <cell r="C2214">
            <v>24570</v>
          </cell>
          <cell r="D2214">
            <v>4</v>
          </cell>
          <cell r="E2214" t="str">
            <v>100100</v>
          </cell>
          <cell r="F2214" t="str">
            <v>105</v>
          </cell>
          <cell r="G2214" t="str">
            <v>08</v>
          </cell>
          <cell r="H2214" t="str">
            <v>00</v>
          </cell>
          <cell r="I2214">
            <v>2347</v>
          </cell>
          <cell r="J2214" t="str">
            <v>DIANA IGLESIAS CURTO</v>
          </cell>
          <cell r="K2214" t="str">
            <v>MOORE            669</v>
          </cell>
          <cell r="M2214" t="str">
            <v>04</v>
          </cell>
          <cell r="N2214">
            <v>0</v>
          </cell>
          <cell r="O2214">
            <v>0</v>
          </cell>
          <cell r="P2214">
            <v>1</v>
          </cell>
          <cell r="Q2214">
            <v>0</v>
          </cell>
          <cell r="R2214">
            <v>0</v>
          </cell>
          <cell r="S2214">
            <v>0</v>
          </cell>
          <cell r="T2214">
            <v>0.57999999999999996</v>
          </cell>
          <cell r="U2214" t="str">
            <v>0</v>
          </cell>
          <cell r="V2214" t="str">
            <v>1050846000590</v>
          </cell>
        </row>
        <row r="2215">
          <cell r="A2215" t="str">
            <v>10</v>
          </cell>
          <cell r="B2215" t="str">
            <v>10</v>
          </cell>
          <cell r="C2215">
            <v>24571</v>
          </cell>
          <cell r="D2215">
            <v>2</v>
          </cell>
          <cell r="E2215" t="str">
            <v>100100</v>
          </cell>
          <cell r="F2215" t="str">
            <v>105</v>
          </cell>
          <cell r="G2215" t="str">
            <v>08</v>
          </cell>
          <cell r="H2215" t="str">
            <v>00</v>
          </cell>
          <cell r="I2215">
            <v>2348</v>
          </cell>
          <cell r="J2215" t="str">
            <v>JUAN MONTERO  C.</v>
          </cell>
          <cell r="K2215" t="str">
            <v>MOORE            673</v>
          </cell>
          <cell r="M2215" t="str">
            <v>04</v>
          </cell>
          <cell r="N2215">
            <v>0</v>
          </cell>
          <cell r="O2215">
            <v>0</v>
          </cell>
          <cell r="P2215">
            <v>0</v>
          </cell>
          <cell r="Q2215">
            <v>2</v>
          </cell>
          <cell r="R2215">
            <v>79</v>
          </cell>
          <cell r="S2215">
            <v>140</v>
          </cell>
          <cell r="T2215">
            <v>120</v>
          </cell>
          <cell r="U2215" t="str">
            <v>0</v>
          </cell>
          <cell r="V2215" t="str">
            <v>1050846000600</v>
          </cell>
        </row>
        <row r="2216">
          <cell r="A2216" t="str">
            <v>10</v>
          </cell>
          <cell r="B2216" t="str">
            <v>10</v>
          </cell>
          <cell r="C2216">
            <v>24625</v>
          </cell>
          <cell r="D2216">
            <v>6</v>
          </cell>
          <cell r="E2216" t="str">
            <v>100100</v>
          </cell>
          <cell r="F2216" t="str">
            <v>105</v>
          </cell>
          <cell r="G2216" t="str">
            <v>08</v>
          </cell>
          <cell r="H2216" t="str">
            <v>00</v>
          </cell>
          <cell r="I2216">
            <v>2402</v>
          </cell>
          <cell r="J2216" t="str">
            <v>JULIAN ASPAJO M.</v>
          </cell>
          <cell r="K2216" t="str">
            <v>MOORE 1315</v>
          </cell>
          <cell r="M2216" t="str">
            <v>04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106.42</v>
          </cell>
          <cell r="U2216" t="str">
            <v>0</v>
          </cell>
          <cell r="V2216" t="str">
            <v>1050846001100</v>
          </cell>
        </row>
        <row r="2217">
          <cell r="A2217" t="str">
            <v>10</v>
          </cell>
          <cell r="B2217" t="str">
            <v>10</v>
          </cell>
          <cell r="C2217">
            <v>24665</v>
          </cell>
          <cell r="D2217">
            <v>2</v>
          </cell>
          <cell r="E2217" t="str">
            <v>100100</v>
          </cell>
          <cell r="F2217" t="str">
            <v>105</v>
          </cell>
          <cell r="G2217" t="str">
            <v>08</v>
          </cell>
          <cell r="H2217" t="str">
            <v>00</v>
          </cell>
          <cell r="I2217">
            <v>2442</v>
          </cell>
          <cell r="J2217" t="str">
            <v>OSCAR CALVO M.</v>
          </cell>
          <cell r="K2217" t="str">
            <v>PSJE.LIBERTAD 14</v>
          </cell>
          <cell r="M2217" t="str">
            <v>04</v>
          </cell>
          <cell r="N2217">
            <v>0</v>
          </cell>
          <cell r="O2217">
            <v>0</v>
          </cell>
          <cell r="P2217">
            <v>69</v>
          </cell>
          <cell r="Q2217">
            <v>175</v>
          </cell>
          <cell r="R2217">
            <v>161</v>
          </cell>
          <cell r="S2217">
            <v>159</v>
          </cell>
          <cell r="T2217">
            <v>126.08</v>
          </cell>
          <cell r="U2217" t="str">
            <v>0</v>
          </cell>
          <cell r="V2217" t="str">
            <v>1050846001510</v>
          </cell>
        </row>
        <row r="2218">
          <cell r="A2218" t="str">
            <v>10</v>
          </cell>
          <cell r="B2218" t="str">
            <v>10</v>
          </cell>
          <cell r="C2218">
            <v>24673</v>
          </cell>
          <cell r="D2218">
            <v>6</v>
          </cell>
          <cell r="E2218" t="str">
            <v>100100</v>
          </cell>
          <cell r="F2218" t="str">
            <v>105</v>
          </cell>
          <cell r="G2218" t="str">
            <v>08</v>
          </cell>
          <cell r="H2218" t="str">
            <v>00</v>
          </cell>
          <cell r="I2218">
            <v>2450</v>
          </cell>
          <cell r="J2218" t="str">
            <v>SIU YIU YI</v>
          </cell>
          <cell r="K2218" t="str">
            <v>MOORE/LIBERTAD</v>
          </cell>
          <cell r="M2218" t="str">
            <v>04</v>
          </cell>
          <cell r="N2218">
            <v>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1</v>
          </cell>
          <cell r="T2218">
            <v>0.08</v>
          </cell>
          <cell r="U2218" t="str">
            <v>0</v>
          </cell>
          <cell r="V2218" t="str">
            <v>1050846001585</v>
          </cell>
        </row>
        <row r="2219">
          <cell r="A2219" t="str">
            <v>10</v>
          </cell>
          <cell r="B2219" t="str">
            <v>10</v>
          </cell>
          <cell r="C2219">
            <v>24692</v>
          </cell>
          <cell r="D2219">
            <v>6</v>
          </cell>
          <cell r="E2219" t="str">
            <v>100100</v>
          </cell>
          <cell r="F2219" t="str">
            <v>105</v>
          </cell>
          <cell r="G2219" t="str">
            <v>08</v>
          </cell>
          <cell r="H2219" t="str">
            <v>00</v>
          </cell>
          <cell r="I2219">
            <v>2469</v>
          </cell>
          <cell r="J2219" t="str">
            <v>ANDRES GARCIA</v>
          </cell>
          <cell r="K2219" t="str">
            <v>MOORE 1735</v>
          </cell>
          <cell r="M2219" t="str">
            <v>04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83.75</v>
          </cell>
          <cell r="U2219" t="str">
            <v>0</v>
          </cell>
          <cell r="V2219" t="str">
            <v>1050846001750</v>
          </cell>
        </row>
        <row r="2220">
          <cell r="A2220" t="str">
            <v>10</v>
          </cell>
          <cell r="B2220" t="str">
            <v>10</v>
          </cell>
          <cell r="C2220">
            <v>24726</v>
          </cell>
          <cell r="D2220">
            <v>2</v>
          </cell>
          <cell r="E2220" t="str">
            <v>100100</v>
          </cell>
          <cell r="F2220" t="str">
            <v>105</v>
          </cell>
          <cell r="G2220" t="str">
            <v>08</v>
          </cell>
          <cell r="H2220" t="str">
            <v>00</v>
          </cell>
          <cell r="I2220">
            <v>2503</v>
          </cell>
          <cell r="J2220" t="str">
            <v>VICTOR PEREZ LOPEZ</v>
          </cell>
          <cell r="K2220" t="str">
            <v>MOORE 1776</v>
          </cell>
          <cell r="M2220" t="str">
            <v>04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156</v>
          </cell>
          <cell r="T2220">
            <v>193.67</v>
          </cell>
          <cell r="U2220" t="str">
            <v>0</v>
          </cell>
          <cell r="V2220" t="str">
            <v>1050846003050</v>
          </cell>
        </row>
        <row r="2221">
          <cell r="A2221" t="str">
            <v>10</v>
          </cell>
          <cell r="B2221" t="str">
            <v>10</v>
          </cell>
          <cell r="C2221">
            <v>24733</v>
          </cell>
          <cell r="D2221">
            <v>8</v>
          </cell>
          <cell r="E2221" t="str">
            <v>100100</v>
          </cell>
          <cell r="F2221" t="str">
            <v>105</v>
          </cell>
          <cell r="G2221" t="str">
            <v>08</v>
          </cell>
          <cell r="H2221" t="str">
            <v>00</v>
          </cell>
          <cell r="I2221">
            <v>2510</v>
          </cell>
          <cell r="J2221" t="str">
            <v>JORGE MERMAO YOUNG</v>
          </cell>
          <cell r="K2221" t="str">
            <v>MOORE 1740</v>
          </cell>
          <cell r="M2221" t="str">
            <v>04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62</v>
          </cell>
          <cell r="S2221">
            <v>133</v>
          </cell>
          <cell r="T2221">
            <v>68.83</v>
          </cell>
          <cell r="U2221" t="str">
            <v>0</v>
          </cell>
          <cell r="V2221" t="str">
            <v>1050846003110</v>
          </cell>
        </row>
        <row r="2222">
          <cell r="A2222" t="str">
            <v>10</v>
          </cell>
          <cell r="B2222" t="str">
            <v>10</v>
          </cell>
          <cell r="C2222">
            <v>24752</v>
          </cell>
          <cell r="D2222">
            <v>8</v>
          </cell>
          <cell r="E2222" t="str">
            <v>100100</v>
          </cell>
          <cell r="F2222" t="str">
            <v>105</v>
          </cell>
          <cell r="G2222" t="str">
            <v>08</v>
          </cell>
          <cell r="H2222" t="str">
            <v>00</v>
          </cell>
          <cell r="I2222">
            <v>2529</v>
          </cell>
          <cell r="J2222" t="str">
            <v>JUDITH HOYOS</v>
          </cell>
          <cell r="K2222" t="str">
            <v>MOORE 1652</v>
          </cell>
          <cell r="M2222" t="str">
            <v>04</v>
          </cell>
          <cell r="N2222">
            <v>0</v>
          </cell>
          <cell r="O2222">
            <v>0</v>
          </cell>
          <cell r="P2222">
            <v>1</v>
          </cell>
          <cell r="Q2222">
            <v>0</v>
          </cell>
          <cell r="R2222">
            <v>1</v>
          </cell>
          <cell r="S2222">
            <v>0</v>
          </cell>
          <cell r="T2222">
            <v>0.57999999999999996</v>
          </cell>
          <cell r="U2222" t="str">
            <v>0</v>
          </cell>
          <cell r="V2222" t="str">
            <v>1050846003280</v>
          </cell>
        </row>
        <row r="2223">
          <cell r="A2223" t="str">
            <v>10</v>
          </cell>
          <cell r="B2223" t="str">
            <v>10</v>
          </cell>
          <cell r="C2223">
            <v>24775</v>
          </cell>
          <cell r="D2223">
            <v>9</v>
          </cell>
          <cell r="E2223" t="str">
            <v>100100</v>
          </cell>
          <cell r="F2223" t="str">
            <v>105</v>
          </cell>
          <cell r="G2223" t="str">
            <v>08</v>
          </cell>
          <cell r="H2223" t="str">
            <v>00</v>
          </cell>
          <cell r="I2223">
            <v>2552</v>
          </cell>
          <cell r="J2223" t="str">
            <v>VASQUEZ VASQUEZ MARJORIE</v>
          </cell>
          <cell r="K2223" t="str">
            <v>MOORE # 1464</v>
          </cell>
          <cell r="M2223" t="str">
            <v>04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1</v>
          </cell>
          <cell r="U2223" t="str">
            <v>0</v>
          </cell>
          <cell r="V2223" t="str">
            <v>1050846003478</v>
          </cell>
        </row>
        <row r="2224">
          <cell r="A2224" t="str">
            <v>10</v>
          </cell>
          <cell r="B2224" t="str">
            <v>10</v>
          </cell>
          <cell r="C2224">
            <v>24797</v>
          </cell>
          <cell r="D2224">
            <v>3</v>
          </cell>
          <cell r="E2224" t="str">
            <v>100100</v>
          </cell>
          <cell r="F2224" t="str">
            <v>105</v>
          </cell>
          <cell r="G2224" t="str">
            <v>08</v>
          </cell>
          <cell r="H2224" t="str">
            <v>00</v>
          </cell>
          <cell r="I2224">
            <v>2574</v>
          </cell>
          <cell r="J2224" t="str">
            <v>ALFREDO BURGA P</v>
          </cell>
          <cell r="K2224" t="str">
            <v>MOORE           1336</v>
          </cell>
          <cell r="M2224" t="str">
            <v>04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125.58</v>
          </cell>
          <cell r="U2224" t="str">
            <v>0</v>
          </cell>
          <cell r="V2224" t="str">
            <v>1050846003690</v>
          </cell>
        </row>
        <row r="2225">
          <cell r="A2225" t="str">
            <v>10</v>
          </cell>
          <cell r="B2225" t="str">
            <v>10</v>
          </cell>
          <cell r="C2225">
            <v>24809</v>
          </cell>
          <cell r="D2225">
            <v>6</v>
          </cell>
          <cell r="E2225" t="str">
            <v>100100</v>
          </cell>
          <cell r="F2225" t="str">
            <v>105</v>
          </cell>
          <cell r="G2225" t="str">
            <v>08</v>
          </cell>
          <cell r="H2225" t="str">
            <v>00</v>
          </cell>
          <cell r="I2225">
            <v>2586</v>
          </cell>
          <cell r="J2225" t="str">
            <v>SOTO BRAGA ROBERTO</v>
          </cell>
          <cell r="K2225" t="str">
            <v>MOORE 1254</v>
          </cell>
          <cell r="M2225" t="str">
            <v>04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37.08</v>
          </cell>
          <cell r="U2225" t="str">
            <v>0</v>
          </cell>
          <cell r="V2225" t="str">
            <v>1050846003810</v>
          </cell>
        </row>
        <row r="2226">
          <cell r="A2226" t="str">
            <v>10</v>
          </cell>
          <cell r="B2226" t="str">
            <v>10</v>
          </cell>
          <cell r="C2226">
            <v>24837</v>
          </cell>
          <cell r="D2226">
            <v>7</v>
          </cell>
          <cell r="E2226" t="str">
            <v>100100</v>
          </cell>
          <cell r="F2226" t="str">
            <v>105</v>
          </cell>
          <cell r="G2226" t="str">
            <v>08</v>
          </cell>
          <cell r="H2226" t="str">
            <v>00</v>
          </cell>
          <cell r="I2226">
            <v>2615</v>
          </cell>
          <cell r="J2226" t="str">
            <v>JULIO ARMAS LOZANO</v>
          </cell>
          <cell r="K2226" t="str">
            <v>MOORE 1124</v>
          </cell>
          <cell r="M2226" t="str">
            <v>04</v>
          </cell>
          <cell r="N2226">
            <v>0</v>
          </cell>
          <cell r="O2226">
            <v>0</v>
          </cell>
          <cell r="P2226">
            <v>217</v>
          </cell>
          <cell r="Q2226">
            <v>353</v>
          </cell>
          <cell r="R2226">
            <v>203</v>
          </cell>
          <cell r="S2226">
            <v>387</v>
          </cell>
          <cell r="T2226">
            <v>257.83</v>
          </cell>
          <cell r="U2226" t="str">
            <v>0</v>
          </cell>
          <cell r="V2226" t="str">
            <v>1050846004080</v>
          </cell>
        </row>
        <row r="2227">
          <cell r="A2227" t="str">
            <v>10</v>
          </cell>
          <cell r="B2227" t="str">
            <v>10</v>
          </cell>
          <cell r="C2227">
            <v>24846</v>
          </cell>
          <cell r="D2227">
            <v>8</v>
          </cell>
          <cell r="E2227" t="str">
            <v>100100</v>
          </cell>
          <cell r="F2227" t="str">
            <v>105</v>
          </cell>
          <cell r="G2227" t="str">
            <v>08</v>
          </cell>
          <cell r="H2227" t="str">
            <v>00</v>
          </cell>
          <cell r="I2227">
            <v>2624</v>
          </cell>
          <cell r="J2227" t="str">
            <v>ROSA MESIA</v>
          </cell>
          <cell r="K2227" t="str">
            <v>MOORE 1064-2</v>
          </cell>
          <cell r="M2227" t="str">
            <v>04</v>
          </cell>
          <cell r="N2227">
            <v>0</v>
          </cell>
          <cell r="O2227">
            <v>1</v>
          </cell>
          <cell r="P2227">
            <v>49</v>
          </cell>
          <cell r="Q2227">
            <v>37</v>
          </cell>
          <cell r="R2227">
            <v>23</v>
          </cell>
          <cell r="S2227">
            <v>22</v>
          </cell>
          <cell r="T2227">
            <v>11.58</v>
          </cell>
          <cell r="U2227" t="str">
            <v>0</v>
          </cell>
          <cell r="V2227" t="str">
            <v>1050846004155</v>
          </cell>
        </row>
        <row r="2228">
          <cell r="A2228" t="str">
            <v>10</v>
          </cell>
          <cell r="B2228" t="str">
            <v>10</v>
          </cell>
          <cell r="C2228">
            <v>24851</v>
          </cell>
          <cell r="D2228">
            <v>8</v>
          </cell>
          <cell r="E2228" t="str">
            <v>100100</v>
          </cell>
          <cell r="F2228" t="str">
            <v>105</v>
          </cell>
          <cell r="G2228" t="str">
            <v>08</v>
          </cell>
          <cell r="H2228" t="str">
            <v>00</v>
          </cell>
          <cell r="I2228">
            <v>2629</v>
          </cell>
          <cell r="J2228" t="str">
            <v>DOMITILA RODRIGUEZ V</v>
          </cell>
          <cell r="K2228" t="str">
            <v>MOORE 1044</v>
          </cell>
          <cell r="M2228" t="str">
            <v>04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12.75</v>
          </cell>
          <cell r="U2228" t="str">
            <v>0</v>
          </cell>
          <cell r="V2228" t="str">
            <v>1050846004200</v>
          </cell>
        </row>
        <row r="2229">
          <cell r="A2229" t="str">
            <v>10</v>
          </cell>
          <cell r="B2229" t="str">
            <v>10</v>
          </cell>
          <cell r="C2229">
            <v>24856</v>
          </cell>
          <cell r="D2229">
            <v>7</v>
          </cell>
          <cell r="E2229" t="str">
            <v>100100</v>
          </cell>
          <cell r="F2229" t="str">
            <v>105</v>
          </cell>
          <cell r="G2229" t="str">
            <v>08</v>
          </cell>
          <cell r="H2229" t="str">
            <v>00</v>
          </cell>
          <cell r="I2229">
            <v>2634</v>
          </cell>
          <cell r="J2229" t="str">
            <v>RAMON REATEGUI A.</v>
          </cell>
          <cell r="K2229" t="str">
            <v>MOORE 1012</v>
          </cell>
          <cell r="M2229" t="str">
            <v>04</v>
          </cell>
          <cell r="N2229">
            <v>0</v>
          </cell>
          <cell r="O2229">
            <v>0</v>
          </cell>
          <cell r="P2229">
            <v>106</v>
          </cell>
          <cell r="Q2229">
            <v>212</v>
          </cell>
          <cell r="R2229">
            <v>453</v>
          </cell>
          <cell r="S2229">
            <v>530</v>
          </cell>
          <cell r="T2229">
            <v>328.17</v>
          </cell>
          <cell r="U2229" t="str">
            <v>0</v>
          </cell>
          <cell r="V2229" t="str">
            <v>1050846004260</v>
          </cell>
        </row>
        <row r="2230">
          <cell r="A2230" t="str">
            <v>10</v>
          </cell>
          <cell r="B2230" t="str">
            <v>10</v>
          </cell>
          <cell r="C2230">
            <v>24866</v>
          </cell>
          <cell r="D2230">
            <v>6</v>
          </cell>
          <cell r="E2230" t="str">
            <v>100100</v>
          </cell>
          <cell r="F2230" t="str">
            <v>105</v>
          </cell>
          <cell r="G2230" t="str">
            <v>08</v>
          </cell>
          <cell r="H2230" t="str">
            <v>00</v>
          </cell>
          <cell r="I2230">
            <v>2644</v>
          </cell>
          <cell r="J2230" t="str">
            <v>LUZ VELA PASTOR</v>
          </cell>
          <cell r="K2230" t="str">
            <v>MOORE 968</v>
          </cell>
          <cell r="M2230" t="str">
            <v>04</v>
          </cell>
          <cell r="N2230">
            <v>0</v>
          </cell>
          <cell r="O2230">
            <v>0</v>
          </cell>
          <cell r="P2230">
            <v>87</v>
          </cell>
          <cell r="Q2230">
            <v>129</v>
          </cell>
          <cell r="R2230">
            <v>375</v>
          </cell>
          <cell r="S2230">
            <v>361</v>
          </cell>
          <cell r="T2230">
            <v>97.33</v>
          </cell>
          <cell r="U2230" t="str">
            <v>0</v>
          </cell>
          <cell r="V2230" t="str">
            <v>1050846004360</v>
          </cell>
        </row>
        <row r="2231">
          <cell r="A2231" t="str">
            <v>10</v>
          </cell>
          <cell r="B2231" t="str">
            <v>10</v>
          </cell>
          <cell r="C2231">
            <v>24871</v>
          </cell>
          <cell r="D2231">
            <v>6</v>
          </cell>
          <cell r="E2231" t="str">
            <v>100100</v>
          </cell>
          <cell r="F2231" t="str">
            <v>105</v>
          </cell>
          <cell r="G2231" t="str">
            <v>08</v>
          </cell>
          <cell r="H2231" t="str">
            <v>00</v>
          </cell>
          <cell r="I2231">
            <v>2649</v>
          </cell>
          <cell r="J2231" t="str">
            <v>AMOS ARRUE REATEGUI</v>
          </cell>
          <cell r="K2231" t="str">
            <v>MOORE 948</v>
          </cell>
          <cell r="M2231" t="str">
            <v>04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  <cell r="U2231" t="str">
            <v>0</v>
          </cell>
          <cell r="V2231" t="str">
            <v>1050846004410</v>
          </cell>
        </row>
        <row r="2232">
          <cell r="A2232" t="str">
            <v>10</v>
          </cell>
          <cell r="B2232" t="str">
            <v>10</v>
          </cell>
          <cell r="C2232">
            <v>24900</v>
          </cell>
          <cell r="D2232">
            <v>3</v>
          </cell>
          <cell r="E2232" t="str">
            <v>100100</v>
          </cell>
          <cell r="F2232" t="str">
            <v>105</v>
          </cell>
          <cell r="G2232" t="str">
            <v>08</v>
          </cell>
          <cell r="H2232" t="str">
            <v>00</v>
          </cell>
          <cell r="I2232">
            <v>2678</v>
          </cell>
          <cell r="J2232" t="str">
            <v>VILLACORTA DE WONG CONSUELO</v>
          </cell>
          <cell r="K2232" t="str">
            <v>CACERES 601</v>
          </cell>
          <cell r="M2232" t="str">
            <v>04</v>
          </cell>
          <cell r="N2232">
            <v>0</v>
          </cell>
          <cell r="O2232">
            <v>0</v>
          </cell>
          <cell r="P2232">
            <v>15</v>
          </cell>
          <cell r="Q2232">
            <v>0</v>
          </cell>
          <cell r="R2232">
            <v>49</v>
          </cell>
          <cell r="S2232">
            <v>645</v>
          </cell>
          <cell r="T2232">
            <v>192.33</v>
          </cell>
          <cell r="U2232" t="str">
            <v>0</v>
          </cell>
          <cell r="V2232" t="str">
            <v>1050846004704</v>
          </cell>
        </row>
        <row r="2233">
          <cell r="A2233" t="str">
            <v>10</v>
          </cell>
          <cell r="B2233" t="str">
            <v>10</v>
          </cell>
          <cell r="C2233">
            <v>24936</v>
          </cell>
          <cell r="D2233">
            <v>7</v>
          </cell>
          <cell r="E2233" t="str">
            <v>100100</v>
          </cell>
          <cell r="F2233" t="str">
            <v>105</v>
          </cell>
          <cell r="G2233" t="str">
            <v>08</v>
          </cell>
          <cell r="H2233" t="str">
            <v>00</v>
          </cell>
          <cell r="I2233">
            <v>2714</v>
          </cell>
          <cell r="J2233" t="str">
            <v>FERNANDO HIDALGO</v>
          </cell>
          <cell r="K2233" t="str">
            <v>MOORE 344</v>
          </cell>
          <cell r="M2233" t="str">
            <v>04</v>
          </cell>
          <cell r="N2233">
            <v>0</v>
          </cell>
          <cell r="O2233">
            <v>0</v>
          </cell>
          <cell r="P2233">
            <v>0</v>
          </cell>
          <cell r="Q2233">
            <v>44</v>
          </cell>
          <cell r="R2233">
            <v>144</v>
          </cell>
          <cell r="S2233">
            <v>157</v>
          </cell>
          <cell r="T2233">
            <v>101.83</v>
          </cell>
          <cell r="U2233" t="str">
            <v>0</v>
          </cell>
          <cell r="V2233" t="str">
            <v>1050846005050</v>
          </cell>
        </row>
        <row r="2234">
          <cell r="A2234" t="str">
            <v>10</v>
          </cell>
          <cell r="B2234" t="str">
            <v>10</v>
          </cell>
          <cell r="C2234">
            <v>24964</v>
          </cell>
          <cell r="D2234">
            <v>9</v>
          </cell>
          <cell r="E2234" t="str">
            <v>100100</v>
          </cell>
          <cell r="F2234" t="str">
            <v>105</v>
          </cell>
          <cell r="G2234" t="str">
            <v>08</v>
          </cell>
          <cell r="H2234" t="str">
            <v>00</v>
          </cell>
          <cell r="I2234">
            <v>2742</v>
          </cell>
          <cell r="J2234" t="str">
            <v>ROBERTO CORDOVA</v>
          </cell>
          <cell r="K2234" t="str">
            <v>MOORE            242</v>
          </cell>
          <cell r="M2234" t="str">
            <v>04</v>
          </cell>
          <cell r="N2234">
            <v>0</v>
          </cell>
          <cell r="O2234">
            <v>0</v>
          </cell>
          <cell r="P2234">
            <v>56</v>
          </cell>
          <cell r="Q2234">
            <v>131</v>
          </cell>
          <cell r="R2234">
            <v>122</v>
          </cell>
          <cell r="S2234">
            <v>141</v>
          </cell>
          <cell r="T2234">
            <v>112.58</v>
          </cell>
          <cell r="U2234" t="str">
            <v>0</v>
          </cell>
          <cell r="V2234" t="str">
            <v>1050846005300</v>
          </cell>
        </row>
        <row r="2235">
          <cell r="A2235" t="str">
            <v>10</v>
          </cell>
          <cell r="B2235" t="str">
            <v>10</v>
          </cell>
          <cell r="C2235">
            <v>24965</v>
          </cell>
          <cell r="D2235">
            <v>6</v>
          </cell>
          <cell r="E2235" t="str">
            <v>100100</v>
          </cell>
          <cell r="F2235" t="str">
            <v>105</v>
          </cell>
          <cell r="G2235" t="str">
            <v>08</v>
          </cell>
          <cell r="H2235" t="str">
            <v>00</v>
          </cell>
          <cell r="I2235">
            <v>2743</v>
          </cell>
          <cell r="J2235" t="str">
            <v>VENUS CATTY DE V.</v>
          </cell>
          <cell r="K2235" t="str">
            <v>MOORE            240</v>
          </cell>
          <cell r="M2235" t="str">
            <v>04</v>
          </cell>
          <cell r="N2235">
            <v>0</v>
          </cell>
          <cell r="O2235">
            <v>0</v>
          </cell>
          <cell r="P2235">
            <v>1</v>
          </cell>
          <cell r="Q2235">
            <v>0</v>
          </cell>
          <cell r="R2235">
            <v>0</v>
          </cell>
          <cell r="S2235">
            <v>0</v>
          </cell>
          <cell r="T2235">
            <v>1</v>
          </cell>
          <cell r="U2235" t="str">
            <v>0</v>
          </cell>
          <cell r="V2235" t="str">
            <v>1050846005310</v>
          </cell>
        </row>
        <row r="2236">
          <cell r="A2236" t="str">
            <v>10</v>
          </cell>
          <cell r="B2236" t="str">
            <v>10</v>
          </cell>
          <cell r="C2236">
            <v>24967</v>
          </cell>
          <cell r="D2236">
            <v>2</v>
          </cell>
          <cell r="E2236" t="str">
            <v>100100</v>
          </cell>
          <cell r="F2236" t="str">
            <v>105</v>
          </cell>
          <cell r="G2236" t="str">
            <v>08</v>
          </cell>
          <cell r="H2236" t="str">
            <v>00</v>
          </cell>
          <cell r="I2236">
            <v>2745</v>
          </cell>
          <cell r="J2236" t="str">
            <v>ANTONIO DA CUNHA</v>
          </cell>
          <cell r="K2236" t="str">
            <v>MOORE           238</v>
          </cell>
          <cell r="M2236" t="str">
            <v>04</v>
          </cell>
          <cell r="N2236">
            <v>0</v>
          </cell>
          <cell r="O2236">
            <v>0</v>
          </cell>
          <cell r="P2236">
            <v>435</v>
          </cell>
          <cell r="Q2236">
            <v>27</v>
          </cell>
          <cell r="R2236">
            <v>4</v>
          </cell>
          <cell r="S2236">
            <v>9</v>
          </cell>
          <cell r="T2236">
            <v>86.92</v>
          </cell>
          <cell r="U2236" t="str">
            <v>0</v>
          </cell>
          <cell r="V2236" t="str">
            <v>1050846005320</v>
          </cell>
        </row>
        <row r="2237">
          <cell r="A2237" t="str">
            <v>10</v>
          </cell>
          <cell r="B2237" t="str">
            <v>10</v>
          </cell>
          <cell r="C2237">
            <v>24989</v>
          </cell>
          <cell r="D2237">
            <v>6</v>
          </cell>
          <cell r="E2237" t="str">
            <v>100100</v>
          </cell>
          <cell r="F2237" t="str">
            <v>105</v>
          </cell>
          <cell r="G2237" t="str">
            <v>08</v>
          </cell>
          <cell r="H2237" t="str">
            <v>00</v>
          </cell>
          <cell r="I2237">
            <v>2767</v>
          </cell>
          <cell r="J2237" t="str">
            <v>HERNAN VELA G.</v>
          </cell>
          <cell r="K2237" t="str">
            <v>GRAU 1450</v>
          </cell>
          <cell r="M2237" t="str">
            <v>04</v>
          </cell>
          <cell r="N2237">
            <v>0</v>
          </cell>
          <cell r="O2237">
            <v>0</v>
          </cell>
          <cell r="P2237">
            <v>126</v>
          </cell>
          <cell r="Q2237">
            <v>0</v>
          </cell>
          <cell r="R2237">
            <v>0</v>
          </cell>
          <cell r="S2237">
            <v>0</v>
          </cell>
          <cell r="T2237">
            <v>39.67</v>
          </cell>
          <cell r="U2237" t="str">
            <v>0</v>
          </cell>
          <cell r="V2237" t="str">
            <v>1050847003645</v>
          </cell>
        </row>
        <row r="2238">
          <cell r="A2238" t="str">
            <v>10</v>
          </cell>
          <cell r="B2238" t="str">
            <v>10</v>
          </cell>
          <cell r="C2238">
            <v>25021</v>
          </cell>
          <cell r="D2238">
            <v>7</v>
          </cell>
          <cell r="E2238" t="str">
            <v>100100</v>
          </cell>
          <cell r="F2238" t="str">
            <v>105</v>
          </cell>
          <cell r="G2238" t="str">
            <v>08</v>
          </cell>
          <cell r="H2238" t="str">
            <v>00</v>
          </cell>
          <cell r="I2238">
            <v>2799</v>
          </cell>
          <cell r="J2238" t="str">
            <v>J.SAAVEDRA LLERENA</v>
          </cell>
          <cell r="K2238" t="str">
            <v>PSJE DOS DE MAYO  24</v>
          </cell>
          <cell r="M2238" t="str">
            <v>04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15.08</v>
          </cell>
          <cell r="U2238" t="str">
            <v>0</v>
          </cell>
          <cell r="V2238" t="str">
            <v>1050853000100</v>
          </cell>
        </row>
        <row r="2239">
          <cell r="A2239" t="str">
            <v>10</v>
          </cell>
          <cell r="B2239" t="str">
            <v>10</v>
          </cell>
          <cell r="C2239">
            <v>25034</v>
          </cell>
          <cell r="D2239">
            <v>0</v>
          </cell>
          <cell r="E2239" t="str">
            <v>100100</v>
          </cell>
          <cell r="F2239" t="str">
            <v>105</v>
          </cell>
          <cell r="G2239" t="str">
            <v>08</v>
          </cell>
          <cell r="H2239" t="str">
            <v>00</v>
          </cell>
          <cell r="I2239">
            <v>2812</v>
          </cell>
          <cell r="J2239" t="str">
            <v>MERIAM MURRIETA S.</v>
          </cell>
          <cell r="K2239" t="str">
            <v>PUTUMAYO 1220</v>
          </cell>
          <cell r="M2239" t="str">
            <v>04</v>
          </cell>
          <cell r="N2239">
            <v>0</v>
          </cell>
          <cell r="O2239">
            <v>5</v>
          </cell>
          <cell r="P2239">
            <v>0</v>
          </cell>
          <cell r="Q2239">
            <v>0</v>
          </cell>
          <cell r="R2239">
            <v>8</v>
          </cell>
          <cell r="S2239">
            <v>0</v>
          </cell>
          <cell r="T2239">
            <v>4.42</v>
          </cell>
          <cell r="U2239" t="str">
            <v>0</v>
          </cell>
          <cell r="V2239" t="str">
            <v>1050854000005</v>
          </cell>
        </row>
        <row r="2240">
          <cell r="A2240" t="str">
            <v>10</v>
          </cell>
          <cell r="B2240" t="str">
            <v>10</v>
          </cell>
          <cell r="C2240">
            <v>25044</v>
          </cell>
          <cell r="D2240">
            <v>9</v>
          </cell>
          <cell r="E2240" t="str">
            <v>100100</v>
          </cell>
          <cell r="F2240" t="str">
            <v>105</v>
          </cell>
          <cell r="G2240" t="str">
            <v>08</v>
          </cell>
          <cell r="H2240" t="str">
            <v>00</v>
          </cell>
          <cell r="I2240">
            <v>2822</v>
          </cell>
          <cell r="J2240" t="str">
            <v>WALTER  CAMUS  PARDO</v>
          </cell>
          <cell r="K2240" t="str">
            <v>PUTUMAYO 1126</v>
          </cell>
          <cell r="M2240" t="str">
            <v>04</v>
          </cell>
          <cell r="N2240">
            <v>0</v>
          </cell>
          <cell r="O2240">
            <v>2</v>
          </cell>
          <cell r="P2240">
            <v>41</v>
          </cell>
          <cell r="Q2240">
            <v>46</v>
          </cell>
          <cell r="R2240">
            <v>42</v>
          </cell>
          <cell r="S2240">
            <v>40</v>
          </cell>
          <cell r="T2240">
            <v>36.75</v>
          </cell>
          <cell r="U2240" t="str">
            <v>0</v>
          </cell>
          <cell r="V2240" t="str">
            <v>1050854000085</v>
          </cell>
        </row>
        <row r="2241">
          <cell r="A2241" t="str">
            <v>10</v>
          </cell>
          <cell r="B2241" t="str">
            <v>10</v>
          </cell>
          <cell r="C2241">
            <v>25048</v>
          </cell>
          <cell r="D2241">
            <v>0</v>
          </cell>
          <cell r="E2241" t="str">
            <v>100100</v>
          </cell>
          <cell r="F2241" t="str">
            <v>105</v>
          </cell>
          <cell r="G2241" t="str">
            <v>08</v>
          </cell>
          <cell r="H2241" t="str">
            <v>00</v>
          </cell>
          <cell r="I2241">
            <v>2826</v>
          </cell>
          <cell r="J2241" t="str">
            <v>JULIO ALARCON MEDINA</v>
          </cell>
          <cell r="K2241" t="str">
            <v>PUTUMAYO 1110-A</v>
          </cell>
          <cell r="M2241" t="str">
            <v>04</v>
          </cell>
          <cell r="N2241">
            <v>0</v>
          </cell>
          <cell r="O2241">
            <v>0</v>
          </cell>
          <cell r="P2241">
            <v>61.61</v>
          </cell>
          <cell r="Q2241">
            <v>24.39</v>
          </cell>
          <cell r="R2241">
            <v>100</v>
          </cell>
          <cell r="S2241">
            <v>0</v>
          </cell>
          <cell r="T2241">
            <v>15.5</v>
          </cell>
          <cell r="U2241" t="str">
            <v>0</v>
          </cell>
          <cell r="V2241" t="str">
            <v>1050854000104</v>
          </cell>
        </row>
        <row r="2242">
          <cell r="A2242" t="str">
            <v>10</v>
          </cell>
          <cell r="B2242" t="str">
            <v>10</v>
          </cell>
          <cell r="C2242">
            <v>25056</v>
          </cell>
          <cell r="D2242">
            <v>3</v>
          </cell>
          <cell r="E2242" t="str">
            <v>100100</v>
          </cell>
          <cell r="F2242" t="str">
            <v>105</v>
          </cell>
          <cell r="G2242" t="str">
            <v>08</v>
          </cell>
          <cell r="H2242" t="str">
            <v>00</v>
          </cell>
          <cell r="I2242">
            <v>2834</v>
          </cell>
          <cell r="J2242" t="str">
            <v>JUAN MORENO CURICHIN</v>
          </cell>
          <cell r="K2242" t="str">
            <v>PUTUMAYO 1068</v>
          </cell>
          <cell r="M2242" t="str">
            <v>04</v>
          </cell>
          <cell r="N2242">
            <v>0</v>
          </cell>
          <cell r="O2242">
            <v>103</v>
          </cell>
          <cell r="P2242">
            <v>123</v>
          </cell>
          <cell r="Q2242">
            <v>113</v>
          </cell>
          <cell r="R2242">
            <v>138</v>
          </cell>
          <cell r="S2242">
            <v>103</v>
          </cell>
          <cell r="T2242">
            <v>126.67</v>
          </cell>
          <cell r="U2242" t="str">
            <v>0</v>
          </cell>
          <cell r="V2242" t="str">
            <v>1050854000170</v>
          </cell>
        </row>
        <row r="2243">
          <cell r="A2243" t="str">
            <v>10</v>
          </cell>
          <cell r="B2243" t="str">
            <v>10</v>
          </cell>
          <cell r="C2243">
            <v>25057</v>
          </cell>
          <cell r="D2243">
            <v>1</v>
          </cell>
          <cell r="E2243" t="str">
            <v>100100</v>
          </cell>
          <cell r="F2243" t="str">
            <v>105</v>
          </cell>
          <cell r="G2243" t="str">
            <v>08</v>
          </cell>
          <cell r="H2243" t="str">
            <v>00</v>
          </cell>
          <cell r="I2243">
            <v>2835</v>
          </cell>
          <cell r="J2243" t="str">
            <v>ELENA LINARES</v>
          </cell>
          <cell r="K2243" t="str">
            <v>PUTUMAYO 1060</v>
          </cell>
          <cell r="M2243" t="str">
            <v>04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4.58</v>
          </cell>
          <cell r="U2243" t="str">
            <v>0</v>
          </cell>
          <cell r="V2243" t="str">
            <v>1050854000180</v>
          </cell>
        </row>
        <row r="2244">
          <cell r="A2244" t="str">
            <v>10</v>
          </cell>
          <cell r="B2244" t="str">
            <v>10</v>
          </cell>
          <cell r="C2244">
            <v>25095</v>
          </cell>
          <cell r="D2244">
            <v>1</v>
          </cell>
          <cell r="E2244" t="str">
            <v>100100</v>
          </cell>
          <cell r="F2244" t="str">
            <v>105</v>
          </cell>
          <cell r="G2244" t="str">
            <v>08</v>
          </cell>
          <cell r="H2244" t="str">
            <v>00</v>
          </cell>
          <cell r="I2244">
            <v>2873</v>
          </cell>
          <cell r="J2244" t="str">
            <v>CARLOS BARTRA VELA</v>
          </cell>
          <cell r="K2244" t="str">
            <v>PUTUMAYO 842</v>
          </cell>
          <cell r="M2244" t="str">
            <v>04</v>
          </cell>
          <cell r="N2244">
            <v>0</v>
          </cell>
          <cell r="O2244">
            <v>0</v>
          </cell>
          <cell r="P2244">
            <v>205</v>
          </cell>
          <cell r="Q2244">
            <v>128</v>
          </cell>
          <cell r="R2244">
            <v>122</v>
          </cell>
          <cell r="S2244">
            <v>157</v>
          </cell>
          <cell r="T2244">
            <v>127</v>
          </cell>
          <cell r="U2244" t="str">
            <v>0</v>
          </cell>
          <cell r="V2244" t="str">
            <v>1050854000500</v>
          </cell>
        </row>
        <row r="2245">
          <cell r="A2245" t="str">
            <v>10</v>
          </cell>
          <cell r="B2245" t="str">
            <v>10</v>
          </cell>
          <cell r="C2245">
            <v>25143</v>
          </cell>
          <cell r="D2245">
            <v>9</v>
          </cell>
          <cell r="E2245" t="str">
            <v>100100</v>
          </cell>
          <cell r="F2245" t="str">
            <v>105</v>
          </cell>
          <cell r="G2245" t="str">
            <v>08</v>
          </cell>
          <cell r="H2245" t="str">
            <v>00</v>
          </cell>
          <cell r="I2245">
            <v>2921</v>
          </cell>
          <cell r="J2245" t="str">
            <v>INES WONG DE V.</v>
          </cell>
          <cell r="K2245" t="str">
            <v>PUTUMAYO 598</v>
          </cell>
          <cell r="M2245" t="str">
            <v>04</v>
          </cell>
          <cell r="N2245">
            <v>0</v>
          </cell>
          <cell r="O2245">
            <v>149</v>
          </cell>
          <cell r="P2245">
            <v>74</v>
          </cell>
          <cell r="Q2245">
            <v>52</v>
          </cell>
          <cell r="R2245">
            <v>76</v>
          </cell>
          <cell r="S2245">
            <v>60</v>
          </cell>
          <cell r="T2245">
            <v>43.83</v>
          </cell>
          <cell r="U2245" t="str">
            <v>0</v>
          </cell>
          <cell r="V2245" t="str">
            <v>1050854000985</v>
          </cell>
        </row>
        <row r="2246">
          <cell r="A2246" t="str">
            <v>10</v>
          </cell>
          <cell r="B2246" t="str">
            <v>10</v>
          </cell>
          <cell r="C2246">
            <v>25171</v>
          </cell>
          <cell r="D2246">
            <v>0</v>
          </cell>
          <cell r="E2246" t="str">
            <v>100100</v>
          </cell>
          <cell r="F2246" t="str">
            <v>105</v>
          </cell>
          <cell r="G2246" t="str">
            <v>08</v>
          </cell>
          <cell r="H2246" t="str">
            <v>00</v>
          </cell>
          <cell r="I2246">
            <v>2949</v>
          </cell>
          <cell r="J2246" t="str">
            <v>ESTHER SALDAÑA DE Q.</v>
          </cell>
          <cell r="K2246" t="str">
            <v>PUTUMAYO         643-A</v>
          </cell>
          <cell r="M2246" t="str">
            <v>04</v>
          </cell>
          <cell r="N2246">
            <v>0</v>
          </cell>
          <cell r="O2246">
            <v>638</v>
          </cell>
          <cell r="P2246">
            <v>675</v>
          </cell>
          <cell r="Q2246">
            <v>566</v>
          </cell>
          <cell r="R2246">
            <v>623</v>
          </cell>
          <cell r="S2246">
            <v>737</v>
          </cell>
          <cell r="T2246">
            <v>545.41999999999996</v>
          </cell>
          <cell r="U2246" t="str">
            <v>0</v>
          </cell>
          <cell r="V2246" t="str">
            <v>1050854003080</v>
          </cell>
        </row>
        <row r="2247">
          <cell r="A2247" t="str">
            <v>10</v>
          </cell>
          <cell r="B2247" t="str">
            <v>10</v>
          </cell>
          <cell r="C2247">
            <v>25189</v>
          </cell>
          <cell r="D2247">
            <v>2</v>
          </cell>
          <cell r="E2247" t="str">
            <v>100100</v>
          </cell>
          <cell r="F2247" t="str">
            <v>105</v>
          </cell>
          <cell r="G2247" t="str">
            <v>08</v>
          </cell>
          <cell r="H2247" t="str">
            <v>00</v>
          </cell>
          <cell r="I2247">
            <v>2967</v>
          </cell>
          <cell r="J2247" t="str">
            <v>JOSE CACHAY</v>
          </cell>
          <cell r="K2247" t="str">
            <v>PUTUMAYO         759</v>
          </cell>
          <cell r="M2247" t="str">
            <v>04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88.67</v>
          </cell>
          <cell r="U2247" t="str">
            <v>0</v>
          </cell>
          <cell r="V2247" t="str">
            <v>1050854003250</v>
          </cell>
        </row>
        <row r="2248">
          <cell r="A2248" t="str">
            <v>10</v>
          </cell>
          <cell r="B2248" t="str">
            <v>10</v>
          </cell>
          <cell r="C2248">
            <v>25199</v>
          </cell>
          <cell r="D2248">
            <v>1</v>
          </cell>
          <cell r="E2248" t="str">
            <v>100100</v>
          </cell>
          <cell r="F2248" t="str">
            <v>105</v>
          </cell>
          <cell r="G2248" t="str">
            <v>08</v>
          </cell>
          <cell r="H2248" t="str">
            <v>00</v>
          </cell>
          <cell r="I2248">
            <v>2977</v>
          </cell>
          <cell r="J2248" t="str">
            <v>FEDERICO M. VENTRE</v>
          </cell>
          <cell r="K2248" t="str">
            <v>PUTUMAYO 803</v>
          </cell>
          <cell r="M2248" t="str">
            <v>04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0.25</v>
          </cell>
          <cell r="U2248" t="str">
            <v>0</v>
          </cell>
          <cell r="V2248" t="str">
            <v>1050854003342</v>
          </cell>
        </row>
        <row r="2249">
          <cell r="A2249" t="str">
            <v>10</v>
          </cell>
          <cell r="B2249" t="str">
            <v>10</v>
          </cell>
          <cell r="C2249">
            <v>25207</v>
          </cell>
          <cell r="D2249">
            <v>2</v>
          </cell>
          <cell r="E2249" t="str">
            <v>100100</v>
          </cell>
          <cell r="F2249" t="str">
            <v>105</v>
          </cell>
          <cell r="G2249" t="str">
            <v>08</v>
          </cell>
          <cell r="H2249" t="str">
            <v>00</v>
          </cell>
          <cell r="I2249">
            <v>2985</v>
          </cell>
          <cell r="J2249" t="str">
            <v>ROGER LOPEZ</v>
          </cell>
          <cell r="K2249" t="str">
            <v>PUTUMAYO 837-A</v>
          </cell>
          <cell r="M2249" t="str">
            <v>04</v>
          </cell>
          <cell r="N2249">
            <v>0</v>
          </cell>
          <cell r="O2249">
            <v>0</v>
          </cell>
          <cell r="P2249">
            <v>88</v>
          </cell>
          <cell r="Q2249">
            <v>163</v>
          </cell>
          <cell r="R2249">
            <v>164</v>
          </cell>
          <cell r="S2249">
            <v>184</v>
          </cell>
          <cell r="T2249">
            <v>113.5</v>
          </cell>
          <cell r="U2249" t="str">
            <v>0</v>
          </cell>
          <cell r="V2249" t="str">
            <v>1050854003410</v>
          </cell>
        </row>
        <row r="2250">
          <cell r="A2250" t="str">
            <v>10</v>
          </cell>
          <cell r="B2250" t="str">
            <v>10</v>
          </cell>
          <cell r="C2250">
            <v>25217</v>
          </cell>
          <cell r="D2250">
            <v>1</v>
          </cell>
          <cell r="E2250" t="str">
            <v>100100</v>
          </cell>
          <cell r="F2250" t="str">
            <v>105</v>
          </cell>
          <cell r="G2250" t="str">
            <v>08</v>
          </cell>
          <cell r="H2250" t="str">
            <v>00</v>
          </cell>
          <cell r="I2250">
            <v>2995</v>
          </cell>
          <cell r="J2250" t="str">
            <v>ALFREDO URIARTE CH.</v>
          </cell>
          <cell r="K2250" t="str">
            <v>PUTUMAYO 889</v>
          </cell>
          <cell r="M2250" t="str">
            <v>04</v>
          </cell>
          <cell r="N2250">
            <v>0</v>
          </cell>
          <cell r="O2250">
            <v>39</v>
          </cell>
          <cell r="P2250">
            <v>60</v>
          </cell>
          <cell r="Q2250">
            <v>1</v>
          </cell>
          <cell r="R2250">
            <v>0</v>
          </cell>
          <cell r="S2250">
            <v>6</v>
          </cell>
          <cell r="T2250">
            <v>16.25</v>
          </cell>
          <cell r="U2250" t="str">
            <v>0</v>
          </cell>
          <cell r="V2250" t="str">
            <v>1050854003530</v>
          </cell>
        </row>
        <row r="2251">
          <cell r="A2251" t="str">
            <v>10</v>
          </cell>
          <cell r="B2251" t="str">
            <v>10</v>
          </cell>
          <cell r="C2251">
            <v>25238</v>
          </cell>
          <cell r="D2251">
            <v>7</v>
          </cell>
          <cell r="E2251" t="str">
            <v>100100</v>
          </cell>
          <cell r="F2251" t="str">
            <v>105</v>
          </cell>
          <cell r="G2251" t="str">
            <v>08</v>
          </cell>
          <cell r="H2251" t="str">
            <v>00</v>
          </cell>
          <cell r="I2251">
            <v>3016</v>
          </cell>
          <cell r="J2251" t="str">
            <v>RAUL CASTILLO A.</v>
          </cell>
          <cell r="K2251" t="str">
            <v>PUTUMAYO 1019</v>
          </cell>
          <cell r="M2251" t="str">
            <v>04</v>
          </cell>
          <cell r="N2251">
            <v>0</v>
          </cell>
          <cell r="O2251">
            <v>0</v>
          </cell>
          <cell r="P2251">
            <v>100</v>
          </cell>
          <cell r="Q2251">
            <v>300</v>
          </cell>
          <cell r="R2251">
            <v>0</v>
          </cell>
          <cell r="S2251">
            <v>0</v>
          </cell>
          <cell r="T2251">
            <v>55</v>
          </cell>
          <cell r="U2251" t="str">
            <v>0</v>
          </cell>
          <cell r="V2251" t="str">
            <v>1050854003740</v>
          </cell>
        </row>
        <row r="2252">
          <cell r="A2252" t="str">
            <v>10</v>
          </cell>
          <cell r="B2252" t="str">
            <v>10</v>
          </cell>
          <cell r="C2252">
            <v>25247</v>
          </cell>
          <cell r="D2252">
            <v>8</v>
          </cell>
          <cell r="E2252" t="str">
            <v>100100</v>
          </cell>
          <cell r="F2252" t="str">
            <v>105</v>
          </cell>
          <cell r="G2252" t="str">
            <v>08</v>
          </cell>
          <cell r="H2252" t="str">
            <v>00</v>
          </cell>
          <cell r="I2252">
            <v>3025</v>
          </cell>
          <cell r="J2252" t="str">
            <v>SEMIRA BERNALES</v>
          </cell>
          <cell r="K2252" t="str">
            <v>CALL C. DE ARAUJO 1092</v>
          </cell>
          <cell r="M2252" t="str">
            <v>04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120</v>
          </cell>
          <cell r="T2252">
            <v>63.33</v>
          </cell>
          <cell r="U2252" t="str">
            <v>0</v>
          </cell>
          <cell r="V2252" t="str">
            <v>1050855000010</v>
          </cell>
        </row>
        <row r="2253">
          <cell r="A2253" t="str">
            <v>10</v>
          </cell>
          <cell r="B2253" t="str">
            <v>10</v>
          </cell>
          <cell r="C2253">
            <v>25287</v>
          </cell>
          <cell r="D2253">
            <v>4</v>
          </cell>
          <cell r="E2253" t="str">
            <v>100100</v>
          </cell>
          <cell r="F2253" t="str">
            <v>105</v>
          </cell>
          <cell r="G2253" t="str">
            <v>08</v>
          </cell>
          <cell r="H2253" t="str">
            <v>00</v>
          </cell>
          <cell r="I2253">
            <v>3066</v>
          </cell>
          <cell r="J2253" t="str">
            <v>CELESTINA AMAYA DE R</v>
          </cell>
          <cell r="K2253" t="str">
            <v>CALVO DE ARAUJO 860</v>
          </cell>
          <cell r="M2253" t="str">
            <v>04</v>
          </cell>
          <cell r="N2253">
            <v>0</v>
          </cell>
          <cell r="O2253">
            <v>12</v>
          </cell>
          <cell r="P2253">
            <v>19</v>
          </cell>
          <cell r="Q2253">
            <v>162</v>
          </cell>
          <cell r="R2253">
            <v>17</v>
          </cell>
          <cell r="S2253">
            <v>42</v>
          </cell>
          <cell r="T2253">
            <v>111.17</v>
          </cell>
          <cell r="U2253" t="str">
            <v>0</v>
          </cell>
          <cell r="V2253" t="str">
            <v>1050855000370</v>
          </cell>
        </row>
        <row r="2254">
          <cell r="A2254" t="str">
            <v>10</v>
          </cell>
          <cell r="B2254" t="str">
            <v>10</v>
          </cell>
          <cell r="C2254">
            <v>50404</v>
          </cell>
          <cell r="D2254">
            <v>3</v>
          </cell>
          <cell r="E2254" t="str">
            <v>100100</v>
          </cell>
          <cell r="F2254" t="str">
            <v>105</v>
          </cell>
          <cell r="G2254" t="str">
            <v>08</v>
          </cell>
          <cell r="H2254" t="str">
            <v>00</v>
          </cell>
          <cell r="I2254">
            <v>3070</v>
          </cell>
          <cell r="J2254" t="str">
            <v>CABRERA VILLA MONICA PATRICIA</v>
          </cell>
          <cell r="K2254" t="str">
            <v>C. DE ARAUJO</v>
          </cell>
          <cell r="L2254">
            <v>850</v>
          </cell>
          <cell r="M2254" t="str">
            <v>04</v>
          </cell>
          <cell r="N2254">
            <v>0</v>
          </cell>
          <cell r="O2254">
            <v>131</v>
          </cell>
          <cell r="P2254">
            <v>155</v>
          </cell>
          <cell r="Q2254">
            <v>0</v>
          </cell>
          <cell r="R2254">
            <v>0</v>
          </cell>
          <cell r="S2254">
            <v>0</v>
          </cell>
          <cell r="T2254">
            <v>23.83</v>
          </cell>
          <cell r="U2254" t="str">
            <v>0</v>
          </cell>
          <cell r="V2254" t="str">
            <v>1050855000386</v>
          </cell>
        </row>
        <row r="2255">
          <cell r="A2255" t="str">
            <v>10</v>
          </cell>
          <cell r="B2255" t="str">
            <v>10</v>
          </cell>
          <cell r="C2255">
            <v>25297</v>
          </cell>
          <cell r="D2255">
            <v>3</v>
          </cell>
          <cell r="E2255" t="str">
            <v>100100</v>
          </cell>
          <cell r="F2255" t="str">
            <v>105</v>
          </cell>
          <cell r="G2255" t="str">
            <v>08</v>
          </cell>
          <cell r="H2255" t="str">
            <v>00</v>
          </cell>
          <cell r="I2255">
            <v>3077</v>
          </cell>
          <cell r="J2255" t="str">
            <v>RICARDO ZAMORA SILVA</v>
          </cell>
          <cell r="K2255" t="str">
            <v>CALVO DE ARAUJO 826</v>
          </cell>
          <cell r="M2255" t="str">
            <v>04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3.75</v>
          </cell>
          <cell r="U2255" t="str">
            <v>0</v>
          </cell>
          <cell r="V2255" t="str">
            <v>1050855000450</v>
          </cell>
        </row>
        <row r="2256">
          <cell r="A2256" t="str">
            <v>10</v>
          </cell>
          <cell r="B2256" t="str">
            <v>10</v>
          </cell>
          <cell r="C2256">
            <v>25306</v>
          </cell>
          <cell r="D2256">
            <v>2</v>
          </cell>
          <cell r="E2256" t="str">
            <v>100100</v>
          </cell>
          <cell r="F2256" t="str">
            <v>105</v>
          </cell>
          <cell r="G2256" t="str">
            <v>08</v>
          </cell>
          <cell r="H2256" t="str">
            <v>00</v>
          </cell>
          <cell r="I2256">
            <v>3086</v>
          </cell>
          <cell r="J2256" t="str">
            <v>MOISES SHAPIAMA</v>
          </cell>
          <cell r="K2256" t="str">
            <v>C.DE ARAUJO      748</v>
          </cell>
          <cell r="M2256" t="str">
            <v>04</v>
          </cell>
          <cell r="N2256">
            <v>0</v>
          </cell>
          <cell r="O2256">
            <v>18</v>
          </cell>
          <cell r="P2256">
            <v>22</v>
          </cell>
          <cell r="Q2256">
            <v>0</v>
          </cell>
          <cell r="R2256">
            <v>11</v>
          </cell>
          <cell r="S2256">
            <v>3</v>
          </cell>
          <cell r="T2256">
            <v>84.17</v>
          </cell>
          <cell r="U2256" t="str">
            <v>0</v>
          </cell>
          <cell r="V2256" t="str">
            <v>1050855000540</v>
          </cell>
        </row>
        <row r="2257">
          <cell r="A2257" t="str">
            <v>10</v>
          </cell>
          <cell r="B2257" t="str">
            <v>10</v>
          </cell>
          <cell r="C2257">
            <v>25323</v>
          </cell>
          <cell r="D2257">
            <v>7</v>
          </cell>
          <cell r="E2257" t="str">
            <v>100100</v>
          </cell>
          <cell r="F2257" t="str">
            <v>105</v>
          </cell>
          <cell r="G2257" t="str">
            <v>08</v>
          </cell>
          <cell r="H2257" t="str">
            <v>00</v>
          </cell>
          <cell r="I2257">
            <v>3103</v>
          </cell>
          <cell r="J2257" t="str">
            <v>FELIPE LEAL GOMEZ</v>
          </cell>
          <cell r="K2257" t="str">
            <v>C. DE ARAUJO   660-A</v>
          </cell>
          <cell r="M2257" t="str">
            <v>04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 t="str">
            <v>0</v>
          </cell>
          <cell r="V2257" t="str">
            <v>1050855000680</v>
          </cell>
        </row>
        <row r="2258">
          <cell r="A2258" t="str">
            <v>10</v>
          </cell>
          <cell r="B2258" t="str">
            <v>10</v>
          </cell>
          <cell r="C2258">
            <v>25328</v>
          </cell>
          <cell r="D2258">
            <v>6</v>
          </cell>
          <cell r="E2258" t="str">
            <v>100100</v>
          </cell>
          <cell r="F2258" t="str">
            <v>105</v>
          </cell>
          <cell r="G2258" t="str">
            <v>08</v>
          </cell>
          <cell r="H2258" t="str">
            <v>00</v>
          </cell>
          <cell r="I2258">
            <v>3108</v>
          </cell>
          <cell r="J2258" t="str">
            <v>CONS.DISTRIBUIDOR IQ</v>
          </cell>
          <cell r="K2258" t="str">
            <v>CALVO DE ARAUJO  628</v>
          </cell>
          <cell r="M2258" t="str">
            <v>04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 t="str">
            <v>1</v>
          </cell>
          <cell r="V2258" t="str">
            <v>1050855000730</v>
          </cell>
        </row>
        <row r="2259">
          <cell r="A2259" t="str">
            <v>10</v>
          </cell>
          <cell r="B2259" t="str">
            <v>10</v>
          </cell>
          <cell r="C2259">
            <v>25336</v>
          </cell>
          <cell r="D2259">
            <v>9</v>
          </cell>
          <cell r="E2259" t="str">
            <v>100100</v>
          </cell>
          <cell r="F2259" t="str">
            <v>105</v>
          </cell>
          <cell r="G2259" t="str">
            <v>08</v>
          </cell>
          <cell r="H2259" t="str">
            <v>00</v>
          </cell>
          <cell r="I2259">
            <v>3116</v>
          </cell>
          <cell r="J2259" t="str">
            <v>CLUB ENTEL-PERU</v>
          </cell>
          <cell r="K2259" t="str">
            <v>CALVO DE ARAUJO 513</v>
          </cell>
          <cell r="M2259" t="str">
            <v>04</v>
          </cell>
          <cell r="N2259">
            <v>0</v>
          </cell>
          <cell r="O2259">
            <v>7</v>
          </cell>
          <cell r="P2259">
            <v>42</v>
          </cell>
          <cell r="Q2259">
            <v>98</v>
          </cell>
          <cell r="R2259">
            <v>49</v>
          </cell>
          <cell r="S2259">
            <v>42</v>
          </cell>
          <cell r="T2259">
            <v>32.25</v>
          </cell>
          <cell r="U2259" t="str">
            <v>0</v>
          </cell>
          <cell r="V2259" t="str">
            <v>1050855002020</v>
          </cell>
        </row>
        <row r="2260">
          <cell r="A2260" t="str">
            <v>10</v>
          </cell>
          <cell r="B2260" t="str">
            <v>10</v>
          </cell>
          <cell r="C2260">
            <v>25351</v>
          </cell>
          <cell r="D2260">
            <v>8</v>
          </cell>
          <cell r="E2260" t="str">
            <v>100100</v>
          </cell>
          <cell r="F2260" t="str">
            <v>105</v>
          </cell>
          <cell r="G2260" t="str">
            <v>08</v>
          </cell>
          <cell r="H2260" t="str">
            <v>00</v>
          </cell>
          <cell r="I2260">
            <v>3131</v>
          </cell>
          <cell r="J2260" t="str">
            <v>ANIBAL MUÑOZ</v>
          </cell>
          <cell r="K2260" t="str">
            <v>C. DE ARAUJO     637</v>
          </cell>
          <cell r="M2260" t="str">
            <v>04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120.25</v>
          </cell>
          <cell r="U2260" t="str">
            <v>0</v>
          </cell>
          <cell r="V2260" t="str">
            <v>1050855002170</v>
          </cell>
        </row>
        <row r="2261">
          <cell r="A2261" t="str">
            <v>10</v>
          </cell>
          <cell r="B2261" t="str">
            <v>10</v>
          </cell>
          <cell r="C2261">
            <v>25379</v>
          </cell>
          <cell r="D2261">
            <v>9</v>
          </cell>
          <cell r="E2261" t="str">
            <v>100100</v>
          </cell>
          <cell r="F2261" t="str">
            <v>105</v>
          </cell>
          <cell r="G2261" t="str">
            <v>08</v>
          </cell>
          <cell r="H2261" t="str">
            <v>00</v>
          </cell>
          <cell r="I2261">
            <v>3159</v>
          </cell>
          <cell r="J2261" t="str">
            <v>MUÑOZ ESCUDERO ROSA</v>
          </cell>
          <cell r="K2261" t="str">
            <v>C.DE ARAUJO      797</v>
          </cell>
          <cell r="M2261" t="str">
            <v>04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0.67</v>
          </cell>
          <cell r="U2261" t="str">
            <v>0</v>
          </cell>
          <cell r="V2261" t="str">
            <v>1050855002470</v>
          </cell>
        </row>
        <row r="2262">
          <cell r="A2262" t="str">
            <v>10</v>
          </cell>
          <cell r="B2262" t="str">
            <v>10</v>
          </cell>
          <cell r="C2262">
            <v>25390</v>
          </cell>
          <cell r="D2262">
            <v>6</v>
          </cell>
          <cell r="E2262" t="str">
            <v>100100</v>
          </cell>
          <cell r="F2262" t="str">
            <v>105</v>
          </cell>
          <cell r="G2262" t="str">
            <v>08</v>
          </cell>
          <cell r="H2262" t="str">
            <v>00</v>
          </cell>
          <cell r="I2262">
            <v>3170</v>
          </cell>
          <cell r="J2262" t="str">
            <v>JUAN BARDALES CH.</v>
          </cell>
          <cell r="K2262" t="str">
            <v>CALVO DE ARAUJO 863</v>
          </cell>
          <cell r="M2262" t="str">
            <v>04</v>
          </cell>
          <cell r="N2262">
            <v>0</v>
          </cell>
          <cell r="O2262">
            <v>0</v>
          </cell>
          <cell r="P2262">
            <v>135</v>
          </cell>
          <cell r="Q2262">
            <v>173</v>
          </cell>
          <cell r="R2262">
            <v>147</v>
          </cell>
          <cell r="S2262">
            <v>92</v>
          </cell>
          <cell r="T2262">
            <v>67.17</v>
          </cell>
          <cell r="U2262" t="str">
            <v>0</v>
          </cell>
          <cell r="V2262" t="str">
            <v>1050855002560</v>
          </cell>
        </row>
        <row r="2263">
          <cell r="A2263" t="str">
            <v>10</v>
          </cell>
          <cell r="B2263" t="str">
            <v>10</v>
          </cell>
          <cell r="C2263">
            <v>25422</v>
          </cell>
          <cell r="D2263">
            <v>7</v>
          </cell>
          <cell r="E2263" t="str">
            <v>100100</v>
          </cell>
          <cell r="F2263" t="str">
            <v>105</v>
          </cell>
          <cell r="G2263" t="str">
            <v>08</v>
          </cell>
          <cell r="H2263" t="str">
            <v>00</v>
          </cell>
          <cell r="I2263">
            <v>3202</v>
          </cell>
          <cell r="J2263" t="str">
            <v>MERCEDES A. CORAL</v>
          </cell>
          <cell r="K2263" t="str">
            <v>CALL C. ARAUJO 1095</v>
          </cell>
          <cell r="M2263" t="str">
            <v>04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17</v>
          </cell>
          <cell r="T2263">
            <v>3.08</v>
          </cell>
          <cell r="U2263" t="str">
            <v>0</v>
          </cell>
          <cell r="V2263" t="str">
            <v>1050855002880</v>
          </cell>
        </row>
        <row r="2264">
          <cell r="A2264" t="str">
            <v>10</v>
          </cell>
          <cell r="B2264" t="str">
            <v>10</v>
          </cell>
          <cell r="C2264">
            <v>25458</v>
          </cell>
          <cell r="D2264">
            <v>1</v>
          </cell>
          <cell r="E2264" t="str">
            <v>100100</v>
          </cell>
          <cell r="F2264" t="str">
            <v>105</v>
          </cell>
          <cell r="G2264" t="str">
            <v>08</v>
          </cell>
          <cell r="H2264" t="str">
            <v>00</v>
          </cell>
          <cell r="I2264">
            <v>3238</v>
          </cell>
          <cell r="J2264" t="str">
            <v>MARCIANO CORNEJO</v>
          </cell>
          <cell r="K2264" t="str">
            <v>CALL SGTO. LORES 1028</v>
          </cell>
          <cell r="M2264" t="str">
            <v>04</v>
          </cell>
          <cell r="N2264">
            <v>0</v>
          </cell>
          <cell r="O2264">
            <v>31</v>
          </cell>
          <cell r="P2264">
            <v>41</v>
          </cell>
          <cell r="Q2264">
            <v>33</v>
          </cell>
          <cell r="R2264">
            <v>30</v>
          </cell>
          <cell r="S2264">
            <v>35</v>
          </cell>
          <cell r="T2264">
            <v>33.08</v>
          </cell>
          <cell r="U2264" t="str">
            <v>0</v>
          </cell>
          <cell r="V2264" t="str">
            <v>1050856000230</v>
          </cell>
        </row>
        <row r="2265">
          <cell r="A2265" t="str">
            <v>10</v>
          </cell>
          <cell r="B2265" t="str">
            <v>10</v>
          </cell>
          <cell r="C2265">
            <v>25472</v>
          </cell>
          <cell r="D2265">
            <v>2</v>
          </cell>
          <cell r="E2265" t="str">
            <v>100100</v>
          </cell>
          <cell r="F2265" t="str">
            <v>105</v>
          </cell>
          <cell r="G2265" t="str">
            <v>08</v>
          </cell>
          <cell r="H2265" t="str">
            <v>00</v>
          </cell>
          <cell r="I2265">
            <v>3252</v>
          </cell>
          <cell r="J2265" t="str">
            <v>JUDITH PINTO CHUQUIPIONDO</v>
          </cell>
          <cell r="K2265" t="str">
            <v>SGTO.LORES 946</v>
          </cell>
          <cell r="M2265" t="str">
            <v>04</v>
          </cell>
          <cell r="N2265">
            <v>0</v>
          </cell>
          <cell r="O2265">
            <v>0</v>
          </cell>
          <cell r="P2265">
            <v>0</v>
          </cell>
          <cell r="Q2265">
            <v>0</v>
          </cell>
          <cell r="R2265">
            <v>345</v>
          </cell>
          <cell r="S2265">
            <v>370</v>
          </cell>
          <cell r="T2265">
            <v>246</v>
          </cell>
          <cell r="U2265" t="str">
            <v>0</v>
          </cell>
          <cell r="V2265" t="str">
            <v>1050856000380</v>
          </cell>
        </row>
        <row r="2266">
          <cell r="A2266" t="str">
            <v>10</v>
          </cell>
          <cell r="B2266" t="str">
            <v>10</v>
          </cell>
          <cell r="C2266">
            <v>25511</v>
          </cell>
          <cell r="D2266">
            <v>7</v>
          </cell>
          <cell r="E2266" t="str">
            <v>100100</v>
          </cell>
          <cell r="F2266" t="str">
            <v>105</v>
          </cell>
          <cell r="G2266" t="str">
            <v>08</v>
          </cell>
          <cell r="H2266" t="str">
            <v>00</v>
          </cell>
          <cell r="I2266">
            <v>3292</v>
          </cell>
          <cell r="J2266" t="str">
            <v>BRAZ PATARO</v>
          </cell>
          <cell r="K2266" t="str">
            <v>SGTO.LORES       658</v>
          </cell>
          <cell r="M2266" t="str">
            <v>04</v>
          </cell>
          <cell r="N2266">
            <v>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8.33</v>
          </cell>
          <cell r="U2266" t="str">
            <v>0</v>
          </cell>
          <cell r="V2266" t="str">
            <v>1050856000760</v>
          </cell>
        </row>
        <row r="2267">
          <cell r="A2267" t="str">
            <v>10</v>
          </cell>
          <cell r="B2267" t="str">
            <v>10</v>
          </cell>
          <cell r="C2267">
            <v>25513</v>
          </cell>
          <cell r="D2267">
            <v>3</v>
          </cell>
          <cell r="E2267" t="str">
            <v>100100</v>
          </cell>
          <cell r="F2267" t="str">
            <v>105</v>
          </cell>
          <cell r="G2267" t="str">
            <v>08</v>
          </cell>
          <cell r="H2267" t="str">
            <v>00</v>
          </cell>
          <cell r="I2267">
            <v>3294</v>
          </cell>
          <cell r="J2267" t="str">
            <v>BRAZ PATARO</v>
          </cell>
          <cell r="K2267" t="str">
            <v>SGTO. LORES      630</v>
          </cell>
          <cell r="M2267" t="str">
            <v>04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 t="str">
            <v>0</v>
          </cell>
          <cell r="V2267" t="str">
            <v>1050856000785</v>
          </cell>
        </row>
        <row r="2268">
          <cell r="A2268" t="str">
            <v>10</v>
          </cell>
          <cell r="B2268" t="str">
            <v>10</v>
          </cell>
          <cell r="C2268">
            <v>25514</v>
          </cell>
          <cell r="D2268">
            <v>1</v>
          </cell>
          <cell r="E2268" t="str">
            <v>100100</v>
          </cell>
          <cell r="F2268" t="str">
            <v>105</v>
          </cell>
          <cell r="G2268" t="str">
            <v>08</v>
          </cell>
          <cell r="H2268" t="str">
            <v>00</v>
          </cell>
          <cell r="I2268">
            <v>3295</v>
          </cell>
          <cell r="J2268" t="str">
            <v>BRAZ PATARO</v>
          </cell>
          <cell r="K2268" t="str">
            <v>SGTO.LORES 626</v>
          </cell>
          <cell r="M2268" t="str">
            <v>04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 t="str">
            <v>0</v>
          </cell>
          <cell r="V2268" t="str">
            <v>1050856000800</v>
          </cell>
        </row>
        <row r="2269">
          <cell r="A2269" t="str">
            <v>10</v>
          </cell>
          <cell r="B2269" t="str">
            <v>10</v>
          </cell>
          <cell r="C2269">
            <v>25517</v>
          </cell>
          <cell r="D2269">
            <v>4</v>
          </cell>
          <cell r="E2269" t="str">
            <v>100100</v>
          </cell>
          <cell r="F2269" t="str">
            <v>105</v>
          </cell>
          <cell r="G2269" t="str">
            <v>08</v>
          </cell>
          <cell r="H2269" t="str">
            <v>00</v>
          </cell>
          <cell r="I2269">
            <v>3298</v>
          </cell>
          <cell r="J2269" t="str">
            <v>GOMEZ SANTILLAN NANCY</v>
          </cell>
          <cell r="K2269" t="str">
            <v>SARGENTO LORES # 574</v>
          </cell>
          <cell r="M2269" t="str">
            <v>04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7</v>
          </cell>
          <cell r="S2269">
            <v>27</v>
          </cell>
          <cell r="T2269">
            <v>16</v>
          </cell>
          <cell r="U2269" t="str">
            <v>0</v>
          </cell>
          <cell r="V2269" t="str">
            <v>1050856000813</v>
          </cell>
        </row>
        <row r="2270">
          <cell r="A2270" t="str">
            <v>10</v>
          </cell>
          <cell r="B2270" t="str">
            <v>10</v>
          </cell>
          <cell r="C2270">
            <v>25549</v>
          </cell>
          <cell r="D2270">
            <v>7</v>
          </cell>
          <cell r="E2270" t="str">
            <v>100100</v>
          </cell>
          <cell r="F2270" t="str">
            <v>105</v>
          </cell>
          <cell r="G2270" t="str">
            <v>08</v>
          </cell>
          <cell r="H2270" t="str">
            <v>00</v>
          </cell>
          <cell r="I2270">
            <v>3330</v>
          </cell>
          <cell r="J2270" t="str">
            <v>ZOILA BARTRA D.</v>
          </cell>
          <cell r="K2270" t="str">
            <v>SGTO.LORES 677</v>
          </cell>
          <cell r="M2270" t="str">
            <v>04</v>
          </cell>
          <cell r="N2270">
            <v>0</v>
          </cell>
          <cell r="O2270">
            <v>31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123</v>
          </cell>
          <cell r="U2270" t="str">
            <v>0</v>
          </cell>
          <cell r="V2270" t="str">
            <v>1050856002990</v>
          </cell>
        </row>
        <row r="2271">
          <cell r="A2271" t="str">
            <v>10</v>
          </cell>
          <cell r="B2271" t="str">
            <v>10</v>
          </cell>
          <cell r="C2271">
            <v>25565</v>
          </cell>
          <cell r="D2271">
            <v>3</v>
          </cell>
          <cell r="E2271" t="str">
            <v>100100</v>
          </cell>
          <cell r="F2271" t="str">
            <v>105</v>
          </cell>
          <cell r="G2271" t="str">
            <v>08</v>
          </cell>
          <cell r="H2271" t="str">
            <v>00</v>
          </cell>
          <cell r="I2271">
            <v>3346</v>
          </cell>
          <cell r="J2271" t="str">
            <v>FERMIN WONG MORI</v>
          </cell>
          <cell r="K2271" t="str">
            <v>SGTO.LORES 799</v>
          </cell>
          <cell r="M2271" t="str">
            <v>04</v>
          </cell>
          <cell r="N2271">
            <v>0</v>
          </cell>
          <cell r="O2271">
            <v>0</v>
          </cell>
          <cell r="P2271">
            <v>0</v>
          </cell>
          <cell r="Q2271">
            <v>21</v>
          </cell>
          <cell r="R2271">
            <v>56</v>
          </cell>
          <cell r="S2271">
            <v>236</v>
          </cell>
          <cell r="T2271">
            <v>51.17</v>
          </cell>
          <cell r="U2271" t="str">
            <v>0</v>
          </cell>
          <cell r="V2271" t="str">
            <v>1050856003145</v>
          </cell>
        </row>
        <row r="2272">
          <cell r="A2272" t="str">
            <v>10</v>
          </cell>
          <cell r="B2272" t="str">
            <v>10</v>
          </cell>
          <cell r="C2272">
            <v>50261</v>
          </cell>
          <cell r="D2272">
            <v>7</v>
          </cell>
          <cell r="E2272" t="str">
            <v>100100</v>
          </cell>
          <cell r="F2272" t="str">
            <v>105</v>
          </cell>
          <cell r="G2272" t="str">
            <v>08</v>
          </cell>
          <cell r="H2272" t="str">
            <v>00</v>
          </cell>
          <cell r="I2272">
            <v>3370</v>
          </cell>
          <cell r="J2272" t="str">
            <v>MATHEWS L. SEGUND0 LEONIDAS</v>
          </cell>
          <cell r="K2272" t="str">
            <v>MORONA</v>
          </cell>
          <cell r="L2272">
            <v>3700</v>
          </cell>
          <cell r="M2272" t="str">
            <v>04</v>
          </cell>
          <cell r="N2272">
            <v>86</v>
          </cell>
          <cell r="O2272">
            <v>234</v>
          </cell>
          <cell r="P2272">
            <v>10</v>
          </cell>
          <cell r="Q2272">
            <v>10</v>
          </cell>
          <cell r="R2272">
            <v>0</v>
          </cell>
          <cell r="S2272">
            <v>0</v>
          </cell>
          <cell r="T2272">
            <v>28.33</v>
          </cell>
          <cell r="U2272" t="str">
            <v>0</v>
          </cell>
          <cell r="V2272" t="str">
            <v>1050857000030</v>
          </cell>
        </row>
        <row r="2273">
          <cell r="A2273" t="str">
            <v>10</v>
          </cell>
          <cell r="B2273" t="str">
            <v>10</v>
          </cell>
          <cell r="C2273">
            <v>25591</v>
          </cell>
          <cell r="D2273">
            <v>9</v>
          </cell>
          <cell r="E2273" t="str">
            <v>100100</v>
          </cell>
          <cell r="F2273" t="str">
            <v>105</v>
          </cell>
          <cell r="G2273" t="str">
            <v>08</v>
          </cell>
          <cell r="H2273" t="str">
            <v>00</v>
          </cell>
          <cell r="I2273">
            <v>3373</v>
          </cell>
          <cell r="J2273" t="str">
            <v>DORADO - GUERRA</v>
          </cell>
          <cell r="K2273" t="str">
            <v>MORONA 1248</v>
          </cell>
          <cell r="M2273" t="str">
            <v>04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5.33</v>
          </cell>
          <cell r="U2273" t="str">
            <v>0</v>
          </cell>
          <cell r="V2273" t="str">
            <v>1050857000080</v>
          </cell>
        </row>
        <row r="2274">
          <cell r="A2274" t="str">
            <v>10</v>
          </cell>
          <cell r="B2274" t="str">
            <v>10</v>
          </cell>
          <cell r="C2274">
            <v>25592</v>
          </cell>
          <cell r="D2274">
            <v>7</v>
          </cell>
          <cell r="E2274" t="str">
            <v>100100</v>
          </cell>
          <cell r="F2274" t="str">
            <v>105</v>
          </cell>
          <cell r="G2274" t="str">
            <v>08</v>
          </cell>
          <cell r="H2274" t="str">
            <v>00</v>
          </cell>
          <cell r="I2274">
            <v>3374</v>
          </cell>
          <cell r="J2274" t="str">
            <v>MARIO PANDURO</v>
          </cell>
          <cell r="K2274" t="str">
            <v>MORONA          1246</v>
          </cell>
          <cell r="M2274" t="str">
            <v>04</v>
          </cell>
          <cell r="N2274">
            <v>0</v>
          </cell>
          <cell r="O2274">
            <v>0</v>
          </cell>
          <cell r="P2274">
            <v>0</v>
          </cell>
          <cell r="Q2274">
            <v>71</v>
          </cell>
          <cell r="R2274">
            <v>10</v>
          </cell>
          <cell r="S2274">
            <v>153</v>
          </cell>
          <cell r="T2274">
            <v>106.67</v>
          </cell>
          <cell r="U2274" t="str">
            <v>0</v>
          </cell>
          <cell r="V2274" t="str">
            <v>1050857000090</v>
          </cell>
        </row>
        <row r="2275">
          <cell r="A2275" t="str">
            <v>10</v>
          </cell>
          <cell r="B2275" t="str">
            <v>10</v>
          </cell>
          <cell r="C2275">
            <v>25593</v>
          </cell>
          <cell r="D2275">
            <v>5</v>
          </cell>
          <cell r="E2275" t="str">
            <v>100100</v>
          </cell>
          <cell r="F2275" t="str">
            <v>105</v>
          </cell>
          <cell r="G2275" t="str">
            <v>08</v>
          </cell>
          <cell r="H2275" t="str">
            <v>00</v>
          </cell>
          <cell r="I2275">
            <v>3375</v>
          </cell>
          <cell r="J2275" t="str">
            <v>JOSE MIRANDA</v>
          </cell>
          <cell r="K2275" t="str">
            <v>MORONA 1244</v>
          </cell>
          <cell r="M2275" t="str">
            <v>04</v>
          </cell>
          <cell r="N2275">
            <v>0</v>
          </cell>
          <cell r="O2275">
            <v>121</v>
          </cell>
          <cell r="P2275">
            <v>137</v>
          </cell>
          <cell r="Q2275">
            <v>183</v>
          </cell>
          <cell r="R2275">
            <v>208</v>
          </cell>
          <cell r="S2275">
            <v>193</v>
          </cell>
          <cell r="T2275">
            <v>172.75</v>
          </cell>
          <cell r="U2275" t="str">
            <v>0</v>
          </cell>
          <cell r="V2275" t="str">
            <v>1050857000100</v>
          </cell>
        </row>
        <row r="2276">
          <cell r="A2276" t="str">
            <v>10</v>
          </cell>
          <cell r="B2276" t="str">
            <v>10</v>
          </cell>
          <cell r="C2276">
            <v>25601</v>
          </cell>
          <cell r="D2276">
            <v>6</v>
          </cell>
          <cell r="E2276" t="str">
            <v>100100</v>
          </cell>
          <cell r="F2276" t="str">
            <v>105</v>
          </cell>
          <cell r="G2276" t="str">
            <v>08</v>
          </cell>
          <cell r="H2276" t="str">
            <v>00</v>
          </cell>
          <cell r="I2276">
            <v>3383</v>
          </cell>
          <cell r="J2276" t="str">
            <v>ROLDAN SILVA</v>
          </cell>
          <cell r="K2276" t="str">
            <v>MORONA 1216</v>
          </cell>
          <cell r="M2276" t="str">
            <v>04</v>
          </cell>
          <cell r="N2276">
            <v>0</v>
          </cell>
          <cell r="O2276">
            <v>1</v>
          </cell>
          <cell r="P2276">
            <v>1</v>
          </cell>
          <cell r="Q2276">
            <v>66</v>
          </cell>
          <cell r="R2276">
            <v>66</v>
          </cell>
          <cell r="S2276">
            <v>70</v>
          </cell>
          <cell r="T2276">
            <v>54.42</v>
          </cell>
          <cell r="U2276" t="str">
            <v>0</v>
          </cell>
          <cell r="V2276" t="str">
            <v>1050857000200</v>
          </cell>
        </row>
        <row r="2277">
          <cell r="A2277" t="str">
            <v>10</v>
          </cell>
          <cell r="B2277" t="str">
            <v>10</v>
          </cell>
          <cell r="C2277">
            <v>50150</v>
          </cell>
          <cell r="D2277">
            <v>2</v>
          </cell>
          <cell r="E2277" t="str">
            <v>100100</v>
          </cell>
          <cell r="F2277" t="str">
            <v>105</v>
          </cell>
          <cell r="G2277" t="str">
            <v>08</v>
          </cell>
          <cell r="H2277" t="str">
            <v>00</v>
          </cell>
          <cell r="I2277">
            <v>3389</v>
          </cell>
          <cell r="J2277" t="str">
            <v>SANCHEZ DAVILA RAMON</v>
          </cell>
          <cell r="K2277" t="str">
            <v>MORONA</v>
          </cell>
          <cell r="L2277">
            <v>1138</v>
          </cell>
          <cell r="M2277" t="str">
            <v>04</v>
          </cell>
          <cell r="N2277">
            <v>31</v>
          </cell>
          <cell r="O2277">
            <v>32</v>
          </cell>
          <cell r="P2277">
            <v>38</v>
          </cell>
          <cell r="Q2277">
            <v>31</v>
          </cell>
          <cell r="R2277">
            <v>6</v>
          </cell>
          <cell r="S2277">
            <v>0</v>
          </cell>
          <cell r="T2277">
            <v>11.5</v>
          </cell>
          <cell r="U2277" t="str">
            <v>0</v>
          </cell>
          <cell r="V2277" t="str">
            <v>1050857000272</v>
          </cell>
        </row>
        <row r="2278">
          <cell r="A2278" t="str">
            <v>10</v>
          </cell>
          <cell r="B2278" t="str">
            <v>10</v>
          </cell>
          <cell r="C2278">
            <v>25611</v>
          </cell>
          <cell r="D2278">
            <v>5</v>
          </cell>
          <cell r="E2278" t="str">
            <v>100100</v>
          </cell>
          <cell r="F2278" t="str">
            <v>105</v>
          </cell>
          <cell r="G2278" t="str">
            <v>08</v>
          </cell>
          <cell r="H2278" t="str">
            <v>00</v>
          </cell>
          <cell r="I2278">
            <v>3394</v>
          </cell>
          <cell r="J2278" t="str">
            <v>JULIAN KARI MEZA</v>
          </cell>
          <cell r="K2278" t="str">
            <v>MORONA        A-1128</v>
          </cell>
          <cell r="M2278" t="str">
            <v>04</v>
          </cell>
          <cell r="N2278">
            <v>0</v>
          </cell>
          <cell r="O2278">
            <v>125</v>
          </cell>
          <cell r="P2278">
            <v>107</v>
          </cell>
          <cell r="Q2278">
            <v>89</v>
          </cell>
          <cell r="R2278">
            <v>76</v>
          </cell>
          <cell r="S2278">
            <v>152</v>
          </cell>
          <cell r="T2278">
            <v>79.58</v>
          </cell>
          <cell r="U2278" t="str">
            <v>0</v>
          </cell>
          <cell r="V2278" t="str">
            <v>1050857000330</v>
          </cell>
        </row>
        <row r="2279">
          <cell r="A2279" t="str">
            <v>10</v>
          </cell>
          <cell r="B2279" t="str">
            <v>10</v>
          </cell>
          <cell r="C2279">
            <v>25684</v>
          </cell>
          <cell r="D2279">
            <v>2</v>
          </cell>
          <cell r="E2279" t="str">
            <v>100100</v>
          </cell>
          <cell r="F2279" t="str">
            <v>105</v>
          </cell>
          <cell r="G2279" t="str">
            <v>08</v>
          </cell>
          <cell r="H2279" t="str">
            <v>00</v>
          </cell>
          <cell r="I2279">
            <v>3467</v>
          </cell>
          <cell r="J2279" t="str">
            <v>CARMEN GIL V.</v>
          </cell>
          <cell r="K2279" t="str">
            <v>MORONA 517</v>
          </cell>
          <cell r="M2279" t="str">
            <v>04</v>
          </cell>
          <cell r="N2279">
            <v>0</v>
          </cell>
          <cell r="O2279">
            <v>1</v>
          </cell>
          <cell r="P2279">
            <v>0</v>
          </cell>
          <cell r="Q2279">
            <v>16</v>
          </cell>
          <cell r="R2279">
            <v>33</v>
          </cell>
          <cell r="S2279">
            <v>36</v>
          </cell>
          <cell r="T2279">
            <v>16.75</v>
          </cell>
          <cell r="U2279" t="str">
            <v>0</v>
          </cell>
          <cell r="V2279" t="str">
            <v>1050857003460</v>
          </cell>
        </row>
        <row r="2280">
          <cell r="A2280" t="str">
            <v>10</v>
          </cell>
          <cell r="B2280" t="str">
            <v>10</v>
          </cell>
          <cell r="C2280">
            <v>25686</v>
          </cell>
          <cell r="D2280">
            <v>7</v>
          </cell>
          <cell r="E2280" t="str">
            <v>100100</v>
          </cell>
          <cell r="F2280" t="str">
            <v>105</v>
          </cell>
          <cell r="G2280" t="str">
            <v>08</v>
          </cell>
          <cell r="H2280" t="str">
            <v>00</v>
          </cell>
          <cell r="I2280">
            <v>3469</v>
          </cell>
          <cell r="J2280" t="str">
            <v>DORA AREVALO DE E</v>
          </cell>
          <cell r="K2280" t="str">
            <v>MORONA 531</v>
          </cell>
          <cell r="M2280" t="str">
            <v>04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4.33</v>
          </cell>
          <cell r="U2280" t="str">
            <v>0</v>
          </cell>
          <cell r="V2280" t="str">
            <v>1050857003480</v>
          </cell>
        </row>
        <row r="2281">
          <cell r="A2281" t="str">
            <v>10</v>
          </cell>
          <cell r="B2281" t="str">
            <v>10</v>
          </cell>
          <cell r="C2281">
            <v>25702</v>
          </cell>
          <cell r="D2281">
            <v>2</v>
          </cell>
          <cell r="E2281" t="str">
            <v>100100</v>
          </cell>
          <cell r="F2281" t="str">
            <v>105</v>
          </cell>
          <cell r="G2281" t="str">
            <v>08</v>
          </cell>
          <cell r="H2281" t="str">
            <v>00</v>
          </cell>
          <cell r="I2281">
            <v>3485</v>
          </cell>
          <cell r="J2281" t="str">
            <v>DOUGLAS AUGUSTIN A.</v>
          </cell>
          <cell r="K2281" t="str">
            <v>MORONA 645</v>
          </cell>
          <cell r="M2281" t="str">
            <v>02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 t="str">
            <v>0</v>
          </cell>
          <cell r="V2281" t="str">
            <v>1050857003640</v>
          </cell>
        </row>
        <row r="2282">
          <cell r="A2282" t="str">
            <v>10</v>
          </cell>
          <cell r="B2282" t="str">
            <v>10</v>
          </cell>
          <cell r="C2282">
            <v>25716</v>
          </cell>
          <cell r="D2282">
            <v>2</v>
          </cell>
          <cell r="E2282" t="str">
            <v>100100</v>
          </cell>
          <cell r="F2282" t="str">
            <v>105</v>
          </cell>
          <cell r="G2282" t="str">
            <v>08</v>
          </cell>
          <cell r="H2282" t="str">
            <v>00</v>
          </cell>
          <cell r="I2282">
            <v>3499</v>
          </cell>
          <cell r="J2282" t="str">
            <v>GOBERT PAREDES A.</v>
          </cell>
          <cell r="K2282" t="str">
            <v>URB.LAS PALMERAS C-6</v>
          </cell>
          <cell r="M2282" t="str">
            <v>04</v>
          </cell>
          <cell r="N2282">
            <v>0</v>
          </cell>
          <cell r="O2282">
            <v>11</v>
          </cell>
          <cell r="P2282">
            <v>10</v>
          </cell>
          <cell r="Q2282">
            <v>0</v>
          </cell>
          <cell r="R2282">
            <v>0</v>
          </cell>
          <cell r="S2282">
            <v>0</v>
          </cell>
          <cell r="T2282">
            <v>35.25</v>
          </cell>
          <cell r="U2282" t="str">
            <v>0</v>
          </cell>
          <cell r="V2282" t="str">
            <v>1050857003780</v>
          </cell>
        </row>
        <row r="2283">
          <cell r="A2283" t="str">
            <v>10</v>
          </cell>
          <cell r="B2283" t="str">
            <v>10</v>
          </cell>
          <cell r="C2283">
            <v>25722</v>
          </cell>
          <cell r="D2283">
            <v>0</v>
          </cell>
          <cell r="E2283" t="str">
            <v>100100</v>
          </cell>
          <cell r="F2283" t="str">
            <v>105</v>
          </cell>
          <cell r="G2283" t="str">
            <v>08</v>
          </cell>
          <cell r="H2283" t="str">
            <v>00</v>
          </cell>
          <cell r="I2283">
            <v>3505</v>
          </cell>
          <cell r="J2283" t="str">
            <v>AMERICO PUN LAY</v>
          </cell>
          <cell r="K2283" t="str">
            <v>URB.LAS PALMERAS C-1</v>
          </cell>
          <cell r="M2283" t="str">
            <v>04</v>
          </cell>
          <cell r="N2283">
            <v>0</v>
          </cell>
          <cell r="O2283">
            <v>4</v>
          </cell>
          <cell r="P2283">
            <v>207</v>
          </cell>
          <cell r="Q2283">
            <v>210</v>
          </cell>
          <cell r="R2283">
            <v>227</v>
          </cell>
          <cell r="S2283">
            <v>211</v>
          </cell>
          <cell r="T2283">
            <v>170.08</v>
          </cell>
          <cell r="U2283" t="str">
            <v>0</v>
          </cell>
          <cell r="V2283" t="str">
            <v>1050857003840</v>
          </cell>
        </row>
        <row r="2284">
          <cell r="A2284" t="str">
            <v>10</v>
          </cell>
          <cell r="B2284" t="str">
            <v>10</v>
          </cell>
          <cell r="C2284">
            <v>25746</v>
          </cell>
          <cell r="D2284">
            <v>9</v>
          </cell>
          <cell r="E2284" t="str">
            <v>100100</v>
          </cell>
          <cell r="F2284" t="str">
            <v>105</v>
          </cell>
          <cell r="G2284" t="str">
            <v>08</v>
          </cell>
          <cell r="H2284" t="str">
            <v>00</v>
          </cell>
          <cell r="I2284">
            <v>3529</v>
          </cell>
          <cell r="J2284" t="str">
            <v>ROSARIO VILCA CAMPOS</v>
          </cell>
          <cell r="K2284" t="str">
            <v>MORONA          1055</v>
          </cell>
          <cell r="M2284" t="str">
            <v>04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43.58</v>
          </cell>
          <cell r="U2284" t="str">
            <v>0</v>
          </cell>
          <cell r="V2284" t="str">
            <v>1050857004090</v>
          </cell>
        </row>
        <row r="2285">
          <cell r="A2285" t="str">
            <v>10</v>
          </cell>
          <cell r="B2285" t="str">
            <v>10</v>
          </cell>
          <cell r="C2285">
            <v>25747</v>
          </cell>
          <cell r="D2285">
            <v>7</v>
          </cell>
          <cell r="E2285" t="str">
            <v>100100</v>
          </cell>
          <cell r="F2285" t="str">
            <v>105</v>
          </cell>
          <cell r="G2285" t="str">
            <v>08</v>
          </cell>
          <cell r="H2285" t="str">
            <v>00</v>
          </cell>
          <cell r="I2285">
            <v>3530</v>
          </cell>
          <cell r="J2285" t="str">
            <v>MAXIMO YAICATE A</v>
          </cell>
          <cell r="K2285" t="str">
            <v>MORONA  1057</v>
          </cell>
          <cell r="M2285" t="str">
            <v>04</v>
          </cell>
          <cell r="N2285">
            <v>12</v>
          </cell>
          <cell r="O2285">
            <v>16</v>
          </cell>
          <cell r="P2285">
            <v>32</v>
          </cell>
          <cell r="Q2285">
            <v>5</v>
          </cell>
          <cell r="R2285">
            <v>0</v>
          </cell>
          <cell r="S2285">
            <v>0</v>
          </cell>
          <cell r="T2285">
            <v>5.42</v>
          </cell>
          <cell r="U2285" t="str">
            <v>0</v>
          </cell>
          <cell r="V2285" t="str">
            <v>1050857004100</v>
          </cell>
        </row>
        <row r="2286">
          <cell r="A2286" t="str">
            <v>10</v>
          </cell>
          <cell r="B2286" t="str">
            <v>10</v>
          </cell>
          <cell r="C2286">
            <v>25790</v>
          </cell>
          <cell r="D2286">
            <v>7</v>
          </cell>
          <cell r="E2286" t="str">
            <v>100100</v>
          </cell>
          <cell r="F2286" t="str">
            <v>105</v>
          </cell>
          <cell r="G2286" t="str">
            <v>08</v>
          </cell>
          <cell r="H2286" t="str">
            <v>00</v>
          </cell>
          <cell r="I2286">
            <v>3573</v>
          </cell>
          <cell r="J2286" t="str">
            <v>ROBERTO FLORES M.</v>
          </cell>
          <cell r="K2286" t="str">
            <v>MORONA 1247</v>
          </cell>
          <cell r="M2286" t="str">
            <v>04</v>
          </cell>
          <cell r="N2286">
            <v>0</v>
          </cell>
          <cell r="O2286">
            <v>196</v>
          </cell>
          <cell r="P2286">
            <v>200</v>
          </cell>
          <cell r="Q2286">
            <v>184</v>
          </cell>
          <cell r="R2286">
            <v>184</v>
          </cell>
          <cell r="S2286">
            <v>187</v>
          </cell>
          <cell r="T2286">
            <v>154.58000000000001</v>
          </cell>
          <cell r="U2286" t="str">
            <v>0</v>
          </cell>
          <cell r="V2286" t="str">
            <v>1050857004500</v>
          </cell>
        </row>
        <row r="2287">
          <cell r="A2287" t="str">
            <v>10</v>
          </cell>
          <cell r="B2287" t="str">
            <v>10</v>
          </cell>
          <cell r="C2287">
            <v>25791</v>
          </cell>
          <cell r="D2287">
            <v>5</v>
          </cell>
          <cell r="E2287" t="str">
            <v>100100</v>
          </cell>
          <cell r="F2287" t="str">
            <v>105</v>
          </cell>
          <cell r="G2287" t="str">
            <v>08</v>
          </cell>
          <cell r="H2287" t="str">
            <v>00</v>
          </cell>
          <cell r="I2287">
            <v>3574</v>
          </cell>
          <cell r="J2287" t="str">
            <v>PABLO RENGIFO CONCHA</v>
          </cell>
          <cell r="K2287" t="str">
            <v>BRASIL 1380</v>
          </cell>
          <cell r="M2287" t="str">
            <v>04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 t="str">
            <v>0</v>
          </cell>
          <cell r="V2287" t="str">
            <v>1050858000010</v>
          </cell>
        </row>
        <row r="2288">
          <cell r="A2288" t="str">
            <v>10</v>
          </cell>
          <cell r="B2288" t="str">
            <v>10</v>
          </cell>
          <cell r="C2288">
            <v>25829</v>
          </cell>
          <cell r="D2288">
            <v>3</v>
          </cell>
          <cell r="E2288" t="str">
            <v>100100</v>
          </cell>
          <cell r="F2288" t="str">
            <v>105</v>
          </cell>
          <cell r="G2288" t="str">
            <v>08</v>
          </cell>
          <cell r="H2288" t="str">
            <v>00</v>
          </cell>
          <cell r="I2288">
            <v>3612</v>
          </cell>
          <cell r="J2288" t="str">
            <v>RUIZ  GOMEZ  CECILIA</v>
          </cell>
          <cell r="K2288" t="str">
            <v>BRASIL  #  1086</v>
          </cell>
          <cell r="M2288" t="str">
            <v>04</v>
          </cell>
          <cell r="N2288">
            <v>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26.25</v>
          </cell>
          <cell r="U2288" t="str">
            <v>0</v>
          </cell>
          <cell r="V2288" t="str">
            <v>1050858000386</v>
          </cell>
        </row>
        <row r="2289">
          <cell r="A2289" t="str">
            <v>10</v>
          </cell>
          <cell r="B2289" t="str">
            <v>10</v>
          </cell>
          <cell r="C2289">
            <v>25838</v>
          </cell>
          <cell r="D2289">
            <v>4</v>
          </cell>
          <cell r="E2289" t="str">
            <v>100100</v>
          </cell>
          <cell r="F2289" t="str">
            <v>105</v>
          </cell>
          <cell r="G2289" t="str">
            <v>08</v>
          </cell>
          <cell r="H2289" t="str">
            <v>00</v>
          </cell>
          <cell r="I2289">
            <v>3621</v>
          </cell>
          <cell r="J2289" t="str">
            <v>NELSON RAMIREZ P.</v>
          </cell>
          <cell r="K2289" t="str">
            <v>BRASIL          1010</v>
          </cell>
          <cell r="M2289" t="str">
            <v>04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 t="str">
            <v>0</v>
          </cell>
          <cell r="V2289" t="str">
            <v>1050858000470</v>
          </cell>
        </row>
        <row r="2290">
          <cell r="A2290" t="str">
            <v>10</v>
          </cell>
          <cell r="B2290" t="str">
            <v>10</v>
          </cell>
          <cell r="C2290">
            <v>25857</v>
          </cell>
          <cell r="D2290">
            <v>4</v>
          </cell>
          <cell r="E2290" t="str">
            <v>100100</v>
          </cell>
          <cell r="F2290" t="str">
            <v>105</v>
          </cell>
          <cell r="G2290" t="str">
            <v>08</v>
          </cell>
          <cell r="H2290" t="str">
            <v>00</v>
          </cell>
          <cell r="I2290">
            <v>3640</v>
          </cell>
          <cell r="J2290" t="str">
            <v>NORA SUAREZ</v>
          </cell>
          <cell r="K2290" t="str">
            <v>URB.LAS PALMERAS A-4</v>
          </cell>
          <cell r="M2290" t="str">
            <v>04</v>
          </cell>
          <cell r="N2290">
            <v>0</v>
          </cell>
          <cell r="O2290">
            <v>1</v>
          </cell>
          <cell r="P2290">
            <v>852</v>
          </cell>
          <cell r="Q2290">
            <v>836</v>
          </cell>
          <cell r="R2290">
            <v>794</v>
          </cell>
          <cell r="S2290">
            <v>1034</v>
          </cell>
          <cell r="T2290">
            <v>554.25</v>
          </cell>
          <cell r="U2290" t="str">
            <v>0</v>
          </cell>
          <cell r="V2290" t="str">
            <v>1050858000660</v>
          </cell>
        </row>
        <row r="2291">
          <cell r="A2291" t="str">
            <v>10</v>
          </cell>
          <cell r="B2291" t="str">
            <v>10</v>
          </cell>
          <cell r="C2291">
            <v>25869</v>
          </cell>
          <cell r="D2291">
            <v>9</v>
          </cell>
          <cell r="E2291" t="str">
            <v>100100</v>
          </cell>
          <cell r="F2291" t="str">
            <v>105</v>
          </cell>
          <cell r="G2291" t="str">
            <v>08</v>
          </cell>
          <cell r="H2291" t="str">
            <v>00</v>
          </cell>
          <cell r="I2291">
            <v>3652</v>
          </cell>
          <cell r="J2291" t="str">
            <v>ANA AUGUSTIN A.</v>
          </cell>
          <cell r="K2291" t="str">
            <v>BRASIL 676-680</v>
          </cell>
          <cell r="M2291" t="str">
            <v>04</v>
          </cell>
          <cell r="N2291">
            <v>0</v>
          </cell>
          <cell r="O2291">
            <v>1</v>
          </cell>
          <cell r="P2291">
            <v>1</v>
          </cell>
          <cell r="Q2291">
            <v>2</v>
          </cell>
          <cell r="R2291">
            <v>4</v>
          </cell>
          <cell r="S2291">
            <v>63</v>
          </cell>
          <cell r="T2291">
            <v>35.58</v>
          </cell>
          <cell r="U2291" t="str">
            <v>0</v>
          </cell>
          <cell r="V2291" t="str">
            <v>1050858000795</v>
          </cell>
        </row>
        <row r="2292">
          <cell r="A2292" t="str">
            <v>10</v>
          </cell>
          <cell r="B2292" t="str">
            <v>10</v>
          </cell>
          <cell r="C2292">
            <v>50334</v>
          </cell>
          <cell r="D2292">
            <v>2</v>
          </cell>
          <cell r="E2292" t="str">
            <v>100100</v>
          </cell>
          <cell r="F2292" t="str">
            <v>105</v>
          </cell>
          <cell r="G2292" t="str">
            <v>08</v>
          </cell>
          <cell r="H2292" t="str">
            <v>00</v>
          </cell>
          <cell r="I2292">
            <v>3656</v>
          </cell>
          <cell r="J2292" t="str">
            <v>CHISTAMA PEREYRA DE P. EDITH</v>
          </cell>
          <cell r="K2292" t="str">
            <v>CALLE BRASIL</v>
          </cell>
          <cell r="L2292">
            <v>650</v>
          </cell>
          <cell r="M2292" t="str">
            <v>04</v>
          </cell>
          <cell r="N2292">
            <v>0</v>
          </cell>
          <cell r="O2292">
            <v>111</v>
          </cell>
          <cell r="P2292">
            <v>138</v>
          </cell>
          <cell r="Q2292">
            <v>28</v>
          </cell>
          <cell r="R2292">
            <v>0</v>
          </cell>
          <cell r="S2292">
            <v>0</v>
          </cell>
          <cell r="T2292">
            <v>23.08</v>
          </cell>
          <cell r="U2292" t="str">
            <v>0</v>
          </cell>
          <cell r="V2292" t="str">
            <v>1050858000825</v>
          </cell>
        </row>
        <row r="2293">
          <cell r="A2293" t="str">
            <v>10</v>
          </cell>
          <cell r="B2293" t="str">
            <v>10</v>
          </cell>
          <cell r="C2293">
            <v>25888</v>
          </cell>
          <cell r="D2293">
            <v>9</v>
          </cell>
          <cell r="E2293" t="str">
            <v>100100</v>
          </cell>
          <cell r="F2293" t="str">
            <v>105</v>
          </cell>
          <cell r="G2293" t="str">
            <v>08</v>
          </cell>
          <cell r="H2293" t="str">
            <v>00</v>
          </cell>
          <cell r="I2293">
            <v>3672</v>
          </cell>
          <cell r="J2293" t="str">
            <v>GILMA PANDURO CUBAS</v>
          </cell>
          <cell r="K2293" t="str">
            <v>BRASIL 562</v>
          </cell>
          <cell r="M2293" t="str">
            <v>04</v>
          </cell>
          <cell r="N2293">
            <v>0</v>
          </cell>
          <cell r="O2293">
            <v>0</v>
          </cell>
          <cell r="P2293">
            <v>3</v>
          </cell>
          <cell r="Q2293">
            <v>5</v>
          </cell>
          <cell r="R2293">
            <v>3</v>
          </cell>
          <cell r="S2293">
            <v>22</v>
          </cell>
          <cell r="T2293">
            <v>2.92</v>
          </cell>
          <cell r="U2293" t="str">
            <v>0</v>
          </cell>
          <cell r="V2293" t="str">
            <v>1050858000970</v>
          </cell>
        </row>
        <row r="2294">
          <cell r="A2294" t="str">
            <v>10</v>
          </cell>
          <cell r="B2294" t="str">
            <v>10</v>
          </cell>
          <cell r="C2294">
            <v>25897</v>
          </cell>
          <cell r="D2294">
            <v>0</v>
          </cell>
          <cell r="E2294" t="str">
            <v>100100</v>
          </cell>
          <cell r="F2294" t="str">
            <v>105</v>
          </cell>
          <cell r="G2294" t="str">
            <v>08</v>
          </cell>
          <cell r="H2294" t="str">
            <v>00</v>
          </cell>
          <cell r="I2294">
            <v>3681</v>
          </cell>
          <cell r="J2294" t="str">
            <v>CARMEN R.PEREA DE P.</v>
          </cell>
          <cell r="K2294" t="str">
            <v>BRASIL 530</v>
          </cell>
          <cell r="M2294" t="str">
            <v>04</v>
          </cell>
          <cell r="N2294">
            <v>0</v>
          </cell>
          <cell r="O2294">
            <v>0</v>
          </cell>
          <cell r="P2294">
            <v>0</v>
          </cell>
          <cell r="Q2294">
            <v>8</v>
          </cell>
          <cell r="R2294">
            <v>71</v>
          </cell>
          <cell r="S2294">
            <v>260</v>
          </cell>
          <cell r="T2294">
            <v>66.25</v>
          </cell>
          <cell r="U2294" t="str">
            <v>0</v>
          </cell>
          <cell r="V2294" t="str">
            <v>1050858001050</v>
          </cell>
        </row>
        <row r="2295">
          <cell r="A2295" t="str">
            <v>10</v>
          </cell>
          <cell r="B2295" t="str">
            <v>10</v>
          </cell>
          <cell r="C2295">
            <v>25911</v>
          </cell>
          <cell r="D2295">
            <v>9</v>
          </cell>
          <cell r="E2295" t="str">
            <v>100100</v>
          </cell>
          <cell r="F2295" t="str">
            <v>105</v>
          </cell>
          <cell r="G2295" t="str">
            <v>08</v>
          </cell>
          <cell r="H2295" t="str">
            <v>00</v>
          </cell>
          <cell r="I2295">
            <v>3695</v>
          </cell>
          <cell r="J2295" t="str">
            <v>CAROLINA RODRIGUEZ A</v>
          </cell>
          <cell r="K2295" t="str">
            <v>BRASIL 585</v>
          </cell>
          <cell r="M2295" t="str">
            <v>04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33.33</v>
          </cell>
          <cell r="U2295" t="str">
            <v>0</v>
          </cell>
          <cell r="V2295" t="str">
            <v>1050858003360</v>
          </cell>
        </row>
        <row r="2296">
          <cell r="A2296" t="str">
            <v>10</v>
          </cell>
          <cell r="B2296" t="str">
            <v>10</v>
          </cell>
          <cell r="C2296">
            <v>25927</v>
          </cell>
          <cell r="D2296">
            <v>5</v>
          </cell>
          <cell r="E2296" t="str">
            <v>100100</v>
          </cell>
          <cell r="F2296" t="str">
            <v>105</v>
          </cell>
          <cell r="G2296" t="str">
            <v>08</v>
          </cell>
          <cell r="H2296" t="str">
            <v>00</v>
          </cell>
          <cell r="I2296">
            <v>3711</v>
          </cell>
          <cell r="J2296" t="str">
            <v>LUIS SHAPIAMA</v>
          </cell>
          <cell r="K2296" t="str">
            <v>BRASIL           669</v>
          </cell>
          <cell r="M2296" t="str">
            <v>04</v>
          </cell>
          <cell r="N2296">
            <v>0</v>
          </cell>
          <cell r="O2296">
            <v>0</v>
          </cell>
          <cell r="P2296">
            <v>0</v>
          </cell>
          <cell r="Q2296">
            <v>101</v>
          </cell>
          <cell r="R2296">
            <v>86</v>
          </cell>
          <cell r="S2296">
            <v>137</v>
          </cell>
          <cell r="T2296">
            <v>60.42</v>
          </cell>
          <cell r="U2296" t="str">
            <v>0</v>
          </cell>
          <cell r="V2296" t="str">
            <v>1050858003510</v>
          </cell>
        </row>
        <row r="2297">
          <cell r="A2297" t="str">
            <v>10</v>
          </cell>
          <cell r="B2297" t="str">
            <v>10</v>
          </cell>
          <cell r="C2297">
            <v>25938</v>
          </cell>
          <cell r="D2297">
            <v>2</v>
          </cell>
          <cell r="E2297" t="str">
            <v>100100</v>
          </cell>
          <cell r="F2297" t="str">
            <v>105</v>
          </cell>
          <cell r="G2297" t="str">
            <v>08</v>
          </cell>
          <cell r="H2297" t="str">
            <v>00</v>
          </cell>
          <cell r="I2297">
            <v>3722</v>
          </cell>
          <cell r="J2297" t="str">
            <v>ALBERTO REATEGUI N</v>
          </cell>
          <cell r="K2297" t="str">
            <v>BRASIL           739</v>
          </cell>
          <cell r="M2297" t="str">
            <v>04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37</v>
          </cell>
          <cell r="S2297">
            <v>88</v>
          </cell>
          <cell r="T2297">
            <v>67.92</v>
          </cell>
          <cell r="U2297" t="str">
            <v>0</v>
          </cell>
          <cell r="V2297" t="str">
            <v>1050858003640</v>
          </cell>
        </row>
        <row r="2298">
          <cell r="A2298" t="str">
            <v>10</v>
          </cell>
          <cell r="B2298" t="str">
            <v>10</v>
          </cell>
          <cell r="C2298">
            <v>25960</v>
          </cell>
          <cell r="D2298">
            <v>6</v>
          </cell>
          <cell r="E2298" t="str">
            <v>100100</v>
          </cell>
          <cell r="F2298" t="str">
            <v>105</v>
          </cell>
          <cell r="G2298" t="str">
            <v>08</v>
          </cell>
          <cell r="H2298" t="str">
            <v>00</v>
          </cell>
          <cell r="I2298">
            <v>3744</v>
          </cell>
          <cell r="J2298" t="str">
            <v>EMERITA BARBARAN</v>
          </cell>
          <cell r="K2298" t="str">
            <v>BRASIL 883</v>
          </cell>
          <cell r="M2298" t="str">
            <v>04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26.17</v>
          </cell>
          <cell r="U2298" t="str">
            <v>0</v>
          </cell>
          <cell r="V2298" t="str">
            <v>1050858003840</v>
          </cell>
        </row>
        <row r="2299">
          <cell r="A2299" t="str">
            <v>10</v>
          </cell>
          <cell r="B2299" t="str">
            <v>10</v>
          </cell>
          <cell r="C2299">
            <v>25961</v>
          </cell>
          <cell r="D2299">
            <v>4</v>
          </cell>
          <cell r="E2299" t="str">
            <v>100100</v>
          </cell>
          <cell r="F2299" t="str">
            <v>105</v>
          </cell>
          <cell r="G2299" t="str">
            <v>08</v>
          </cell>
          <cell r="H2299" t="str">
            <v>00</v>
          </cell>
          <cell r="I2299">
            <v>3745</v>
          </cell>
          <cell r="J2299" t="str">
            <v>LUIS WONG PAREDES</v>
          </cell>
          <cell r="K2299" t="str">
            <v>BRASIL 887</v>
          </cell>
          <cell r="M2299" t="str">
            <v>04</v>
          </cell>
          <cell r="N2299">
            <v>0</v>
          </cell>
          <cell r="O2299">
            <v>8</v>
          </cell>
          <cell r="P2299">
            <v>93</v>
          </cell>
          <cell r="Q2299">
            <v>68</v>
          </cell>
          <cell r="R2299">
            <v>86</v>
          </cell>
          <cell r="S2299">
            <v>99</v>
          </cell>
          <cell r="T2299">
            <v>63.67</v>
          </cell>
          <cell r="U2299" t="str">
            <v>0</v>
          </cell>
          <cell r="V2299" t="str">
            <v>1050858003850</v>
          </cell>
        </row>
        <row r="2300">
          <cell r="A2300" t="str">
            <v>10</v>
          </cell>
          <cell r="B2300" t="str">
            <v>10</v>
          </cell>
          <cell r="C2300">
            <v>25976</v>
          </cell>
          <cell r="D2300">
            <v>2</v>
          </cell>
          <cell r="E2300" t="str">
            <v>100100</v>
          </cell>
          <cell r="F2300" t="str">
            <v>105</v>
          </cell>
          <cell r="G2300" t="str">
            <v>08</v>
          </cell>
          <cell r="H2300" t="str">
            <v>00</v>
          </cell>
          <cell r="I2300">
            <v>3760</v>
          </cell>
          <cell r="J2300" t="str">
            <v>LEOPOLDO VASQUEZ</v>
          </cell>
          <cell r="K2300" t="str">
            <v>BRASIL          1001</v>
          </cell>
          <cell r="M2300" t="str">
            <v>04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10.42</v>
          </cell>
          <cell r="U2300" t="str">
            <v>0</v>
          </cell>
          <cell r="V2300" t="str">
            <v>1050858003990</v>
          </cell>
        </row>
        <row r="2301">
          <cell r="A2301" t="str">
            <v>10</v>
          </cell>
          <cell r="B2301" t="str">
            <v>10</v>
          </cell>
          <cell r="C2301">
            <v>50287</v>
          </cell>
          <cell r="D2301">
            <v>2</v>
          </cell>
          <cell r="E2301" t="str">
            <v>100100</v>
          </cell>
          <cell r="F2301" t="str">
            <v>105</v>
          </cell>
          <cell r="G2301" t="str">
            <v>08</v>
          </cell>
          <cell r="H2301" t="str">
            <v>00</v>
          </cell>
          <cell r="I2301">
            <v>3771</v>
          </cell>
          <cell r="J2301" t="str">
            <v>FONSECA CARDENAS FERNANDO</v>
          </cell>
          <cell r="K2301" t="str">
            <v>CALLE BRASIL</v>
          </cell>
          <cell r="L2301">
            <v>1137</v>
          </cell>
          <cell r="M2301" t="str">
            <v>04</v>
          </cell>
          <cell r="N2301">
            <v>0</v>
          </cell>
          <cell r="O2301">
            <v>18</v>
          </cell>
          <cell r="P2301">
            <v>52</v>
          </cell>
          <cell r="Q2301">
            <v>18</v>
          </cell>
          <cell r="R2301">
            <v>0</v>
          </cell>
          <cell r="S2301">
            <v>0</v>
          </cell>
          <cell r="T2301">
            <v>7.33</v>
          </cell>
          <cell r="U2301" t="str">
            <v>0</v>
          </cell>
          <cell r="V2301" t="str">
            <v>1050858004105</v>
          </cell>
        </row>
        <row r="2302">
          <cell r="A2302" t="str">
            <v>10</v>
          </cell>
          <cell r="B2302" t="str">
            <v>10</v>
          </cell>
          <cell r="C2302">
            <v>26001</v>
          </cell>
          <cell r="D2302">
            <v>8</v>
          </cell>
          <cell r="E2302" t="str">
            <v>100100</v>
          </cell>
          <cell r="F2302" t="str">
            <v>105</v>
          </cell>
          <cell r="G2302" t="str">
            <v>08</v>
          </cell>
          <cell r="H2302" t="str">
            <v>00</v>
          </cell>
          <cell r="I2302">
            <v>3786</v>
          </cell>
          <cell r="J2302" t="str">
            <v>MIGUEL CHAVEZ / SILVIA NOVOA</v>
          </cell>
          <cell r="K2302" t="str">
            <v>URB. ACUARIO    A-02</v>
          </cell>
          <cell r="L2302">
            <v>0</v>
          </cell>
          <cell r="M2302" t="str">
            <v>04</v>
          </cell>
          <cell r="N2302">
            <v>0</v>
          </cell>
          <cell r="O2302">
            <v>0</v>
          </cell>
          <cell r="P2302">
            <v>1</v>
          </cell>
          <cell r="Q2302">
            <v>0</v>
          </cell>
          <cell r="R2302">
            <v>0</v>
          </cell>
          <cell r="S2302">
            <v>0</v>
          </cell>
          <cell r="T2302">
            <v>60.33</v>
          </cell>
          <cell r="U2302" t="str">
            <v>0</v>
          </cell>
          <cell r="V2302" t="str">
            <v>1050858004280</v>
          </cell>
        </row>
        <row r="2303">
          <cell r="A2303" t="str">
            <v>10</v>
          </cell>
          <cell r="B2303" t="str">
            <v>10</v>
          </cell>
          <cell r="C2303">
            <v>26022</v>
          </cell>
          <cell r="D2303">
            <v>4</v>
          </cell>
          <cell r="E2303" t="str">
            <v>100100</v>
          </cell>
          <cell r="F2303" t="str">
            <v>105</v>
          </cell>
          <cell r="G2303" t="str">
            <v>08</v>
          </cell>
          <cell r="H2303" t="str">
            <v>00</v>
          </cell>
          <cell r="I2303">
            <v>3807</v>
          </cell>
          <cell r="J2303" t="str">
            <v>DARIO MEZA</v>
          </cell>
          <cell r="K2303" t="str">
            <v>URB. ACUARIO B-01</v>
          </cell>
          <cell r="M2303" t="str">
            <v>04</v>
          </cell>
          <cell r="N2303">
            <v>0</v>
          </cell>
          <cell r="O2303">
            <v>1</v>
          </cell>
          <cell r="P2303">
            <v>0</v>
          </cell>
          <cell r="Q2303">
            <v>122</v>
          </cell>
          <cell r="R2303">
            <v>253</v>
          </cell>
          <cell r="S2303">
            <v>238</v>
          </cell>
          <cell r="T2303">
            <v>170.92</v>
          </cell>
          <cell r="U2303" t="str">
            <v>0</v>
          </cell>
          <cell r="V2303" t="str">
            <v>1050858004500</v>
          </cell>
        </row>
        <row r="2304">
          <cell r="A2304" t="str">
            <v>10</v>
          </cell>
          <cell r="B2304" t="str">
            <v>10</v>
          </cell>
          <cell r="C2304">
            <v>26053</v>
          </cell>
          <cell r="D2304">
            <v>9</v>
          </cell>
          <cell r="E2304" t="str">
            <v>100100</v>
          </cell>
          <cell r="F2304" t="str">
            <v>105</v>
          </cell>
          <cell r="G2304" t="str">
            <v>08</v>
          </cell>
          <cell r="H2304" t="str">
            <v>00</v>
          </cell>
          <cell r="I2304">
            <v>3838</v>
          </cell>
          <cell r="J2304" t="str">
            <v>AMADOR GARCIA</v>
          </cell>
          <cell r="K2304" t="str">
            <v>RDO. PALMA 1126</v>
          </cell>
          <cell r="M2304" t="str">
            <v>04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1.5</v>
          </cell>
          <cell r="U2304" t="str">
            <v>0</v>
          </cell>
          <cell r="V2304" t="str">
            <v>1050859000185</v>
          </cell>
        </row>
        <row r="2305">
          <cell r="A2305" t="str">
            <v>10</v>
          </cell>
          <cell r="B2305" t="str">
            <v>10</v>
          </cell>
          <cell r="C2305">
            <v>26134</v>
          </cell>
          <cell r="D2305">
            <v>7</v>
          </cell>
          <cell r="E2305" t="str">
            <v>100100</v>
          </cell>
          <cell r="F2305" t="str">
            <v>105</v>
          </cell>
          <cell r="G2305" t="str">
            <v>08</v>
          </cell>
          <cell r="H2305" t="str">
            <v>00</v>
          </cell>
          <cell r="I2305">
            <v>3921</v>
          </cell>
          <cell r="J2305" t="str">
            <v>FREDDY GARCIA BAUTISTA</v>
          </cell>
          <cell r="K2305" t="str">
            <v>R. PALMA # 714-A</v>
          </cell>
          <cell r="M2305" t="str">
            <v>04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29</v>
          </cell>
          <cell r="T2305">
            <v>25.75</v>
          </cell>
          <cell r="U2305" t="str">
            <v>0</v>
          </cell>
          <cell r="V2305" t="str">
            <v>1050859000864</v>
          </cell>
        </row>
        <row r="2306">
          <cell r="A2306" t="str">
            <v>10</v>
          </cell>
          <cell r="B2306" t="str">
            <v>10</v>
          </cell>
          <cell r="C2306">
            <v>26144</v>
          </cell>
          <cell r="D2306">
            <v>6</v>
          </cell>
          <cell r="E2306" t="str">
            <v>100100</v>
          </cell>
          <cell r="F2306" t="str">
            <v>105</v>
          </cell>
          <cell r="G2306" t="str">
            <v>08</v>
          </cell>
          <cell r="H2306" t="str">
            <v>00</v>
          </cell>
          <cell r="I2306">
            <v>3931</v>
          </cell>
          <cell r="J2306" t="str">
            <v>ROSA VILLACAMPO</v>
          </cell>
          <cell r="K2306" t="str">
            <v>RDO. PALMA       644</v>
          </cell>
          <cell r="M2306" t="str">
            <v>04</v>
          </cell>
          <cell r="N2306">
            <v>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 t="str">
            <v>0</v>
          </cell>
          <cell r="V2306" t="str">
            <v>1050859000960</v>
          </cell>
        </row>
        <row r="2307">
          <cell r="A2307" t="str">
            <v>10</v>
          </cell>
          <cell r="B2307" t="str">
            <v>10</v>
          </cell>
          <cell r="C2307">
            <v>26157</v>
          </cell>
          <cell r="D2307">
            <v>8</v>
          </cell>
          <cell r="E2307" t="str">
            <v>100100</v>
          </cell>
          <cell r="F2307" t="str">
            <v>105</v>
          </cell>
          <cell r="G2307" t="str">
            <v>08</v>
          </cell>
          <cell r="H2307" t="str">
            <v>00</v>
          </cell>
          <cell r="I2307">
            <v>3944</v>
          </cell>
          <cell r="J2307" t="str">
            <v>DAVID BOCANEGRA</v>
          </cell>
          <cell r="K2307" t="str">
            <v>RICARDO PALMA 574</v>
          </cell>
          <cell r="M2307" t="str">
            <v>04</v>
          </cell>
          <cell r="N2307">
            <v>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60.83</v>
          </cell>
          <cell r="U2307" t="str">
            <v>0</v>
          </cell>
          <cell r="V2307" t="str">
            <v>1050859001080</v>
          </cell>
        </row>
        <row r="2308">
          <cell r="A2308" t="str">
            <v>10</v>
          </cell>
          <cell r="B2308" t="str">
            <v>10</v>
          </cell>
          <cell r="C2308">
            <v>26158</v>
          </cell>
          <cell r="D2308">
            <v>6</v>
          </cell>
          <cell r="E2308" t="str">
            <v>100100</v>
          </cell>
          <cell r="F2308" t="str">
            <v>105</v>
          </cell>
          <cell r="G2308" t="str">
            <v>08</v>
          </cell>
          <cell r="H2308" t="str">
            <v>00</v>
          </cell>
          <cell r="I2308">
            <v>3945</v>
          </cell>
          <cell r="J2308" t="str">
            <v>LUCILA RAMIREZ</v>
          </cell>
          <cell r="K2308" t="str">
            <v>RICARDO PALMA 570</v>
          </cell>
          <cell r="M2308" t="str">
            <v>04</v>
          </cell>
          <cell r="N2308">
            <v>0</v>
          </cell>
          <cell r="O2308">
            <v>16</v>
          </cell>
          <cell r="P2308">
            <v>33</v>
          </cell>
          <cell r="Q2308">
            <v>62</v>
          </cell>
          <cell r="R2308">
            <v>56</v>
          </cell>
          <cell r="S2308">
            <v>64</v>
          </cell>
          <cell r="T2308">
            <v>41.42</v>
          </cell>
          <cell r="U2308" t="str">
            <v>0</v>
          </cell>
          <cell r="V2308" t="str">
            <v>1050859001095</v>
          </cell>
        </row>
        <row r="2309">
          <cell r="A2309" t="str">
            <v>10</v>
          </cell>
          <cell r="B2309" t="str">
            <v>10</v>
          </cell>
          <cell r="C2309">
            <v>26159</v>
          </cell>
          <cell r="D2309">
            <v>4</v>
          </cell>
          <cell r="E2309" t="str">
            <v>100100</v>
          </cell>
          <cell r="F2309" t="str">
            <v>105</v>
          </cell>
          <cell r="G2309" t="str">
            <v>08</v>
          </cell>
          <cell r="H2309" t="str">
            <v>00</v>
          </cell>
          <cell r="I2309">
            <v>3946</v>
          </cell>
          <cell r="J2309" t="str">
            <v>LUCILA RAMIREZ DE Z</v>
          </cell>
          <cell r="K2309" t="str">
            <v>RICARDO PALMA 568</v>
          </cell>
          <cell r="L2309">
            <v>0</v>
          </cell>
          <cell r="M2309" t="str">
            <v>04</v>
          </cell>
          <cell r="N2309">
            <v>0</v>
          </cell>
          <cell r="O2309">
            <v>0</v>
          </cell>
          <cell r="P2309">
            <v>1858</v>
          </cell>
          <cell r="Q2309">
            <v>1549</v>
          </cell>
          <cell r="R2309">
            <v>1298</v>
          </cell>
          <cell r="S2309">
            <v>2579</v>
          </cell>
          <cell r="T2309">
            <v>986</v>
          </cell>
          <cell r="U2309" t="str">
            <v>1</v>
          </cell>
          <cell r="V2309" t="str">
            <v>1050859001100</v>
          </cell>
        </row>
        <row r="2310">
          <cell r="A2310" t="str">
            <v>10</v>
          </cell>
          <cell r="B2310" t="str">
            <v>10</v>
          </cell>
          <cell r="C2310">
            <v>26160</v>
          </cell>
          <cell r="D2310">
            <v>2</v>
          </cell>
          <cell r="E2310" t="str">
            <v>100100</v>
          </cell>
          <cell r="F2310" t="str">
            <v>105</v>
          </cell>
          <cell r="G2310" t="str">
            <v>08</v>
          </cell>
          <cell r="H2310" t="str">
            <v>00</v>
          </cell>
          <cell r="I2310">
            <v>3947</v>
          </cell>
          <cell r="J2310" t="str">
            <v>JACOB MORI</v>
          </cell>
          <cell r="K2310" t="str">
            <v>RICARDO PALMA 558</v>
          </cell>
          <cell r="M2310" t="str">
            <v>04</v>
          </cell>
          <cell r="N2310">
            <v>0</v>
          </cell>
          <cell r="O2310">
            <v>1</v>
          </cell>
          <cell r="P2310">
            <v>475</v>
          </cell>
          <cell r="Q2310">
            <v>0</v>
          </cell>
          <cell r="R2310">
            <v>235</v>
          </cell>
          <cell r="S2310">
            <v>242</v>
          </cell>
          <cell r="T2310">
            <v>185.83</v>
          </cell>
          <cell r="U2310" t="str">
            <v>0</v>
          </cell>
          <cell r="V2310" t="str">
            <v>1050859001110</v>
          </cell>
        </row>
        <row r="2311">
          <cell r="A2311" t="str">
            <v>10</v>
          </cell>
          <cell r="B2311" t="str">
            <v>10</v>
          </cell>
          <cell r="C2311">
            <v>26161</v>
          </cell>
          <cell r="D2311">
            <v>0</v>
          </cell>
          <cell r="E2311" t="str">
            <v>100100</v>
          </cell>
          <cell r="F2311" t="str">
            <v>105</v>
          </cell>
          <cell r="G2311" t="str">
            <v>08</v>
          </cell>
          <cell r="H2311" t="str">
            <v>00</v>
          </cell>
          <cell r="I2311">
            <v>3948</v>
          </cell>
          <cell r="J2311" t="str">
            <v>ISABEL PINEDO</v>
          </cell>
          <cell r="K2311" t="str">
            <v>RICARDO PALMA 552</v>
          </cell>
          <cell r="M2311" t="str">
            <v>04</v>
          </cell>
          <cell r="N2311">
            <v>0</v>
          </cell>
          <cell r="O2311">
            <v>0</v>
          </cell>
          <cell r="P2311">
            <v>100</v>
          </cell>
          <cell r="Q2311">
            <v>0</v>
          </cell>
          <cell r="R2311">
            <v>0</v>
          </cell>
          <cell r="S2311">
            <v>0</v>
          </cell>
          <cell r="T2311">
            <v>8.33</v>
          </cell>
          <cell r="U2311" t="str">
            <v>0</v>
          </cell>
          <cell r="V2311" t="str">
            <v>1050859001120</v>
          </cell>
        </row>
        <row r="2312">
          <cell r="A2312" t="str">
            <v>10</v>
          </cell>
          <cell r="B2312" t="str">
            <v>10</v>
          </cell>
          <cell r="C2312">
            <v>26174</v>
          </cell>
          <cell r="D2312">
            <v>3</v>
          </cell>
          <cell r="E2312" t="str">
            <v>100100</v>
          </cell>
          <cell r="F2312" t="str">
            <v>105</v>
          </cell>
          <cell r="G2312" t="str">
            <v>08</v>
          </cell>
          <cell r="H2312" t="str">
            <v>00</v>
          </cell>
          <cell r="I2312">
            <v>3961</v>
          </cell>
          <cell r="J2312" t="str">
            <v>JORGE RAMIREZ SANDI</v>
          </cell>
          <cell r="K2312" t="str">
            <v>RICARDO PALMA 475</v>
          </cell>
          <cell r="M2312" t="str">
            <v>04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42.42</v>
          </cell>
          <cell r="U2312" t="str">
            <v>0</v>
          </cell>
          <cell r="V2312" t="str">
            <v>1050859003290</v>
          </cell>
        </row>
        <row r="2313">
          <cell r="A2313" t="str">
            <v>10</v>
          </cell>
          <cell r="B2313" t="str">
            <v>10</v>
          </cell>
          <cell r="C2313">
            <v>26195</v>
          </cell>
          <cell r="D2313">
            <v>8</v>
          </cell>
          <cell r="E2313" t="str">
            <v>100100</v>
          </cell>
          <cell r="F2313" t="str">
            <v>105</v>
          </cell>
          <cell r="G2313" t="str">
            <v>08</v>
          </cell>
          <cell r="H2313" t="str">
            <v>00</v>
          </cell>
          <cell r="I2313">
            <v>3982</v>
          </cell>
          <cell r="J2313" t="str">
            <v>JOSEFA VILLACORTA</v>
          </cell>
          <cell r="K2313" t="str">
            <v>RDO. PALMA    613</v>
          </cell>
          <cell r="M2313" t="str">
            <v>04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  <cell r="U2313" t="str">
            <v>0</v>
          </cell>
          <cell r="V2313" t="str">
            <v>1050859003525</v>
          </cell>
        </row>
        <row r="2314">
          <cell r="A2314" t="str">
            <v>10</v>
          </cell>
          <cell r="B2314" t="str">
            <v>10</v>
          </cell>
          <cell r="C2314">
            <v>26228</v>
          </cell>
          <cell r="D2314">
            <v>7</v>
          </cell>
          <cell r="E2314" t="str">
            <v>100100</v>
          </cell>
          <cell r="F2314" t="str">
            <v>105</v>
          </cell>
          <cell r="G2314" t="str">
            <v>08</v>
          </cell>
          <cell r="H2314" t="str">
            <v>00</v>
          </cell>
          <cell r="I2314">
            <v>4016</v>
          </cell>
          <cell r="J2314" t="str">
            <v>BENF.PUBLICA IQUITOS</v>
          </cell>
          <cell r="K2314" t="str">
            <v>RDO. PALMA       815</v>
          </cell>
          <cell r="M2314" t="str">
            <v>04</v>
          </cell>
          <cell r="N2314">
            <v>0</v>
          </cell>
          <cell r="O2314">
            <v>2</v>
          </cell>
          <cell r="P2314">
            <v>0</v>
          </cell>
          <cell r="Q2314">
            <v>21</v>
          </cell>
          <cell r="R2314">
            <v>49</v>
          </cell>
          <cell r="S2314">
            <v>45</v>
          </cell>
          <cell r="T2314">
            <v>31.33</v>
          </cell>
          <cell r="U2314" t="str">
            <v>0</v>
          </cell>
          <cell r="V2314" t="str">
            <v>1050859003850</v>
          </cell>
        </row>
        <row r="2315">
          <cell r="A2315" t="str">
            <v>10</v>
          </cell>
          <cell r="B2315" t="str">
            <v>10</v>
          </cell>
          <cell r="C2315">
            <v>26238</v>
          </cell>
          <cell r="D2315">
            <v>6</v>
          </cell>
          <cell r="E2315" t="str">
            <v>100100</v>
          </cell>
          <cell r="F2315" t="str">
            <v>105</v>
          </cell>
          <cell r="G2315" t="str">
            <v>08</v>
          </cell>
          <cell r="H2315" t="str">
            <v>00</v>
          </cell>
          <cell r="I2315">
            <v>4026</v>
          </cell>
          <cell r="J2315" t="str">
            <v>PROSERES JUPITER EIR(DODONA)</v>
          </cell>
          <cell r="K2315" t="str">
            <v>JR. R.PALMA      901</v>
          </cell>
          <cell r="M2315" t="str">
            <v>04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370</v>
          </cell>
          <cell r="U2315" t="str">
            <v>0</v>
          </cell>
          <cell r="V2315" t="str">
            <v>1050859003945</v>
          </cell>
        </row>
        <row r="2316">
          <cell r="A2316" t="str">
            <v>10</v>
          </cell>
          <cell r="B2316" t="str">
            <v>10</v>
          </cell>
          <cell r="C2316">
            <v>50551</v>
          </cell>
          <cell r="D2316">
            <v>1</v>
          </cell>
          <cell r="E2316" t="str">
            <v>100100</v>
          </cell>
          <cell r="F2316" t="str">
            <v>105</v>
          </cell>
          <cell r="G2316" t="str">
            <v>08</v>
          </cell>
          <cell r="H2316" t="str">
            <v>00</v>
          </cell>
          <cell r="I2316">
            <v>4036</v>
          </cell>
          <cell r="J2316" t="str">
            <v>ARMAS FASANANDO WILSON</v>
          </cell>
          <cell r="K2316" t="str">
            <v>MARISCAL CACERES</v>
          </cell>
          <cell r="L2316">
            <v>810</v>
          </cell>
          <cell r="M2316" t="str">
            <v>04</v>
          </cell>
          <cell r="N2316">
            <v>399</v>
          </cell>
          <cell r="O2316">
            <v>409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67.33</v>
          </cell>
          <cell r="U2316" t="str">
            <v>0</v>
          </cell>
          <cell r="V2316" t="str">
            <v>1050860000365</v>
          </cell>
        </row>
        <row r="2317">
          <cell r="A2317" t="str">
            <v>10</v>
          </cell>
          <cell r="B2317" t="str">
            <v>10</v>
          </cell>
          <cell r="C2317">
            <v>26256</v>
          </cell>
          <cell r="D2317">
            <v>8</v>
          </cell>
          <cell r="E2317" t="str">
            <v>100100</v>
          </cell>
          <cell r="F2317" t="str">
            <v>105</v>
          </cell>
          <cell r="G2317" t="str">
            <v>08</v>
          </cell>
          <cell r="H2317" t="str">
            <v>00</v>
          </cell>
          <cell r="I2317">
            <v>4045</v>
          </cell>
          <cell r="J2317" t="str">
            <v>JOVITA PANDURO DE B.</v>
          </cell>
          <cell r="K2317" t="str">
            <v>M.CACERES 1314</v>
          </cell>
          <cell r="M2317" t="str">
            <v>04</v>
          </cell>
          <cell r="N2317">
            <v>0</v>
          </cell>
          <cell r="O2317">
            <v>0</v>
          </cell>
          <cell r="P2317">
            <v>18</v>
          </cell>
          <cell r="Q2317">
            <v>62</v>
          </cell>
          <cell r="R2317">
            <v>1</v>
          </cell>
          <cell r="S2317">
            <v>0</v>
          </cell>
          <cell r="T2317">
            <v>41.42</v>
          </cell>
          <cell r="U2317" t="str">
            <v>0</v>
          </cell>
          <cell r="V2317" t="str">
            <v>1050860000160</v>
          </cell>
        </row>
        <row r="2318">
          <cell r="A2318" t="str">
            <v>10</v>
          </cell>
          <cell r="B2318" t="str">
            <v>10</v>
          </cell>
          <cell r="C2318">
            <v>26260</v>
          </cell>
          <cell r="D2318">
            <v>0</v>
          </cell>
          <cell r="E2318" t="str">
            <v>100100</v>
          </cell>
          <cell r="F2318" t="str">
            <v>105</v>
          </cell>
          <cell r="G2318" t="str">
            <v>08</v>
          </cell>
          <cell r="H2318" t="str">
            <v>00</v>
          </cell>
          <cell r="I2318">
            <v>4049</v>
          </cell>
          <cell r="J2318" t="str">
            <v>GIRALDO DE VEGA FELICITA</v>
          </cell>
          <cell r="K2318" t="str">
            <v>M.CACERES S/N.</v>
          </cell>
          <cell r="M2318" t="str">
            <v>04</v>
          </cell>
          <cell r="N2318">
            <v>0</v>
          </cell>
          <cell r="O2318">
            <v>16</v>
          </cell>
          <cell r="P2318">
            <v>98</v>
          </cell>
          <cell r="Q2318">
            <v>48</v>
          </cell>
          <cell r="R2318">
            <v>0</v>
          </cell>
          <cell r="S2318">
            <v>0</v>
          </cell>
          <cell r="T2318">
            <v>23.25</v>
          </cell>
          <cell r="U2318" t="str">
            <v>0</v>
          </cell>
          <cell r="V2318" t="str">
            <v>1050860000240</v>
          </cell>
        </row>
        <row r="2319">
          <cell r="A2319" t="str">
            <v>10</v>
          </cell>
          <cell r="B2319" t="str">
            <v>10</v>
          </cell>
          <cell r="C2319">
            <v>26267</v>
          </cell>
          <cell r="D2319">
            <v>5</v>
          </cell>
          <cell r="E2319" t="str">
            <v>100100</v>
          </cell>
          <cell r="F2319" t="str">
            <v>105</v>
          </cell>
          <cell r="G2319" t="str">
            <v>08</v>
          </cell>
          <cell r="H2319" t="str">
            <v>00</v>
          </cell>
          <cell r="I2319">
            <v>4056</v>
          </cell>
          <cell r="J2319" t="str">
            <v>ERASMO TUESTA</v>
          </cell>
          <cell r="K2319" t="str">
            <v>M. CACERES    864</v>
          </cell>
          <cell r="M2319" t="str">
            <v>04</v>
          </cell>
          <cell r="N2319">
            <v>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25.42</v>
          </cell>
          <cell r="U2319" t="str">
            <v>0</v>
          </cell>
          <cell r="V2319" t="str">
            <v>1050860000300</v>
          </cell>
        </row>
        <row r="2320">
          <cell r="A2320" t="str">
            <v>10</v>
          </cell>
          <cell r="B2320" t="str">
            <v>10</v>
          </cell>
          <cell r="C2320">
            <v>26303</v>
          </cell>
          <cell r="D2320">
            <v>8</v>
          </cell>
          <cell r="E2320" t="str">
            <v>100100</v>
          </cell>
          <cell r="F2320" t="str">
            <v>105</v>
          </cell>
          <cell r="G2320" t="str">
            <v>08</v>
          </cell>
          <cell r="H2320" t="str">
            <v>00</v>
          </cell>
          <cell r="I2320">
            <v>4092</v>
          </cell>
          <cell r="J2320" t="str">
            <v>CESAR DIAZ NUÑEZ</v>
          </cell>
          <cell r="K2320" t="str">
            <v>MCAL.CACERES 654</v>
          </cell>
          <cell r="M2320" t="str">
            <v>04</v>
          </cell>
          <cell r="N2320">
            <v>3</v>
          </cell>
          <cell r="O2320">
            <v>15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1.5</v>
          </cell>
          <cell r="U2320" t="str">
            <v>0</v>
          </cell>
          <cell r="V2320" t="str">
            <v>1050860000710</v>
          </cell>
        </row>
        <row r="2321">
          <cell r="A2321" t="str">
            <v>10</v>
          </cell>
          <cell r="B2321" t="str">
            <v>10</v>
          </cell>
          <cell r="C2321">
            <v>26334</v>
          </cell>
          <cell r="D2321">
            <v>3</v>
          </cell>
          <cell r="E2321" t="str">
            <v>100100</v>
          </cell>
          <cell r="F2321" t="str">
            <v>105</v>
          </cell>
          <cell r="G2321" t="str">
            <v>08</v>
          </cell>
          <cell r="H2321" t="str">
            <v>00</v>
          </cell>
          <cell r="I2321">
            <v>4122</v>
          </cell>
          <cell r="J2321" t="str">
            <v>OLGA FEBRES</v>
          </cell>
          <cell r="K2321" t="str">
            <v>M.CACERES 629-ALTOS</v>
          </cell>
          <cell r="M2321" t="str">
            <v>04</v>
          </cell>
          <cell r="N2321">
            <v>0</v>
          </cell>
          <cell r="O2321">
            <v>50</v>
          </cell>
          <cell r="P2321">
            <v>0</v>
          </cell>
          <cell r="Q2321">
            <v>100</v>
          </cell>
          <cell r="R2321">
            <v>115</v>
          </cell>
          <cell r="S2321">
            <v>333</v>
          </cell>
          <cell r="T2321">
            <v>77.92</v>
          </cell>
          <cell r="U2321" t="str">
            <v>0</v>
          </cell>
          <cell r="V2321" t="str">
            <v>1050860002990</v>
          </cell>
        </row>
        <row r="2322">
          <cell r="A2322" t="str">
            <v>10</v>
          </cell>
          <cell r="B2322" t="str">
            <v>10</v>
          </cell>
          <cell r="C2322">
            <v>26341</v>
          </cell>
          <cell r="D2322">
            <v>8</v>
          </cell>
          <cell r="E2322" t="str">
            <v>100100</v>
          </cell>
          <cell r="F2322" t="str">
            <v>105</v>
          </cell>
          <cell r="G2322" t="str">
            <v>08</v>
          </cell>
          <cell r="H2322" t="str">
            <v>00</v>
          </cell>
          <cell r="I2322">
            <v>4129</v>
          </cell>
          <cell r="J2322" t="str">
            <v>ELMER P.LAY B.</v>
          </cell>
          <cell r="K2322" t="str">
            <v>M.CACERES 657</v>
          </cell>
          <cell r="M2322" t="str">
            <v>04</v>
          </cell>
          <cell r="N2322">
            <v>0</v>
          </cell>
          <cell r="O2322">
            <v>49</v>
          </cell>
          <cell r="P2322">
            <v>166</v>
          </cell>
          <cell r="Q2322">
            <v>161</v>
          </cell>
          <cell r="R2322">
            <v>91</v>
          </cell>
          <cell r="S2322">
            <v>275</v>
          </cell>
          <cell r="T2322">
            <v>185.92</v>
          </cell>
          <cell r="U2322" t="str">
            <v>0</v>
          </cell>
          <cell r="V2322" t="str">
            <v>1050860003070</v>
          </cell>
        </row>
        <row r="2323">
          <cell r="A2323" t="str">
            <v>10</v>
          </cell>
          <cell r="B2323" t="str">
            <v>10</v>
          </cell>
          <cell r="C2323">
            <v>26362</v>
          </cell>
          <cell r="D2323">
            <v>4</v>
          </cell>
          <cell r="E2323" t="str">
            <v>100100</v>
          </cell>
          <cell r="F2323" t="str">
            <v>105</v>
          </cell>
          <cell r="G2323" t="str">
            <v>08</v>
          </cell>
          <cell r="H2323" t="str">
            <v>00</v>
          </cell>
          <cell r="I2323">
            <v>4150</v>
          </cell>
          <cell r="J2323" t="str">
            <v>HECTOR RUIZ GONZALES</v>
          </cell>
          <cell r="K2323" t="str">
            <v>M. CACERES 855</v>
          </cell>
          <cell r="M2323" t="str">
            <v>04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3.42</v>
          </cell>
          <cell r="U2323" t="str">
            <v>0</v>
          </cell>
          <cell r="V2323" t="str">
            <v>1050860003270</v>
          </cell>
        </row>
        <row r="2324">
          <cell r="A2324" t="str">
            <v>10</v>
          </cell>
          <cell r="B2324" t="str">
            <v>10</v>
          </cell>
          <cell r="C2324">
            <v>26365</v>
          </cell>
          <cell r="D2324">
            <v>7</v>
          </cell>
          <cell r="E2324" t="str">
            <v>100100</v>
          </cell>
          <cell r="F2324" t="str">
            <v>105</v>
          </cell>
          <cell r="G2324" t="str">
            <v>08</v>
          </cell>
          <cell r="H2324" t="str">
            <v>00</v>
          </cell>
          <cell r="I2324">
            <v>4153</v>
          </cell>
          <cell r="J2324" t="str">
            <v>COMERCIAL SAN MARTIN S.C.R.LTD</v>
          </cell>
          <cell r="K2324" t="str">
            <v>M. CACERES 869</v>
          </cell>
          <cell r="M2324" t="str">
            <v>04</v>
          </cell>
          <cell r="N2324">
            <v>0</v>
          </cell>
          <cell r="O2324">
            <v>0</v>
          </cell>
          <cell r="P2324">
            <v>0</v>
          </cell>
          <cell r="Q2324">
            <v>1000</v>
          </cell>
          <cell r="R2324">
            <v>1000</v>
          </cell>
          <cell r="S2324">
            <v>0</v>
          </cell>
          <cell r="T2324">
            <v>288.75</v>
          </cell>
          <cell r="U2324" t="str">
            <v>0</v>
          </cell>
          <cell r="V2324" t="str">
            <v>1050860003290</v>
          </cell>
        </row>
        <row r="2325">
          <cell r="A2325" t="str">
            <v>10</v>
          </cell>
          <cell r="B2325" t="str">
            <v>10</v>
          </cell>
          <cell r="C2325">
            <v>26382</v>
          </cell>
          <cell r="D2325">
            <v>2</v>
          </cell>
          <cell r="E2325" t="str">
            <v>100100</v>
          </cell>
          <cell r="F2325" t="str">
            <v>105</v>
          </cell>
          <cell r="G2325" t="str">
            <v>08</v>
          </cell>
          <cell r="H2325" t="str">
            <v>00</v>
          </cell>
          <cell r="I2325">
            <v>4170</v>
          </cell>
          <cell r="J2325" t="str">
            <v>OCTAVIO PINEDO</v>
          </cell>
          <cell r="K2325" t="str">
            <v>MCAL. CACERES 1023</v>
          </cell>
          <cell r="M2325" t="str">
            <v>04</v>
          </cell>
          <cell r="N2325">
            <v>0</v>
          </cell>
          <cell r="O2325">
            <v>0</v>
          </cell>
          <cell r="P2325">
            <v>0</v>
          </cell>
          <cell r="Q2325">
            <v>12</v>
          </cell>
          <cell r="R2325">
            <v>80</v>
          </cell>
          <cell r="S2325">
            <v>53</v>
          </cell>
          <cell r="T2325">
            <v>54.5</v>
          </cell>
          <cell r="U2325" t="str">
            <v>0</v>
          </cell>
          <cell r="V2325" t="str">
            <v>1050860003500</v>
          </cell>
        </row>
        <row r="2326">
          <cell r="A2326" t="str">
            <v>10</v>
          </cell>
          <cell r="B2326" t="str">
            <v>10</v>
          </cell>
          <cell r="C2326">
            <v>50515</v>
          </cell>
          <cell r="D2326">
            <v>6</v>
          </cell>
          <cell r="E2326" t="str">
            <v>100100</v>
          </cell>
          <cell r="F2326" t="str">
            <v>105</v>
          </cell>
          <cell r="G2326" t="str">
            <v>08</v>
          </cell>
          <cell r="H2326" t="str">
            <v>00</v>
          </cell>
          <cell r="I2326">
            <v>4206</v>
          </cell>
          <cell r="J2326" t="str">
            <v>T.V.S. IQUITOS  S.R.L.</v>
          </cell>
          <cell r="K2326" t="str">
            <v>MARISCAL CACERES</v>
          </cell>
          <cell r="L2326">
            <v>1</v>
          </cell>
          <cell r="M2326" t="str">
            <v>04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  <cell r="U2326" t="str">
            <v>0</v>
          </cell>
          <cell r="V2326" t="str">
            <v>1050860003885</v>
          </cell>
        </row>
        <row r="2327">
          <cell r="A2327" t="str">
            <v>10</v>
          </cell>
          <cell r="B2327" t="str">
            <v>10</v>
          </cell>
          <cell r="C2327">
            <v>26418</v>
          </cell>
          <cell r="D2327">
            <v>4</v>
          </cell>
          <cell r="E2327" t="str">
            <v>100100</v>
          </cell>
          <cell r="F2327" t="str">
            <v>105</v>
          </cell>
          <cell r="G2327" t="str">
            <v>08</v>
          </cell>
          <cell r="H2327" t="str">
            <v>00</v>
          </cell>
          <cell r="I2327">
            <v>4207</v>
          </cell>
          <cell r="J2327" t="str">
            <v>ASOCIACION BAUTISTA</v>
          </cell>
          <cell r="K2327" t="str">
            <v>AV.DEL EJERCITO 1422</v>
          </cell>
          <cell r="M2327" t="str">
            <v>04</v>
          </cell>
          <cell r="N2327">
            <v>0</v>
          </cell>
          <cell r="O2327">
            <v>100</v>
          </cell>
          <cell r="P2327">
            <v>0</v>
          </cell>
          <cell r="Q2327">
            <v>131</v>
          </cell>
          <cell r="R2327">
            <v>120</v>
          </cell>
          <cell r="S2327">
            <v>0</v>
          </cell>
          <cell r="T2327">
            <v>41.17</v>
          </cell>
          <cell r="U2327" t="str">
            <v>0</v>
          </cell>
          <cell r="V2327" t="str">
            <v>1050860003895</v>
          </cell>
        </row>
        <row r="2328">
          <cell r="A2328" t="str">
            <v>10</v>
          </cell>
          <cell r="B2328" t="str">
            <v>10</v>
          </cell>
          <cell r="C2328">
            <v>26419</v>
          </cell>
          <cell r="D2328">
            <v>2</v>
          </cell>
          <cell r="E2328" t="str">
            <v>100100</v>
          </cell>
          <cell r="F2328" t="str">
            <v>105</v>
          </cell>
          <cell r="G2328" t="str">
            <v>08</v>
          </cell>
          <cell r="H2328" t="str">
            <v>00</v>
          </cell>
          <cell r="I2328">
            <v>4208</v>
          </cell>
          <cell r="J2328" t="str">
            <v>DIOMEDES TEJADA</v>
          </cell>
          <cell r="K2328" t="str">
            <v>M.CACERES 1309</v>
          </cell>
          <cell r="M2328" t="str">
            <v>04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36</v>
          </cell>
          <cell r="T2328">
            <v>8.5</v>
          </cell>
          <cell r="U2328" t="str">
            <v>0</v>
          </cell>
          <cell r="V2328" t="str">
            <v>1050860003900</v>
          </cell>
        </row>
        <row r="2329">
          <cell r="A2329" t="str">
            <v>10</v>
          </cell>
          <cell r="B2329" t="str">
            <v>10</v>
          </cell>
          <cell r="C2329">
            <v>26447</v>
          </cell>
          <cell r="D2329">
            <v>3</v>
          </cell>
          <cell r="E2329" t="str">
            <v>100100</v>
          </cell>
          <cell r="F2329" t="str">
            <v>105</v>
          </cell>
          <cell r="G2329" t="str">
            <v>08</v>
          </cell>
          <cell r="H2329" t="str">
            <v>00</v>
          </cell>
          <cell r="I2329">
            <v>4236</v>
          </cell>
          <cell r="J2329" t="str">
            <v>JULIA ZAGACETA</v>
          </cell>
          <cell r="K2329" t="str">
            <v>URB. BERMUDEZ B-4</v>
          </cell>
          <cell r="M2329" t="str">
            <v>04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 t="str">
            <v>0</v>
          </cell>
          <cell r="V2329" t="str">
            <v>1050862001920</v>
          </cell>
        </row>
        <row r="2330">
          <cell r="A2330" t="str">
            <v>10</v>
          </cell>
          <cell r="B2330" t="str">
            <v>10</v>
          </cell>
          <cell r="C2330">
            <v>26455</v>
          </cell>
          <cell r="D2330">
            <v>6</v>
          </cell>
          <cell r="E2330" t="str">
            <v>100100</v>
          </cell>
          <cell r="F2330" t="str">
            <v>105</v>
          </cell>
          <cell r="G2330" t="str">
            <v>08</v>
          </cell>
          <cell r="H2330" t="str">
            <v>00</v>
          </cell>
          <cell r="I2330">
            <v>4244</v>
          </cell>
          <cell r="J2330" t="str">
            <v>N. CASANOVA RIVAS</v>
          </cell>
          <cell r="K2330" t="str">
            <v>URB. BERMUDEZ A-15-B</v>
          </cell>
          <cell r="M2330" t="str">
            <v>04</v>
          </cell>
          <cell r="N2330">
            <v>0</v>
          </cell>
          <cell r="O2330">
            <v>150</v>
          </cell>
          <cell r="P2330">
            <v>150</v>
          </cell>
          <cell r="Q2330">
            <v>140</v>
          </cell>
          <cell r="R2330">
            <v>191</v>
          </cell>
          <cell r="S2330">
            <v>186</v>
          </cell>
          <cell r="T2330">
            <v>155</v>
          </cell>
          <cell r="U2330" t="str">
            <v>0</v>
          </cell>
          <cell r="V2330" t="str">
            <v>1050862001992</v>
          </cell>
        </row>
        <row r="2331">
          <cell r="A2331" t="str">
            <v>10</v>
          </cell>
          <cell r="B2331" t="str">
            <v>10</v>
          </cell>
          <cell r="C2331">
            <v>26475</v>
          </cell>
          <cell r="D2331">
            <v>4</v>
          </cell>
          <cell r="E2331" t="str">
            <v>100100</v>
          </cell>
          <cell r="F2331" t="str">
            <v>105</v>
          </cell>
          <cell r="G2331" t="str">
            <v>08</v>
          </cell>
          <cell r="H2331" t="str">
            <v>00</v>
          </cell>
          <cell r="I2331">
            <v>4264</v>
          </cell>
          <cell r="J2331" t="str">
            <v>INES PIZANGO</v>
          </cell>
          <cell r="K2331" t="str">
            <v>BERMUDEZ 1182</v>
          </cell>
          <cell r="M2331" t="str">
            <v>04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23.25</v>
          </cell>
          <cell r="U2331" t="str">
            <v>0</v>
          </cell>
          <cell r="V2331" t="str">
            <v>1050863000120</v>
          </cell>
        </row>
        <row r="2332">
          <cell r="A2332" t="str">
            <v>10</v>
          </cell>
          <cell r="B2332" t="str">
            <v>10</v>
          </cell>
          <cell r="C2332">
            <v>26494</v>
          </cell>
          <cell r="D2332">
            <v>5</v>
          </cell>
          <cell r="E2332" t="str">
            <v>100100</v>
          </cell>
          <cell r="F2332" t="str">
            <v>105</v>
          </cell>
          <cell r="G2332" t="str">
            <v>08</v>
          </cell>
          <cell r="H2332" t="str">
            <v>00</v>
          </cell>
          <cell r="I2332">
            <v>4283</v>
          </cell>
          <cell r="J2332" t="str">
            <v>GRIMANESA RIOS R.</v>
          </cell>
          <cell r="K2332" t="str">
            <v>BERMUDES 1026</v>
          </cell>
          <cell r="M2332" t="str">
            <v>04</v>
          </cell>
          <cell r="N2332">
            <v>60</v>
          </cell>
          <cell r="O2332">
            <v>67</v>
          </cell>
          <cell r="P2332">
            <v>3</v>
          </cell>
          <cell r="Q2332">
            <v>20</v>
          </cell>
          <cell r="R2332">
            <v>16</v>
          </cell>
          <cell r="S2332">
            <v>40</v>
          </cell>
          <cell r="T2332">
            <v>26.17</v>
          </cell>
          <cell r="U2332" t="str">
            <v>0</v>
          </cell>
          <cell r="V2332" t="str">
            <v>1050863000310</v>
          </cell>
        </row>
        <row r="2333">
          <cell r="A2333" t="str">
            <v>10</v>
          </cell>
          <cell r="B2333" t="str">
            <v>10</v>
          </cell>
          <cell r="C2333">
            <v>26554</v>
          </cell>
          <cell r="D2333">
            <v>6</v>
          </cell>
          <cell r="E2333" t="str">
            <v>100100</v>
          </cell>
          <cell r="F2333" t="str">
            <v>105</v>
          </cell>
          <cell r="G2333" t="str">
            <v>08</v>
          </cell>
          <cell r="H2333" t="str">
            <v>00</v>
          </cell>
          <cell r="I2333">
            <v>4343</v>
          </cell>
          <cell r="J2333" t="str">
            <v>VALDIVIA SHAPIAMA ALBERTO</v>
          </cell>
          <cell r="K2333" t="str">
            <v>BERMUDEZ  IQUITOS</v>
          </cell>
          <cell r="M2333" t="str">
            <v>04</v>
          </cell>
          <cell r="N2333">
            <v>0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8</v>
          </cell>
          <cell r="T2333">
            <v>21.5</v>
          </cell>
          <cell r="U2333" t="str">
            <v>0</v>
          </cell>
          <cell r="V2333" t="str">
            <v>1050863000930</v>
          </cell>
        </row>
        <row r="2334">
          <cell r="A2334" t="str">
            <v>10</v>
          </cell>
          <cell r="B2334" t="str">
            <v>10</v>
          </cell>
          <cell r="C2334">
            <v>26555</v>
          </cell>
          <cell r="D2334">
            <v>3</v>
          </cell>
          <cell r="E2334" t="str">
            <v>100100</v>
          </cell>
          <cell r="F2334" t="str">
            <v>105</v>
          </cell>
          <cell r="G2334" t="str">
            <v>08</v>
          </cell>
          <cell r="H2334" t="str">
            <v>00</v>
          </cell>
          <cell r="I2334">
            <v>4344</v>
          </cell>
          <cell r="J2334" t="str">
            <v>ADELINA MERA M.</v>
          </cell>
          <cell r="K2334" t="str">
            <v>ALM. GRAU 819</v>
          </cell>
          <cell r="M2334" t="str">
            <v>04</v>
          </cell>
          <cell r="N2334">
            <v>0</v>
          </cell>
          <cell r="O2334">
            <v>1</v>
          </cell>
          <cell r="P2334">
            <v>157</v>
          </cell>
          <cell r="Q2334">
            <v>144</v>
          </cell>
          <cell r="R2334">
            <v>102</v>
          </cell>
          <cell r="S2334">
            <v>178</v>
          </cell>
          <cell r="T2334">
            <v>135.58000000000001</v>
          </cell>
          <cell r="U2334" t="str">
            <v>0</v>
          </cell>
          <cell r="V2334" t="str">
            <v>1050863002120</v>
          </cell>
        </row>
        <row r="2335">
          <cell r="A2335" t="str">
            <v>10</v>
          </cell>
          <cell r="B2335" t="str">
            <v>10</v>
          </cell>
          <cell r="C2335">
            <v>26582</v>
          </cell>
          <cell r="D2335">
            <v>7</v>
          </cell>
          <cell r="E2335" t="str">
            <v>100100</v>
          </cell>
          <cell r="F2335" t="str">
            <v>105</v>
          </cell>
          <cell r="G2335" t="str">
            <v>08</v>
          </cell>
          <cell r="H2335" t="str">
            <v>00</v>
          </cell>
          <cell r="I2335">
            <v>4371</v>
          </cell>
          <cell r="J2335" t="str">
            <v>ANGULO MARCOS</v>
          </cell>
          <cell r="K2335" t="str">
            <v>BERMUDEZ 757</v>
          </cell>
          <cell r="M2335" t="str">
            <v>04</v>
          </cell>
          <cell r="N2335">
            <v>0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65</v>
          </cell>
          <cell r="U2335" t="str">
            <v>0</v>
          </cell>
          <cell r="V2335" t="str">
            <v>1050863002440</v>
          </cell>
        </row>
        <row r="2336">
          <cell r="A2336" t="str">
            <v>10</v>
          </cell>
          <cell r="B2336" t="str">
            <v>10</v>
          </cell>
          <cell r="C2336">
            <v>50755</v>
          </cell>
          <cell r="D2336">
            <v>8</v>
          </cell>
          <cell r="E2336" t="str">
            <v>100100</v>
          </cell>
          <cell r="F2336" t="str">
            <v>105</v>
          </cell>
          <cell r="G2336" t="str">
            <v>08</v>
          </cell>
          <cell r="H2336" t="str">
            <v>00</v>
          </cell>
          <cell r="I2336">
            <v>4464</v>
          </cell>
          <cell r="J2336" t="str">
            <v>PANDURO ZARATE ELISA</v>
          </cell>
          <cell r="K2336" t="str">
            <v>DOS DE MAYO</v>
          </cell>
          <cell r="L2336">
            <v>1188</v>
          </cell>
          <cell r="M2336" t="str">
            <v>04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  <cell r="U2336" t="str">
            <v>0</v>
          </cell>
          <cell r="V2336" t="str">
            <v>1050865000095</v>
          </cell>
        </row>
        <row r="2337">
          <cell r="A2337" t="str">
            <v>10</v>
          </cell>
          <cell r="B2337" t="str">
            <v>10</v>
          </cell>
          <cell r="C2337">
            <v>26697</v>
          </cell>
          <cell r="D2337">
            <v>3</v>
          </cell>
          <cell r="E2337" t="str">
            <v>100100</v>
          </cell>
          <cell r="F2337" t="str">
            <v>105</v>
          </cell>
          <cell r="G2337" t="str">
            <v>08</v>
          </cell>
          <cell r="H2337" t="str">
            <v>00</v>
          </cell>
          <cell r="I2337">
            <v>4488</v>
          </cell>
          <cell r="J2337" t="str">
            <v>ZOILA TUESTA</v>
          </cell>
          <cell r="K2337" t="str">
            <v>2 DE MAYO 1040</v>
          </cell>
          <cell r="M2337" t="str">
            <v>04</v>
          </cell>
          <cell r="N2337">
            <v>0</v>
          </cell>
          <cell r="O2337">
            <v>0</v>
          </cell>
          <cell r="P2337">
            <v>5</v>
          </cell>
          <cell r="Q2337">
            <v>11</v>
          </cell>
          <cell r="R2337">
            <v>19</v>
          </cell>
          <cell r="S2337">
            <v>29</v>
          </cell>
          <cell r="T2337">
            <v>18.5</v>
          </cell>
          <cell r="U2337" t="str">
            <v>0</v>
          </cell>
          <cell r="V2337" t="str">
            <v>1050865000340</v>
          </cell>
        </row>
        <row r="2338">
          <cell r="A2338" t="str">
            <v>10</v>
          </cell>
          <cell r="B2338" t="str">
            <v>10</v>
          </cell>
          <cell r="C2338">
            <v>26715</v>
          </cell>
          <cell r="D2338">
            <v>3</v>
          </cell>
          <cell r="E2338" t="str">
            <v>100100</v>
          </cell>
          <cell r="F2338" t="str">
            <v>105</v>
          </cell>
          <cell r="G2338" t="str">
            <v>08</v>
          </cell>
          <cell r="H2338" t="str">
            <v>00</v>
          </cell>
          <cell r="I2338">
            <v>4506</v>
          </cell>
          <cell r="J2338" t="str">
            <v>ARMANDO ASPAJO</v>
          </cell>
          <cell r="K2338" t="str">
            <v>2 DE MAYO 860</v>
          </cell>
          <cell r="M2338" t="str">
            <v>04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 t="str">
            <v>0</v>
          </cell>
          <cell r="V2338" t="str">
            <v>1050865000550</v>
          </cell>
        </row>
        <row r="2339">
          <cell r="A2339" t="str">
            <v>10</v>
          </cell>
          <cell r="B2339" t="str">
            <v>10</v>
          </cell>
          <cell r="C2339">
            <v>26793</v>
          </cell>
          <cell r="D2339">
            <v>0</v>
          </cell>
          <cell r="E2339" t="str">
            <v>100100</v>
          </cell>
          <cell r="F2339" t="str">
            <v>105</v>
          </cell>
          <cell r="G2339" t="str">
            <v>08</v>
          </cell>
          <cell r="H2339" t="str">
            <v>00</v>
          </cell>
          <cell r="I2339">
            <v>4584</v>
          </cell>
          <cell r="J2339" t="str">
            <v>ELITA FERREYRA</v>
          </cell>
          <cell r="K2339" t="str">
            <v>DOS DE MAYO 649</v>
          </cell>
          <cell r="M2339" t="str">
            <v>04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0.67</v>
          </cell>
          <cell r="U2339" t="str">
            <v>0</v>
          </cell>
          <cell r="V2339" t="str">
            <v>1050865002830</v>
          </cell>
        </row>
        <row r="2340">
          <cell r="A2340" t="str">
            <v>10</v>
          </cell>
          <cell r="B2340" t="str">
            <v>10</v>
          </cell>
          <cell r="C2340">
            <v>26795</v>
          </cell>
          <cell r="D2340">
            <v>5</v>
          </cell>
          <cell r="E2340" t="str">
            <v>100100</v>
          </cell>
          <cell r="F2340" t="str">
            <v>105</v>
          </cell>
          <cell r="G2340" t="str">
            <v>08</v>
          </cell>
          <cell r="H2340" t="str">
            <v>00</v>
          </cell>
          <cell r="I2340">
            <v>4586</v>
          </cell>
          <cell r="J2340" t="str">
            <v>ADOLFO VELA VASQUEZ</v>
          </cell>
          <cell r="K2340" t="str">
            <v>DOS DE MAYO 655</v>
          </cell>
          <cell r="M2340" t="str">
            <v>04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 t="str">
            <v>0</v>
          </cell>
          <cell r="V2340" t="str">
            <v>1050865002850</v>
          </cell>
        </row>
        <row r="2341">
          <cell r="A2341" t="str">
            <v>10</v>
          </cell>
          <cell r="B2341" t="str">
            <v>10</v>
          </cell>
          <cell r="C2341">
            <v>26804</v>
          </cell>
          <cell r="D2341">
            <v>5</v>
          </cell>
          <cell r="E2341" t="str">
            <v>100100</v>
          </cell>
          <cell r="F2341" t="str">
            <v>105</v>
          </cell>
          <cell r="G2341" t="str">
            <v>08</v>
          </cell>
          <cell r="H2341" t="str">
            <v>00</v>
          </cell>
          <cell r="I2341">
            <v>4595</v>
          </cell>
          <cell r="J2341" t="str">
            <v>GUILLERMO TORRES</v>
          </cell>
          <cell r="K2341" t="str">
            <v>DOS DE MAYO 699</v>
          </cell>
          <cell r="M2341" t="str">
            <v>04</v>
          </cell>
          <cell r="N2341">
            <v>0</v>
          </cell>
          <cell r="O2341">
            <v>0</v>
          </cell>
          <cell r="P2341">
            <v>0</v>
          </cell>
          <cell r="Q2341">
            <v>15</v>
          </cell>
          <cell r="R2341">
            <v>15</v>
          </cell>
          <cell r="S2341">
            <v>0</v>
          </cell>
          <cell r="T2341">
            <v>2.5</v>
          </cell>
          <cell r="U2341" t="str">
            <v>0</v>
          </cell>
          <cell r="V2341" t="str">
            <v>1050865002940</v>
          </cell>
        </row>
        <row r="2342">
          <cell r="A2342" t="str">
            <v>10</v>
          </cell>
          <cell r="B2342" t="str">
            <v>10</v>
          </cell>
          <cell r="C2342">
            <v>26813</v>
          </cell>
          <cell r="D2342">
            <v>6</v>
          </cell>
          <cell r="E2342" t="str">
            <v>100100</v>
          </cell>
          <cell r="F2342" t="str">
            <v>105</v>
          </cell>
          <cell r="G2342" t="str">
            <v>08</v>
          </cell>
          <cell r="H2342" t="str">
            <v>00</v>
          </cell>
          <cell r="I2342">
            <v>4604</v>
          </cell>
          <cell r="J2342" t="str">
            <v>EUTEMIA T DE SANTAYA</v>
          </cell>
          <cell r="K2342" t="str">
            <v>DOS DE MAYO 779</v>
          </cell>
          <cell r="M2342" t="str">
            <v>04</v>
          </cell>
          <cell r="N2342">
            <v>0</v>
          </cell>
          <cell r="O2342">
            <v>0</v>
          </cell>
          <cell r="P2342">
            <v>33</v>
          </cell>
          <cell r="Q2342">
            <v>5</v>
          </cell>
          <cell r="R2342">
            <v>6</v>
          </cell>
          <cell r="S2342">
            <v>39</v>
          </cell>
          <cell r="T2342">
            <v>42.08</v>
          </cell>
          <cell r="U2342" t="str">
            <v>0</v>
          </cell>
          <cell r="V2342" t="str">
            <v>1050865003040</v>
          </cell>
        </row>
        <row r="2343">
          <cell r="A2343" t="str">
            <v>10</v>
          </cell>
          <cell r="B2343" t="str">
            <v>10</v>
          </cell>
          <cell r="C2343">
            <v>26814</v>
          </cell>
          <cell r="D2343">
            <v>4</v>
          </cell>
          <cell r="E2343" t="str">
            <v>100100</v>
          </cell>
          <cell r="F2343" t="str">
            <v>105</v>
          </cell>
          <cell r="G2343" t="str">
            <v>08</v>
          </cell>
          <cell r="H2343" t="str">
            <v>00</v>
          </cell>
          <cell r="I2343">
            <v>4605</v>
          </cell>
          <cell r="J2343" t="str">
            <v>ALIDA R. SANTAYA T.</v>
          </cell>
          <cell r="K2343" t="str">
            <v>DOS DE MAYO 789</v>
          </cell>
          <cell r="M2343" t="str">
            <v>04</v>
          </cell>
          <cell r="N2343">
            <v>0</v>
          </cell>
          <cell r="O2343">
            <v>0</v>
          </cell>
          <cell r="P2343">
            <v>1</v>
          </cell>
          <cell r="Q2343">
            <v>0</v>
          </cell>
          <cell r="R2343">
            <v>3</v>
          </cell>
          <cell r="S2343">
            <v>6</v>
          </cell>
          <cell r="T2343">
            <v>26.5</v>
          </cell>
          <cell r="U2343" t="str">
            <v>0</v>
          </cell>
          <cell r="V2343" t="str">
            <v>1050865003050</v>
          </cell>
        </row>
        <row r="2344">
          <cell r="A2344" t="str">
            <v>10</v>
          </cell>
          <cell r="B2344" t="str">
            <v>10</v>
          </cell>
          <cell r="C2344">
            <v>50196</v>
          </cell>
          <cell r="D2344">
            <v>5</v>
          </cell>
          <cell r="E2344" t="str">
            <v>100100</v>
          </cell>
          <cell r="F2344" t="str">
            <v>105</v>
          </cell>
          <cell r="G2344" t="str">
            <v>08</v>
          </cell>
          <cell r="H2344" t="str">
            <v>00</v>
          </cell>
          <cell r="I2344">
            <v>4613</v>
          </cell>
          <cell r="J2344" t="str">
            <v>RUIZ SIGUAS JOSE CARLOS</v>
          </cell>
          <cell r="K2344" t="str">
            <v>DOS DE MAYO</v>
          </cell>
          <cell r="L2344">
            <v>813</v>
          </cell>
          <cell r="M2344" t="str">
            <v>04</v>
          </cell>
          <cell r="N2344">
            <v>0</v>
          </cell>
          <cell r="O2344">
            <v>141</v>
          </cell>
          <cell r="P2344">
            <v>110</v>
          </cell>
          <cell r="Q2344">
            <v>82</v>
          </cell>
          <cell r="R2344">
            <v>0</v>
          </cell>
          <cell r="S2344">
            <v>0</v>
          </cell>
          <cell r="T2344">
            <v>27.75</v>
          </cell>
          <cell r="U2344" t="str">
            <v>0</v>
          </cell>
          <cell r="V2344" t="str">
            <v>1050865003135</v>
          </cell>
        </row>
        <row r="2345">
          <cell r="A2345" t="str">
            <v>10</v>
          </cell>
          <cell r="B2345" t="str">
            <v>10</v>
          </cell>
          <cell r="C2345">
            <v>41936</v>
          </cell>
          <cell r="D2345">
            <v>6</v>
          </cell>
          <cell r="E2345" t="str">
            <v>100100</v>
          </cell>
          <cell r="F2345" t="str">
            <v>105</v>
          </cell>
          <cell r="G2345" t="str">
            <v>08</v>
          </cell>
          <cell r="H2345" t="str">
            <v>00</v>
          </cell>
          <cell r="I2345">
            <v>4626</v>
          </cell>
          <cell r="J2345" t="str">
            <v>ROJAS AMASIFUEN LINA LEONOR</v>
          </cell>
          <cell r="K2345" t="str">
            <v>DOS DE MAYO</v>
          </cell>
          <cell r="L2345">
            <v>871</v>
          </cell>
          <cell r="M2345" t="str">
            <v>04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1</v>
          </cell>
          <cell r="S2345">
            <v>1</v>
          </cell>
          <cell r="T2345">
            <v>0.17</v>
          </cell>
          <cell r="U2345" t="str">
            <v>0</v>
          </cell>
          <cell r="V2345" t="str">
            <v>1050865003225</v>
          </cell>
        </row>
        <row r="2346">
          <cell r="A2346" t="str">
            <v>10</v>
          </cell>
          <cell r="B2346" t="str">
            <v>10</v>
          </cell>
          <cell r="C2346">
            <v>26836</v>
          </cell>
          <cell r="D2346">
            <v>7</v>
          </cell>
          <cell r="E2346" t="str">
            <v>100100</v>
          </cell>
          <cell r="F2346" t="str">
            <v>105</v>
          </cell>
          <cell r="G2346" t="str">
            <v>08</v>
          </cell>
          <cell r="H2346" t="str">
            <v>00</v>
          </cell>
          <cell r="I2346">
            <v>4629</v>
          </cell>
          <cell r="J2346" t="str">
            <v>MAFALDO MORI JESSICA</v>
          </cell>
          <cell r="K2346" t="str">
            <v>2 DE MAYO 930</v>
          </cell>
          <cell r="M2346" t="str">
            <v>04</v>
          </cell>
          <cell r="N2346">
            <v>0</v>
          </cell>
          <cell r="O2346">
            <v>0</v>
          </cell>
          <cell r="P2346">
            <v>50</v>
          </cell>
          <cell r="Q2346">
            <v>50</v>
          </cell>
          <cell r="R2346">
            <v>0</v>
          </cell>
          <cell r="S2346">
            <v>0</v>
          </cell>
          <cell r="T2346">
            <v>18.829999999999998</v>
          </cell>
          <cell r="U2346" t="str">
            <v>0</v>
          </cell>
          <cell r="V2346" t="str">
            <v>1050865003250</v>
          </cell>
        </row>
        <row r="2347">
          <cell r="A2347" t="str">
            <v>10</v>
          </cell>
          <cell r="B2347" t="str">
            <v>10</v>
          </cell>
          <cell r="C2347">
            <v>26861</v>
          </cell>
          <cell r="D2347">
            <v>5</v>
          </cell>
          <cell r="E2347" t="str">
            <v>100100</v>
          </cell>
          <cell r="F2347" t="str">
            <v>105</v>
          </cell>
          <cell r="G2347" t="str">
            <v>08</v>
          </cell>
          <cell r="H2347" t="str">
            <v>00</v>
          </cell>
          <cell r="I2347">
            <v>4654</v>
          </cell>
          <cell r="J2347" t="str">
            <v>MARIA LANCHI</v>
          </cell>
          <cell r="K2347" t="str">
            <v>DOS DE MAYO 1005</v>
          </cell>
          <cell r="M2347" t="str">
            <v>04</v>
          </cell>
          <cell r="N2347">
            <v>0</v>
          </cell>
          <cell r="O2347">
            <v>0</v>
          </cell>
          <cell r="P2347">
            <v>16.010000000000002</v>
          </cell>
          <cell r="Q2347">
            <v>6.99</v>
          </cell>
          <cell r="R2347">
            <v>15</v>
          </cell>
          <cell r="S2347">
            <v>11</v>
          </cell>
          <cell r="T2347">
            <v>8.5</v>
          </cell>
          <cell r="U2347" t="str">
            <v>0</v>
          </cell>
          <cell r="V2347" t="str">
            <v>1050865003510</v>
          </cell>
        </row>
        <row r="2348">
          <cell r="A2348" t="str">
            <v>10</v>
          </cell>
          <cell r="B2348" t="str">
            <v>10</v>
          </cell>
          <cell r="C2348">
            <v>26901</v>
          </cell>
          <cell r="D2348">
            <v>9</v>
          </cell>
          <cell r="E2348" t="str">
            <v>100100</v>
          </cell>
          <cell r="F2348" t="str">
            <v>105</v>
          </cell>
          <cell r="G2348" t="str">
            <v>08</v>
          </cell>
          <cell r="H2348" t="str">
            <v>00</v>
          </cell>
          <cell r="I2348">
            <v>4694</v>
          </cell>
          <cell r="J2348" t="str">
            <v>JAVIER AHUANARI</v>
          </cell>
          <cell r="K2348" t="str">
            <v>9 DE DICIEMBRE 1120</v>
          </cell>
          <cell r="M2348" t="str">
            <v>04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76</v>
          </cell>
          <cell r="T2348">
            <v>57.75</v>
          </cell>
          <cell r="U2348" t="str">
            <v>0</v>
          </cell>
          <cell r="V2348" t="str">
            <v>1050867000170</v>
          </cell>
        </row>
        <row r="2349">
          <cell r="A2349" t="str">
            <v>10</v>
          </cell>
          <cell r="B2349" t="str">
            <v>10</v>
          </cell>
          <cell r="C2349">
            <v>26902</v>
          </cell>
          <cell r="D2349">
            <v>7</v>
          </cell>
          <cell r="E2349" t="str">
            <v>100100</v>
          </cell>
          <cell r="F2349" t="str">
            <v>105</v>
          </cell>
          <cell r="G2349" t="str">
            <v>08</v>
          </cell>
          <cell r="H2349" t="str">
            <v>00</v>
          </cell>
          <cell r="I2349">
            <v>4695</v>
          </cell>
          <cell r="J2349" t="str">
            <v>GUZMAN VILLACORTA EDGAR J.</v>
          </cell>
          <cell r="K2349" t="str">
            <v>9 DE DICIEMBRE  #  1114</v>
          </cell>
          <cell r="L2349">
            <v>0</v>
          </cell>
          <cell r="M2349" t="str">
            <v>04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10.67</v>
          </cell>
          <cell r="U2349" t="str">
            <v>0</v>
          </cell>
          <cell r="V2349" t="str">
            <v>1050867000184</v>
          </cell>
        </row>
        <row r="2350">
          <cell r="A2350" t="str">
            <v>10</v>
          </cell>
          <cell r="B2350" t="str">
            <v>10</v>
          </cell>
          <cell r="C2350">
            <v>26938</v>
          </cell>
          <cell r="D2350">
            <v>1</v>
          </cell>
          <cell r="E2350" t="str">
            <v>100100</v>
          </cell>
          <cell r="F2350" t="str">
            <v>105</v>
          </cell>
          <cell r="G2350" t="str">
            <v>08</v>
          </cell>
          <cell r="H2350" t="str">
            <v>00</v>
          </cell>
          <cell r="I2350">
            <v>4731</v>
          </cell>
          <cell r="J2350" t="str">
            <v>ANTONIA CACHIQUE</v>
          </cell>
          <cell r="K2350" t="str">
            <v>9 DE DICIEMBRE 764</v>
          </cell>
          <cell r="M2350" t="str">
            <v>04</v>
          </cell>
          <cell r="N2350">
            <v>0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5</v>
          </cell>
          <cell r="T2350">
            <v>41.83</v>
          </cell>
          <cell r="U2350" t="str">
            <v>0</v>
          </cell>
          <cell r="V2350" t="str">
            <v>1050867000580</v>
          </cell>
        </row>
        <row r="2351">
          <cell r="A2351" t="str">
            <v>10</v>
          </cell>
          <cell r="B2351" t="str">
            <v>10</v>
          </cell>
          <cell r="C2351">
            <v>26947</v>
          </cell>
          <cell r="D2351">
            <v>2</v>
          </cell>
          <cell r="E2351" t="str">
            <v>100100</v>
          </cell>
          <cell r="F2351" t="str">
            <v>105</v>
          </cell>
          <cell r="G2351" t="str">
            <v>08</v>
          </cell>
          <cell r="H2351" t="str">
            <v>00</v>
          </cell>
          <cell r="I2351">
            <v>4740</v>
          </cell>
          <cell r="J2351" t="str">
            <v>ANGELA E.HEMERYTH</v>
          </cell>
          <cell r="K2351" t="str">
            <v>9 DE DICIEMBRE   726</v>
          </cell>
          <cell r="M2351" t="str">
            <v>04</v>
          </cell>
          <cell r="N2351">
            <v>0</v>
          </cell>
          <cell r="O2351">
            <v>0</v>
          </cell>
          <cell r="P2351">
            <v>0</v>
          </cell>
          <cell r="Q2351">
            <v>1</v>
          </cell>
          <cell r="R2351">
            <v>0</v>
          </cell>
          <cell r="S2351">
            <v>1</v>
          </cell>
          <cell r="T2351">
            <v>0.17</v>
          </cell>
          <cell r="U2351" t="str">
            <v>0</v>
          </cell>
          <cell r="V2351" t="str">
            <v>1050867000670</v>
          </cell>
        </row>
        <row r="2352">
          <cell r="A2352" t="str">
            <v>10</v>
          </cell>
          <cell r="B2352" t="str">
            <v>10</v>
          </cell>
          <cell r="C2352">
            <v>26948</v>
          </cell>
          <cell r="D2352">
            <v>0</v>
          </cell>
          <cell r="E2352" t="str">
            <v>100100</v>
          </cell>
          <cell r="F2352" t="str">
            <v>105</v>
          </cell>
          <cell r="G2352" t="str">
            <v>08</v>
          </cell>
          <cell r="H2352" t="str">
            <v>00</v>
          </cell>
          <cell r="I2352">
            <v>4741</v>
          </cell>
          <cell r="J2352" t="str">
            <v>ELOY CAMPOS P.</v>
          </cell>
          <cell r="K2352" t="str">
            <v>9 DE DICIEMBRE 708</v>
          </cell>
          <cell r="M2352" t="str">
            <v>04</v>
          </cell>
          <cell r="N2352">
            <v>0</v>
          </cell>
          <cell r="O2352">
            <v>0</v>
          </cell>
          <cell r="P2352">
            <v>38</v>
          </cell>
          <cell r="Q2352">
            <v>133</v>
          </cell>
          <cell r="R2352">
            <v>143</v>
          </cell>
          <cell r="S2352">
            <v>140</v>
          </cell>
          <cell r="T2352">
            <v>70.33</v>
          </cell>
          <cell r="U2352" t="str">
            <v>0</v>
          </cell>
          <cell r="V2352" t="str">
            <v>1050867000680</v>
          </cell>
        </row>
        <row r="2353">
          <cell r="A2353" t="str">
            <v>10</v>
          </cell>
          <cell r="B2353" t="str">
            <v>10</v>
          </cell>
          <cell r="C2353">
            <v>26950</v>
          </cell>
          <cell r="D2353">
            <v>6</v>
          </cell>
          <cell r="E2353" t="str">
            <v>100100</v>
          </cell>
          <cell r="F2353" t="str">
            <v>105</v>
          </cell>
          <cell r="G2353" t="str">
            <v>08</v>
          </cell>
          <cell r="H2353" t="str">
            <v>00</v>
          </cell>
          <cell r="I2353">
            <v>4743</v>
          </cell>
          <cell r="J2353" t="str">
            <v>EDY CAMPOS</v>
          </cell>
          <cell r="K2353" t="str">
            <v>9 DE DICIEMBRE 704</v>
          </cell>
          <cell r="M2353" t="str">
            <v>04</v>
          </cell>
          <cell r="N2353">
            <v>0</v>
          </cell>
          <cell r="O2353">
            <v>0</v>
          </cell>
          <cell r="P2353">
            <v>0</v>
          </cell>
          <cell r="Q2353">
            <v>0</v>
          </cell>
          <cell r="R2353">
            <v>38</v>
          </cell>
          <cell r="S2353">
            <v>179</v>
          </cell>
          <cell r="T2353">
            <v>65</v>
          </cell>
          <cell r="U2353" t="str">
            <v>0</v>
          </cell>
          <cell r="V2353" t="str">
            <v>1050867000700</v>
          </cell>
        </row>
        <row r="2354">
          <cell r="A2354" t="str">
            <v>10</v>
          </cell>
          <cell r="B2354" t="str">
            <v>10</v>
          </cell>
          <cell r="C2354">
            <v>26963</v>
          </cell>
          <cell r="D2354">
            <v>9</v>
          </cell>
          <cell r="E2354" t="str">
            <v>100100</v>
          </cell>
          <cell r="F2354" t="str">
            <v>105</v>
          </cell>
          <cell r="G2354" t="str">
            <v>08</v>
          </cell>
          <cell r="H2354" t="str">
            <v>00</v>
          </cell>
          <cell r="I2354">
            <v>4757</v>
          </cell>
          <cell r="J2354" t="str">
            <v>JORGE DIAZ REATEGUI</v>
          </cell>
          <cell r="K2354" t="str">
            <v>9 DE DICIEMBRE 614</v>
          </cell>
          <cell r="M2354" t="str">
            <v>04</v>
          </cell>
          <cell r="N2354">
            <v>0</v>
          </cell>
          <cell r="O2354">
            <v>0</v>
          </cell>
          <cell r="P2354">
            <v>4</v>
          </cell>
          <cell r="Q2354">
            <v>0</v>
          </cell>
          <cell r="R2354">
            <v>0</v>
          </cell>
          <cell r="S2354">
            <v>0</v>
          </cell>
          <cell r="T2354">
            <v>2.42</v>
          </cell>
          <cell r="U2354" t="str">
            <v>0</v>
          </cell>
          <cell r="V2354" t="str">
            <v>1050867000860</v>
          </cell>
        </row>
        <row r="2355">
          <cell r="A2355" t="str">
            <v>10</v>
          </cell>
          <cell r="B2355" t="str">
            <v>10</v>
          </cell>
          <cell r="C2355">
            <v>26965</v>
          </cell>
          <cell r="D2355">
            <v>4</v>
          </cell>
          <cell r="E2355" t="str">
            <v>100100</v>
          </cell>
          <cell r="F2355" t="str">
            <v>105</v>
          </cell>
          <cell r="G2355" t="str">
            <v>08</v>
          </cell>
          <cell r="H2355" t="str">
            <v>00</v>
          </cell>
          <cell r="I2355">
            <v>4759</v>
          </cell>
          <cell r="J2355" t="str">
            <v>JORGE DIAZ R.</v>
          </cell>
          <cell r="K2355" t="str">
            <v>9 DE DICIEMBRE 602</v>
          </cell>
          <cell r="M2355" t="str">
            <v>04</v>
          </cell>
          <cell r="N2355">
            <v>0</v>
          </cell>
          <cell r="O2355">
            <v>5</v>
          </cell>
          <cell r="P2355">
            <v>17</v>
          </cell>
          <cell r="Q2355">
            <v>0</v>
          </cell>
          <cell r="R2355">
            <v>5</v>
          </cell>
          <cell r="S2355">
            <v>2</v>
          </cell>
          <cell r="T2355">
            <v>3.5</v>
          </cell>
          <cell r="U2355" t="str">
            <v>0</v>
          </cell>
          <cell r="V2355" t="str">
            <v>1050867000880</v>
          </cell>
        </row>
        <row r="2356">
          <cell r="A2356" t="str">
            <v>10</v>
          </cell>
          <cell r="B2356" t="str">
            <v>10</v>
          </cell>
          <cell r="C2356">
            <v>26968</v>
          </cell>
          <cell r="D2356">
            <v>8</v>
          </cell>
          <cell r="E2356" t="str">
            <v>100100</v>
          </cell>
          <cell r="F2356" t="str">
            <v>105</v>
          </cell>
          <cell r="G2356" t="str">
            <v>08</v>
          </cell>
          <cell r="H2356" t="str">
            <v>00</v>
          </cell>
          <cell r="I2356">
            <v>4762</v>
          </cell>
          <cell r="J2356" t="str">
            <v>ZARELA REATEGUI S.</v>
          </cell>
          <cell r="K2356" t="str">
            <v>9 DE DICIEMBRE 578</v>
          </cell>
          <cell r="M2356" t="str">
            <v>04</v>
          </cell>
          <cell r="N2356">
            <v>0</v>
          </cell>
          <cell r="O2356">
            <v>0</v>
          </cell>
          <cell r="P2356">
            <v>0</v>
          </cell>
          <cell r="Q2356">
            <v>1</v>
          </cell>
          <cell r="R2356">
            <v>2</v>
          </cell>
          <cell r="S2356">
            <v>167</v>
          </cell>
          <cell r="T2356">
            <v>113.58</v>
          </cell>
          <cell r="U2356" t="str">
            <v>0</v>
          </cell>
          <cell r="V2356" t="str">
            <v>1050867000910</v>
          </cell>
        </row>
        <row r="2357">
          <cell r="A2357" t="str">
            <v>10</v>
          </cell>
          <cell r="B2357" t="str">
            <v>10</v>
          </cell>
          <cell r="C2357">
            <v>26983</v>
          </cell>
          <cell r="D2357">
            <v>7</v>
          </cell>
          <cell r="E2357" t="str">
            <v>100100</v>
          </cell>
          <cell r="F2357" t="str">
            <v>105</v>
          </cell>
          <cell r="G2357" t="str">
            <v>08</v>
          </cell>
          <cell r="H2357" t="str">
            <v>00</v>
          </cell>
          <cell r="I2357">
            <v>4777</v>
          </cell>
          <cell r="J2357" t="str">
            <v>CARLOS MESIAS</v>
          </cell>
          <cell r="K2357" t="str">
            <v>9 DE DICIEMBRE 543</v>
          </cell>
          <cell r="M2357" t="str">
            <v>04</v>
          </cell>
          <cell r="N2357">
            <v>0</v>
          </cell>
          <cell r="O2357">
            <v>5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2.33</v>
          </cell>
          <cell r="U2357" t="str">
            <v>0</v>
          </cell>
          <cell r="V2357" t="str">
            <v>1050867003410</v>
          </cell>
        </row>
        <row r="2358">
          <cell r="A2358" t="str">
            <v>10</v>
          </cell>
          <cell r="B2358" t="str">
            <v>10</v>
          </cell>
          <cell r="C2358">
            <v>49908</v>
          </cell>
          <cell r="D2358">
            <v>7</v>
          </cell>
          <cell r="E2358" t="str">
            <v>100100</v>
          </cell>
          <cell r="F2358" t="str">
            <v>105</v>
          </cell>
          <cell r="G2358" t="str">
            <v>08</v>
          </cell>
          <cell r="H2358" t="str">
            <v>00</v>
          </cell>
          <cell r="I2358">
            <v>4795</v>
          </cell>
          <cell r="J2358" t="str">
            <v>VILCHEZ RUIZ FERNANDO</v>
          </cell>
          <cell r="K2358" t="str">
            <v>9 DE DICIEMBRE</v>
          </cell>
          <cell r="L2358">
            <v>645</v>
          </cell>
          <cell r="M2358" t="str">
            <v>04</v>
          </cell>
          <cell r="N2358">
            <v>85</v>
          </cell>
          <cell r="O2358">
            <v>86</v>
          </cell>
          <cell r="P2358">
            <v>94</v>
          </cell>
          <cell r="Q2358">
            <v>202</v>
          </cell>
          <cell r="R2358">
            <v>0</v>
          </cell>
          <cell r="S2358">
            <v>0</v>
          </cell>
          <cell r="T2358">
            <v>38.92</v>
          </cell>
          <cell r="U2358" t="str">
            <v>0</v>
          </cell>
          <cell r="V2358" t="str">
            <v>1050867003566</v>
          </cell>
        </row>
        <row r="2359">
          <cell r="A2359" t="str">
            <v>10</v>
          </cell>
          <cell r="B2359" t="str">
            <v>10</v>
          </cell>
          <cell r="C2359">
            <v>27012</v>
          </cell>
          <cell r="D2359">
            <v>4</v>
          </cell>
          <cell r="E2359" t="str">
            <v>100100</v>
          </cell>
          <cell r="F2359" t="str">
            <v>105</v>
          </cell>
          <cell r="G2359" t="str">
            <v>08</v>
          </cell>
          <cell r="H2359" t="str">
            <v>00</v>
          </cell>
          <cell r="I2359">
            <v>4808</v>
          </cell>
          <cell r="J2359" t="str">
            <v>JAVIER O.LINARES A.</v>
          </cell>
          <cell r="K2359" t="str">
            <v>9 DE DICIEMBRE 735</v>
          </cell>
          <cell r="M2359" t="str">
            <v>04</v>
          </cell>
          <cell r="N2359">
            <v>0</v>
          </cell>
          <cell r="O2359">
            <v>0</v>
          </cell>
          <cell r="P2359">
            <v>0</v>
          </cell>
          <cell r="Q2359">
            <v>250</v>
          </cell>
          <cell r="R2359">
            <v>0</v>
          </cell>
          <cell r="S2359">
            <v>0</v>
          </cell>
          <cell r="T2359">
            <v>29.17</v>
          </cell>
          <cell r="U2359" t="str">
            <v>0</v>
          </cell>
          <cell r="V2359" t="str">
            <v>1050867003720</v>
          </cell>
        </row>
        <row r="2360">
          <cell r="A2360" t="str">
            <v>10</v>
          </cell>
          <cell r="B2360" t="str">
            <v>10</v>
          </cell>
          <cell r="C2360">
            <v>27019</v>
          </cell>
          <cell r="D2360">
            <v>9</v>
          </cell>
          <cell r="E2360" t="str">
            <v>100100</v>
          </cell>
          <cell r="F2360" t="str">
            <v>105</v>
          </cell>
          <cell r="G2360" t="str">
            <v>08</v>
          </cell>
          <cell r="H2360" t="str">
            <v>00</v>
          </cell>
          <cell r="I2360">
            <v>4815</v>
          </cell>
          <cell r="J2360" t="str">
            <v>RAQUEL ESPERANZA VELA VASQUEZ</v>
          </cell>
          <cell r="K2360" t="str">
            <v>9 DE DICIEMBRE   763</v>
          </cell>
          <cell r="M2360" t="str">
            <v>04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1.08</v>
          </cell>
          <cell r="U2360" t="str">
            <v>0</v>
          </cell>
          <cell r="V2360" t="str">
            <v>1050867003790</v>
          </cell>
        </row>
        <row r="2361">
          <cell r="A2361" t="str">
            <v>10</v>
          </cell>
          <cell r="B2361" t="str">
            <v>10</v>
          </cell>
          <cell r="C2361">
            <v>27020</v>
          </cell>
          <cell r="D2361">
            <v>7</v>
          </cell>
          <cell r="E2361" t="str">
            <v>100100</v>
          </cell>
          <cell r="F2361" t="str">
            <v>105</v>
          </cell>
          <cell r="G2361" t="str">
            <v>08</v>
          </cell>
          <cell r="H2361" t="str">
            <v>00</v>
          </cell>
          <cell r="I2361">
            <v>4816</v>
          </cell>
          <cell r="J2361" t="str">
            <v>EZEQUIEL ALVARADO</v>
          </cell>
          <cell r="K2361" t="str">
            <v>9 DE DICIEMBRE   765</v>
          </cell>
          <cell r="M2361" t="str">
            <v>04</v>
          </cell>
          <cell r="N2361">
            <v>0</v>
          </cell>
          <cell r="O2361">
            <v>47</v>
          </cell>
          <cell r="P2361">
            <v>96</v>
          </cell>
          <cell r="Q2361">
            <v>96</v>
          </cell>
          <cell r="R2361">
            <v>82</v>
          </cell>
          <cell r="S2361">
            <v>96</v>
          </cell>
          <cell r="T2361">
            <v>46.08</v>
          </cell>
          <cell r="U2361" t="str">
            <v>0</v>
          </cell>
          <cell r="V2361" t="str">
            <v>1050867003800</v>
          </cell>
        </row>
        <row r="2362">
          <cell r="A2362" t="str">
            <v>10</v>
          </cell>
          <cell r="B2362" t="str">
            <v>10</v>
          </cell>
          <cell r="C2362">
            <v>27072</v>
          </cell>
          <cell r="D2362">
            <v>8</v>
          </cell>
          <cell r="E2362" t="str">
            <v>100100</v>
          </cell>
          <cell r="F2362" t="str">
            <v>105</v>
          </cell>
          <cell r="G2362" t="str">
            <v>08</v>
          </cell>
          <cell r="H2362" t="str">
            <v>00</v>
          </cell>
          <cell r="I2362">
            <v>4868</v>
          </cell>
          <cell r="J2362" t="str">
            <v>NORMA VASQUEZ</v>
          </cell>
          <cell r="K2362" t="str">
            <v>9 DE DICIEMBRE 1169</v>
          </cell>
          <cell r="M2362" t="str">
            <v>04</v>
          </cell>
          <cell r="N2362">
            <v>0</v>
          </cell>
          <cell r="O2362">
            <v>0</v>
          </cell>
          <cell r="P2362">
            <v>8</v>
          </cell>
          <cell r="Q2362">
            <v>3</v>
          </cell>
          <cell r="R2362">
            <v>14</v>
          </cell>
          <cell r="S2362">
            <v>17</v>
          </cell>
          <cell r="T2362">
            <v>20.329999999999998</v>
          </cell>
          <cell r="U2362" t="str">
            <v>0</v>
          </cell>
          <cell r="V2362" t="str">
            <v>1050867004400</v>
          </cell>
        </row>
        <row r="2363">
          <cell r="A2363" t="str">
            <v>10</v>
          </cell>
          <cell r="B2363" t="str">
            <v>10</v>
          </cell>
          <cell r="C2363">
            <v>27073</v>
          </cell>
          <cell r="D2363">
            <v>6</v>
          </cell>
          <cell r="E2363" t="str">
            <v>100100</v>
          </cell>
          <cell r="F2363" t="str">
            <v>105</v>
          </cell>
          <cell r="G2363" t="str">
            <v>08</v>
          </cell>
          <cell r="H2363" t="str">
            <v>00</v>
          </cell>
          <cell r="I2363">
            <v>4869</v>
          </cell>
          <cell r="J2363" t="str">
            <v>MARTHA VELA P.</v>
          </cell>
          <cell r="K2363" t="str">
            <v>9 DE DICIEMBRE 1173</v>
          </cell>
          <cell r="M2363" t="str">
            <v>04</v>
          </cell>
          <cell r="N2363">
            <v>0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18.170000000000002</v>
          </cell>
          <cell r="U2363" t="str">
            <v>0</v>
          </cell>
          <cell r="V2363" t="str">
            <v>1050867004410</v>
          </cell>
        </row>
        <row r="2364">
          <cell r="A2364" t="str">
            <v>10</v>
          </cell>
          <cell r="B2364" t="str">
            <v>10</v>
          </cell>
          <cell r="C2364">
            <v>27082</v>
          </cell>
          <cell r="D2364">
            <v>7</v>
          </cell>
          <cell r="E2364" t="str">
            <v>100100</v>
          </cell>
          <cell r="F2364" t="str">
            <v>105</v>
          </cell>
          <cell r="G2364" t="str">
            <v>08</v>
          </cell>
          <cell r="H2364" t="str">
            <v>00</v>
          </cell>
          <cell r="I2364">
            <v>4878</v>
          </cell>
          <cell r="J2364" t="str">
            <v>VASQUEZ ALEJANDRO</v>
          </cell>
          <cell r="K2364" t="str">
            <v>ABTAO 1298</v>
          </cell>
          <cell r="M2364" t="str">
            <v>04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1</v>
          </cell>
          <cell r="T2364">
            <v>0.08</v>
          </cell>
          <cell r="U2364" t="str">
            <v>0</v>
          </cell>
          <cell r="V2364" t="str">
            <v>1050868000020</v>
          </cell>
        </row>
        <row r="2365">
          <cell r="A2365" t="str">
            <v>10</v>
          </cell>
          <cell r="B2365" t="str">
            <v>10</v>
          </cell>
          <cell r="C2365">
            <v>27085</v>
          </cell>
          <cell r="D2365">
            <v>0</v>
          </cell>
          <cell r="E2365" t="str">
            <v>100100</v>
          </cell>
          <cell r="F2365" t="str">
            <v>105</v>
          </cell>
          <cell r="G2365" t="str">
            <v>08</v>
          </cell>
          <cell r="H2365" t="str">
            <v>00</v>
          </cell>
          <cell r="I2365">
            <v>4881</v>
          </cell>
          <cell r="J2365" t="str">
            <v>TERESA RAMIREZ R</v>
          </cell>
          <cell r="K2365" t="str">
            <v>ABTAO 1266</v>
          </cell>
          <cell r="M2365" t="str">
            <v>04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12.33</v>
          </cell>
          <cell r="U2365" t="str">
            <v>0</v>
          </cell>
          <cell r="V2365" t="str">
            <v>1050868000050</v>
          </cell>
        </row>
        <row r="2366">
          <cell r="A2366" t="str">
            <v>10</v>
          </cell>
          <cell r="B2366" t="str">
            <v>10</v>
          </cell>
          <cell r="C2366">
            <v>50826</v>
          </cell>
          <cell r="D2366">
            <v>7</v>
          </cell>
          <cell r="E2366" t="str">
            <v>100100</v>
          </cell>
          <cell r="F2366" t="str">
            <v>105</v>
          </cell>
          <cell r="G2366" t="str">
            <v>08</v>
          </cell>
          <cell r="H2366" t="str">
            <v>00</v>
          </cell>
          <cell r="I2366">
            <v>4889</v>
          </cell>
          <cell r="J2366" t="str">
            <v>LAO HIDALGO ENRIQUE</v>
          </cell>
          <cell r="K2366" t="str">
            <v>ABTAO</v>
          </cell>
          <cell r="L2366">
            <v>1166</v>
          </cell>
          <cell r="M2366" t="str">
            <v>04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 t="str">
            <v>0</v>
          </cell>
          <cell r="V2366" t="str">
            <v>1050868000145</v>
          </cell>
        </row>
        <row r="2367">
          <cell r="A2367" t="str">
            <v>10</v>
          </cell>
          <cell r="B2367" t="str">
            <v>10</v>
          </cell>
          <cell r="C2367">
            <v>27118</v>
          </cell>
          <cell r="D2367">
            <v>9</v>
          </cell>
          <cell r="E2367" t="str">
            <v>100100</v>
          </cell>
          <cell r="F2367" t="str">
            <v>105</v>
          </cell>
          <cell r="G2367" t="str">
            <v>08</v>
          </cell>
          <cell r="H2367" t="str">
            <v>00</v>
          </cell>
          <cell r="I2367">
            <v>4914</v>
          </cell>
          <cell r="J2367" t="str">
            <v>JUANA SALAZAR</v>
          </cell>
          <cell r="K2367" t="str">
            <v>ABTAO 952</v>
          </cell>
          <cell r="M2367" t="str">
            <v>04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 t="str">
            <v>0</v>
          </cell>
          <cell r="V2367" t="str">
            <v>1050868000420</v>
          </cell>
        </row>
        <row r="2368">
          <cell r="A2368" t="str">
            <v>10</v>
          </cell>
          <cell r="B2368" t="str">
            <v>10</v>
          </cell>
          <cell r="C2368">
            <v>50347</v>
          </cell>
          <cell r="D2368">
            <v>4</v>
          </cell>
          <cell r="E2368" t="str">
            <v>100100</v>
          </cell>
          <cell r="F2368" t="str">
            <v>105</v>
          </cell>
          <cell r="G2368" t="str">
            <v>08</v>
          </cell>
          <cell r="H2368" t="str">
            <v>00</v>
          </cell>
          <cell r="I2368">
            <v>4917</v>
          </cell>
          <cell r="J2368" t="str">
            <v>TAFUR VALDIVIA HILDER</v>
          </cell>
          <cell r="K2368" t="str">
            <v>ABTAO</v>
          </cell>
          <cell r="L2368">
            <v>944</v>
          </cell>
          <cell r="M2368" t="str">
            <v>04</v>
          </cell>
          <cell r="N2368">
            <v>0</v>
          </cell>
          <cell r="O2368">
            <v>40</v>
          </cell>
          <cell r="P2368">
            <v>6</v>
          </cell>
          <cell r="Q2368">
            <v>5</v>
          </cell>
          <cell r="R2368">
            <v>0</v>
          </cell>
          <cell r="S2368">
            <v>0</v>
          </cell>
          <cell r="T2368">
            <v>4.25</v>
          </cell>
          <cell r="U2368" t="str">
            <v>0</v>
          </cell>
          <cell r="V2368" t="str">
            <v>1050868000445</v>
          </cell>
        </row>
        <row r="2369">
          <cell r="A2369" t="str">
            <v>10</v>
          </cell>
          <cell r="B2369" t="str">
            <v>10</v>
          </cell>
          <cell r="C2369">
            <v>27151</v>
          </cell>
          <cell r="D2369">
            <v>0</v>
          </cell>
          <cell r="E2369" t="str">
            <v>100100</v>
          </cell>
          <cell r="F2369" t="str">
            <v>105</v>
          </cell>
          <cell r="G2369" t="str">
            <v>08</v>
          </cell>
          <cell r="H2369" t="str">
            <v>00</v>
          </cell>
          <cell r="I2369">
            <v>4948</v>
          </cell>
          <cell r="J2369" t="str">
            <v>LUIS RAMIREZ DEL A.</v>
          </cell>
          <cell r="K2369" t="str">
            <v>ABTAO 786</v>
          </cell>
          <cell r="M2369" t="str">
            <v>04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41</v>
          </cell>
          <cell r="S2369">
            <v>209</v>
          </cell>
          <cell r="T2369">
            <v>78.42</v>
          </cell>
          <cell r="U2369" t="str">
            <v>0</v>
          </cell>
          <cell r="V2369" t="str">
            <v>1050868000710</v>
          </cell>
        </row>
        <row r="2370">
          <cell r="A2370" t="str">
            <v>10</v>
          </cell>
          <cell r="B2370" t="str">
            <v>10</v>
          </cell>
          <cell r="C2370">
            <v>27154</v>
          </cell>
          <cell r="D2370">
            <v>4</v>
          </cell>
          <cell r="E2370" t="str">
            <v>100100</v>
          </cell>
          <cell r="F2370" t="str">
            <v>105</v>
          </cell>
          <cell r="G2370" t="str">
            <v>08</v>
          </cell>
          <cell r="H2370" t="str">
            <v>00</v>
          </cell>
          <cell r="I2370">
            <v>4951</v>
          </cell>
          <cell r="J2370" t="str">
            <v>ONESIMO NOGUEIRA</v>
          </cell>
          <cell r="K2370" t="str">
            <v>ABTAO 770</v>
          </cell>
          <cell r="M2370" t="str">
            <v>04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0.42</v>
          </cell>
          <cell r="U2370" t="str">
            <v>0</v>
          </cell>
          <cell r="V2370" t="str">
            <v>1050868000730</v>
          </cell>
        </row>
        <row r="2371">
          <cell r="A2371" t="str">
            <v>10</v>
          </cell>
          <cell r="B2371" t="str">
            <v>10</v>
          </cell>
          <cell r="C2371">
            <v>27191</v>
          </cell>
          <cell r="D2371">
            <v>6</v>
          </cell>
          <cell r="E2371" t="str">
            <v>100100</v>
          </cell>
          <cell r="F2371" t="str">
            <v>105</v>
          </cell>
          <cell r="G2371" t="str">
            <v>08</v>
          </cell>
          <cell r="H2371" t="str">
            <v>00</v>
          </cell>
          <cell r="I2371">
            <v>4988</v>
          </cell>
          <cell r="J2371" t="str">
            <v>MIRZA RUIZ</v>
          </cell>
          <cell r="K2371" t="str">
            <v>ABTAO            571</v>
          </cell>
          <cell r="M2371" t="str">
            <v>02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  <cell r="U2371" t="str">
            <v>1</v>
          </cell>
          <cell r="V2371" t="str">
            <v>1050868003260</v>
          </cell>
        </row>
        <row r="2372">
          <cell r="A2372" t="str">
            <v>10</v>
          </cell>
          <cell r="B2372" t="str">
            <v>10</v>
          </cell>
          <cell r="C2372">
            <v>27216</v>
          </cell>
          <cell r="D2372">
            <v>1</v>
          </cell>
          <cell r="E2372" t="str">
            <v>100100</v>
          </cell>
          <cell r="F2372" t="str">
            <v>105</v>
          </cell>
          <cell r="G2372" t="str">
            <v>08</v>
          </cell>
          <cell r="H2372" t="str">
            <v>00</v>
          </cell>
          <cell r="I2372">
            <v>5013</v>
          </cell>
          <cell r="J2372" t="str">
            <v>ESTEBAN NACIMENTO</v>
          </cell>
          <cell r="K2372" t="str">
            <v>ABTAO 761</v>
          </cell>
          <cell r="M2372" t="str">
            <v>04</v>
          </cell>
          <cell r="N2372">
            <v>0</v>
          </cell>
          <cell r="O2372">
            <v>6</v>
          </cell>
          <cell r="P2372">
            <v>3</v>
          </cell>
          <cell r="Q2372">
            <v>1</v>
          </cell>
          <cell r="R2372">
            <v>0</v>
          </cell>
          <cell r="S2372">
            <v>12</v>
          </cell>
          <cell r="T2372">
            <v>2.92</v>
          </cell>
          <cell r="U2372" t="str">
            <v>0</v>
          </cell>
          <cell r="V2372" t="str">
            <v>1050868003530</v>
          </cell>
        </row>
        <row r="2373">
          <cell r="A2373" t="str">
            <v>10</v>
          </cell>
          <cell r="B2373" t="str">
            <v>10</v>
          </cell>
          <cell r="C2373">
            <v>27239</v>
          </cell>
          <cell r="D2373">
            <v>3</v>
          </cell>
          <cell r="E2373" t="str">
            <v>100100</v>
          </cell>
          <cell r="F2373" t="str">
            <v>105</v>
          </cell>
          <cell r="G2373" t="str">
            <v>08</v>
          </cell>
          <cell r="H2373" t="str">
            <v>00</v>
          </cell>
          <cell r="I2373">
            <v>5037</v>
          </cell>
          <cell r="J2373" t="str">
            <v>JULIO VILCHEZ</v>
          </cell>
          <cell r="K2373" t="str">
            <v>ABTAO 951</v>
          </cell>
          <cell r="M2373" t="str">
            <v>04</v>
          </cell>
          <cell r="N2373">
            <v>0</v>
          </cell>
          <cell r="O2373">
            <v>26</v>
          </cell>
          <cell r="P2373">
            <v>42</v>
          </cell>
          <cell r="Q2373">
            <v>45</v>
          </cell>
          <cell r="R2373">
            <v>46</v>
          </cell>
          <cell r="S2373">
            <v>51</v>
          </cell>
          <cell r="T2373">
            <v>35.58</v>
          </cell>
          <cell r="U2373" t="str">
            <v>0</v>
          </cell>
          <cell r="V2373" t="str">
            <v>1050868003750</v>
          </cell>
        </row>
        <row r="2374">
          <cell r="A2374" t="str">
            <v>10</v>
          </cell>
          <cell r="B2374" t="str">
            <v>10</v>
          </cell>
          <cell r="C2374">
            <v>50562</v>
          </cell>
          <cell r="D2374">
            <v>8</v>
          </cell>
          <cell r="E2374" t="str">
            <v>100100</v>
          </cell>
          <cell r="F2374" t="str">
            <v>105</v>
          </cell>
          <cell r="G2374" t="str">
            <v>08</v>
          </cell>
          <cell r="H2374" t="str">
            <v>00</v>
          </cell>
          <cell r="I2374">
            <v>5045</v>
          </cell>
          <cell r="J2374" t="str">
            <v>FLORES TORRES ARNULFO</v>
          </cell>
          <cell r="K2374" t="str">
            <v>ABTAO</v>
          </cell>
          <cell r="L2374">
            <v>1213</v>
          </cell>
          <cell r="M2374" t="str">
            <v>04</v>
          </cell>
          <cell r="N2374">
            <v>0</v>
          </cell>
          <cell r="O2374">
            <v>10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0.83</v>
          </cell>
          <cell r="U2374" t="str">
            <v>0</v>
          </cell>
          <cell r="V2374" t="str">
            <v>1050868004175</v>
          </cell>
        </row>
        <row r="2375">
          <cell r="A2375" t="str">
            <v>10</v>
          </cell>
          <cell r="B2375" t="str">
            <v>10</v>
          </cell>
          <cell r="C2375">
            <v>27275</v>
          </cell>
          <cell r="D2375">
            <v>7</v>
          </cell>
          <cell r="E2375" t="str">
            <v>100100</v>
          </cell>
          <cell r="F2375" t="str">
            <v>105</v>
          </cell>
          <cell r="G2375" t="str">
            <v>08</v>
          </cell>
          <cell r="H2375" t="str">
            <v>00</v>
          </cell>
          <cell r="I2375">
            <v>5074</v>
          </cell>
          <cell r="J2375" t="str">
            <v>JULIO RAMIREZ M.</v>
          </cell>
          <cell r="K2375" t="str">
            <v>ABTAO 1209.</v>
          </cell>
          <cell r="M2375" t="str">
            <v>04</v>
          </cell>
          <cell r="N2375">
            <v>0</v>
          </cell>
          <cell r="O2375">
            <v>13</v>
          </cell>
          <cell r="P2375">
            <v>19</v>
          </cell>
          <cell r="Q2375">
            <v>12</v>
          </cell>
          <cell r="R2375">
            <v>3</v>
          </cell>
          <cell r="S2375">
            <v>24</v>
          </cell>
          <cell r="T2375">
            <v>20.92</v>
          </cell>
          <cell r="U2375" t="str">
            <v>0</v>
          </cell>
          <cell r="V2375" t="str">
            <v>1050868004140</v>
          </cell>
        </row>
        <row r="2376">
          <cell r="A2376" t="str">
            <v>10</v>
          </cell>
          <cell r="B2376" t="str">
            <v>10</v>
          </cell>
          <cell r="C2376">
            <v>27278</v>
          </cell>
          <cell r="D2376">
            <v>1</v>
          </cell>
          <cell r="E2376" t="str">
            <v>100100</v>
          </cell>
          <cell r="F2376" t="str">
            <v>105</v>
          </cell>
          <cell r="G2376" t="str">
            <v>08</v>
          </cell>
          <cell r="H2376" t="str">
            <v>00</v>
          </cell>
          <cell r="I2376">
            <v>5077</v>
          </cell>
          <cell r="J2376" t="str">
            <v>EDGAR PEZO</v>
          </cell>
          <cell r="K2376" t="str">
            <v>ABTAO 1251</v>
          </cell>
          <cell r="M2376" t="str">
            <v>04</v>
          </cell>
          <cell r="N2376">
            <v>0</v>
          </cell>
          <cell r="O2376">
            <v>0</v>
          </cell>
          <cell r="P2376">
            <v>0</v>
          </cell>
          <cell r="Q2376">
            <v>140</v>
          </cell>
          <cell r="R2376">
            <v>158</v>
          </cell>
          <cell r="S2376">
            <v>157</v>
          </cell>
          <cell r="T2376">
            <v>86.92</v>
          </cell>
          <cell r="U2376" t="str">
            <v>0</v>
          </cell>
          <cell r="V2376" t="str">
            <v>1050868004170</v>
          </cell>
        </row>
        <row r="2377">
          <cell r="A2377" t="str">
            <v>10</v>
          </cell>
          <cell r="B2377" t="str">
            <v>10</v>
          </cell>
          <cell r="C2377">
            <v>27279</v>
          </cell>
          <cell r="D2377">
            <v>9</v>
          </cell>
          <cell r="E2377" t="str">
            <v>100100</v>
          </cell>
          <cell r="F2377" t="str">
            <v>105</v>
          </cell>
          <cell r="G2377" t="str">
            <v>08</v>
          </cell>
          <cell r="H2377" t="str">
            <v>00</v>
          </cell>
          <cell r="I2377">
            <v>5078</v>
          </cell>
          <cell r="J2377" t="str">
            <v>D. CORTES AZCONA</v>
          </cell>
          <cell r="K2377" t="str">
            <v>ABTAO 1215</v>
          </cell>
          <cell r="M2377" t="str">
            <v>04</v>
          </cell>
          <cell r="N2377">
            <v>0</v>
          </cell>
          <cell r="O2377">
            <v>104</v>
          </cell>
          <cell r="P2377">
            <v>124</v>
          </cell>
          <cell r="Q2377">
            <v>81</v>
          </cell>
          <cell r="R2377">
            <v>93</v>
          </cell>
          <cell r="S2377">
            <v>134</v>
          </cell>
          <cell r="T2377">
            <v>103.67</v>
          </cell>
          <cell r="U2377" t="str">
            <v>0</v>
          </cell>
          <cell r="V2377" t="str">
            <v>1050868004190</v>
          </cell>
        </row>
        <row r="2378">
          <cell r="A2378" t="str">
            <v>10</v>
          </cell>
          <cell r="B2378" t="str">
            <v>10</v>
          </cell>
          <cell r="C2378">
            <v>27281</v>
          </cell>
          <cell r="D2378">
            <v>5</v>
          </cell>
          <cell r="E2378" t="str">
            <v>100100</v>
          </cell>
          <cell r="F2378" t="str">
            <v>105</v>
          </cell>
          <cell r="G2378" t="str">
            <v>08</v>
          </cell>
          <cell r="H2378" t="str">
            <v>00</v>
          </cell>
          <cell r="I2378">
            <v>5080</v>
          </cell>
          <cell r="J2378" t="str">
            <v>GILBERTO VASQUEZ</v>
          </cell>
          <cell r="K2378" t="str">
            <v>GONZALES VIGIL 1260</v>
          </cell>
          <cell r="M2378" t="str">
            <v>04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41</v>
          </cell>
          <cell r="S2378">
            <v>93</v>
          </cell>
          <cell r="T2378">
            <v>20.420000000000002</v>
          </cell>
          <cell r="U2378" t="str">
            <v>0</v>
          </cell>
          <cell r="V2378" t="str">
            <v>1050869000030</v>
          </cell>
        </row>
        <row r="2379">
          <cell r="A2379" t="str">
            <v>10</v>
          </cell>
          <cell r="B2379" t="str">
            <v>10</v>
          </cell>
          <cell r="C2379">
            <v>27287</v>
          </cell>
          <cell r="D2379">
            <v>2</v>
          </cell>
          <cell r="E2379" t="str">
            <v>100100</v>
          </cell>
          <cell r="F2379" t="str">
            <v>105</v>
          </cell>
          <cell r="G2379" t="str">
            <v>08</v>
          </cell>
          <cell r="H2379" t="str">
            <v>00</v>
          </cell>
          <cell r="I2379">
            <v>5086</v>
          </cell>
          <cell r="J2379" t="str">
            <v>JULIO RIOS TEJEDO</v>
          </cell>
          <cell r="K2379" t="str">
            <v>EJERCITO 1220</v>
          </cell>
          <cell r="M2379" t="str">
            <v>04</v>
          </cell>
          <cell r="N2379">
            <v>0</v>
          </cell>
          <cell r="O2379">
            <v>0</v>
          </cell>
          <cell r="P2379">
            <v>0</v>
          </cell>
          <cell r="Q2379">
            <v>26</v>
          </cell>
          <cell r="R2379">
            <v>67</v>
          </cell>
          <cell r="S2379">
            <v>218</v>
          </cell>
          <cell r="T2379">
            <v>190.17</v>
          </cell>
          <cell r="U2379" t="str">
            <v>0</v>
          </cell>
          <cell r="V2379" t="str">
            <v>1050869000080</v>
          </cell>
        </row>
        <row r="2380">
          <cell r="A2380" t="str">
            <v>10</v>
          </cell>
          <cell r="B2380" t="str">
            <v>10</v>
          </cell>
          <cell r="C2380">
            <v>27293</v>
          </cell>
          <cell r="D2380">
            <v>0</v>
          </cell>
          <cell r="E2380" t="str">
            <v>100100</v>
          </cell>
          <cell r="F2380" t="str">
            <v>105</v>
          </cell>
          <cell r="G2380" t="str">
            <v>08</v>
          </cell>
          <cell r="H2380" t="str">
            <v>00</v>
          </cell>
          <cell r="I2380">
            <v>5092</v>
          </cell>
          <cell r="J2380" t="str">
            <v>FILOMENA BARDALES</v>
          </cell>
          <cell r="K2380" t="str">
            <v>GONZALES VIGIL 1146</v>
          </cell>
          <cell r="M2380" t="str">
            <v>04</v>
          </cell>
          <cell r="N2380">
            <v>106</v>
          </cell>
          <cell r="O2380">
            <v>120</v>
          </cell>
          <cell r="P2380">
            <v>38</v>
          </cell>
          <cell r="Q2380">
            <v>57</v>
          </cell>
          <cell r="R2380">
            <v>0</v>
          </cell>
          <cell r="S2380">
            <v>3</v>
          </cell>
          <cell r="T2380">
            <v>34.42</v>
          </cell>
          <cell r="U2380" t="str">
            <v>0</v>
          </cell>
          <cell r="V2380" t="str">
            <v>1050869000170</v>
          </cell>
        </row>
        <row r="2381">
          <cell r="A2381" t="str">
            <v>10</v>
          </cell>
          <cell r="B2381" t="str">
            <v>10</v>
          </cell>
          <cell r="C2381">
            <v>50331</v>
          </cell>
          <cell r="D2381">
            <v>8</v>
          </cell>
          <cell r="E2381" t="str">
            <v>100100</v>
          </cell>
          <cell r="F2381" t="str">
            <v>105</v>
          </cell>
          <cell r="G2381" t="str">
            <v>08</v>
          </cell>
          <cell r="H2381" t="str">
            <v>00</v>
          </cell>
          <cell r="I2381">
            <v>5093</v>
          </cell>
          <cell r="J2381" t="str">
            <v>DAVILA SANCHEZ LIDIA</v>
          </cell>
          <cell r="K2381" t="str">
            <v>GONZALES VIGIL</v>
          </cell>
          <cell r="L2381">
            <v>1144</v>
          </cell>
          <cell r="M2381" t="str">
            <v>04</v>
          </cell>
          <cell r="N2381">
            <v>0</v>
          </cell>
          <cell r="O2381">
            <v>206</v>
          </cell>
          <cell r="P2381">
            <v>225</v>
          </cell>
          <cell r="Q2381">
            <v>64</v>
          </cell>
          <cell r="R2381">
            <v>0</v>
          </cell>
          <cell r="S2381">
            <v>0</v>
          </cell>
          <cell r="T2381">
            <v>41.25</v>
          </cell>
          <cell r="U2381" t="str">
            <v>0</v>
          </cell>
          <cell r="V2381" t="str">
            <v>1050869000180</v>
          </cell>
        </row>
        <row r="2382">
          <cell r="A2382" t="str">
            <v>10</v>
          </cell>
          <cell r="B2382" t="str">
            <v>10</v>
          </cell>
          <cell r="C2382">
            <v>27301</v>
          </cell>
          <cell r="D2382">
            <v>1</v>
          </cell>
          <cell r="E2382" t="str">
            <v>100100</v>
          </cell>
          <cell r="F2382" t="str">
            <v>105</v>
          </cell>
          <cell r="G2382" t="str">
            <v>08</v>
          </cell>
          <cell r="H2382" t="str">
            <v>00</v>
          </cell>
          <cell r="I2382">
            <v>5101</v>
          </cell>
          <cell r="J2382" t="str">
            <v>LEONOR NUNEZ</v>
          </cell>
          <cell r="K2382" t="str">
            <v>GONZALES VIGIL 1074</v>
          </cell>
          <cell r="M2382" t="str">
            <v>04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114</v>
          </cell>
          <cell r="T2382">
            <v>39.58</v>
          </cell>
          <cell r="U2382" t="str">
            <v>0</v>
          </cell>
          <cell r="V2382" t="str">
            <v>1050869000260</v>
          </cell>
        </row>
        <row r="2383">
          <cell r="A2383" t="str">
            <v>10</v>
          </cell>
          <cell r="B2383" t="str">
            <v>10</v>
          </cell>
          <cell r="C2383">
            <v>27312</v>
          </cell>
          <cell r="D2383">
            <v>8</v>
          </cell>
          <cell r="E2383" t="str">
            <v>100100</v>
          </cell>
          <cell r="F2383" t="str">
            <v>105</v>
          </cell>
          <cell r="G2383" t="str">
            <v>08</v>
          </cell>
          <cell r="H2383" t="str">
            <v>00</v>
          </cell>
          <cell r="I2383">
            <v>5112</v>
          </cell>
          <cell r="J2383" t="str">
            <v>VICTOR PEREZ S.</v>
          </cell>
          <cell r="K2383" t="str">
            <v>GONZALES VIGIL 1018</v>
          </cell>
          <cell r="M2383" t="str">
            <v>04</v>
          </cell>
          <cell r="N2383">
            <v>0</v>
          </cell>
          <cell r="O2383">
            <v>24</v>
          </cell>
          <cell r="P2383">
            <v>53</v>
          </cell>
          <cell r="Q2383">
            <v>39</v>
          </cell>
          <cell r="R2383">
            <v>42</v>
          </cell>
          <cell r="S2383">
            <v>30</v>
          </cell>
          <cell r="T2383">
            <v>22.58</v>
          </cell>
          <cell r="U2383" t="str">
            <v>0</v>
          </cell>
          <cell r="V2383" t="str">
            <v>1050869000370</v>
          </cell>
        </row>
        <row r="2384">
          <cell r="A2384" t="str">
            <v>10</v>
          </cell>
          <cell r="B2384" t="str">
            <v>10</v>
          </cell>
          <cell r="C2384">
            <v>27327</v>
          </cell>
          <cell r="D2384">
            <v>6</v>
          </cell>
          <cell r="E2384" t="str">
            <v>100100</v>
          </cell>
          <cell r="F2384" t="str">
            <v>105</v>
          </cell>
          <cell r="G2384" t="str">
            <v>08</v>
          </cell>
          <cell r="H2384" t="str">
            <v>00</v>
          </cell>
          <cell r="I2384">
            <v>5127</v>
          </cell>
          <cell r="J2384" t="str">
            <v>LIZARDO AGUIRRE</v>
          </cell>
          <cell r="K2384" t="str">
            <v>GONZALES VIGIL 904</v>
          </cell>
          <cell r="M2384" t="str">
            <v>04</v>
          </cell>
          <cell r="N2384">
            <v>0</v>
          </cell>
          <cell r="O2384">
            <v>0</v>
          </cell>
          <cell r="P2384">
            <v>0</v>
          </cell>
          <cell r="Q2384">
            <v>65</v>
          </cell>
          <cell r="R2384">
            <v>0</v>
          </cell>
          <cell r="S2384">
            <v>0</v>
          </cell>
          <cell r="T2384">
            <v>5.42</v>
          </cell>
          <cell r="U2384" t="str">
            <v>0</v>
          </cell>
          <cell r="V2384" t="str">
            <v>1050869000550</v>
          </cell>
        </row>
        <row r="2385">
          <cell r="A2385" t="str">
            <v>10</v>
          </cell>
          <cell r="B2385" t="str">
            <v>10</v>
          </cell>
          <cell r="C2385">
            <v>27351</v>
          </cell>
          <cell r="D2385">
            <v>6</v>
          </cell>
          <cell r="E2385" t="str">
            <v>100100</v>
          </cell>
          <cell r="F2385" t="str">
            <v>105</v>
          </cell>
          <cell r="G2385" t="str">
            <v>08</v>
          </cell>
          <cell r="H2385" t="str">
            <v>00</v>
          </cell>
          <cell r="I2385">
            <v>5151</v>
          </cell>
          <cell r="J2385" t="str">
            <v>INVERSIONES Y PROYECTOS S.A.</v>
          </cell>
          <cell r="K2385" t="str">
            <v>ALF. UGARTE 706</v>
          </cell>
          <cell r="M2385" t="str">
            <v>04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1</v>
          </cell>
          <cell r="S2385">
            <v>27</v>
          </cell>
          <cell r="T2385">
            <v>10.25</v>
          </cell>
          <cell r="U2385" t="str">
            <v>0</v>
          </cell>
          <cell r="V2385" t="str">
            <v>1050869000805</v>
          </cell>
        </row>
        <row r="2386">
          <cell r="A2386" t="str">
            <v>10</v>
          </cell>
          <cell r="B2386" t="str">
            <v>10</v>
          </cell>
          <cell r="C2386">
            <v>27353</v>
          </cell>
          <cell r="D2386">
            <v>2</v>
          </cell>
          <cell r="E2386" t="str">
            <v>100100</v>
          </cell>
          <cell r="F2386" t="str">
            <v>105</v>
          </cell>
          <cell r="G2386" t="str">
            <v>08</v>
          </cell>
          <cell r="H2386" t="str">
            <v>00</v>
          </cell>
          <cell r="I2386">
            <v>5153</v>
          </cell>
          <cell r="J2386" t="str">
            <v>JUAN VASQUEZ</v>
          </cell>
          <cell r="K2386" t="str">
            <v>ALF. UGARTE 698</v>
          </cell>
          <cell r="M2386" t="str">
            <v>04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 t="str">
            <v>0</v>
          </cell>
          <cell r="V2386" t="str">
            <v>1050869000820</v>
          </cell>
        </row>
        <row r="2387">
          <cell r="A2387" t="str">
            <v>10</v>
          </cell>
          <cell r="B2387" t="str">
            <v>10</v>
          </cell>
          <cell r="C2387">
            <v>27363</v>
          </cell>
          <cell r="D2387">
            <v>1</v>
          </cell>
          <cell r="E2387" t="str">
            <v>100100</v>
          </cell>
          <cell r="F2387" t="str">
            <v>105</v>
          </cell>
          <cell r="G2387" t="str">
            <v>08</v>
          </cell>
          <cell r="H2387" t="str">
            <v>00</v>
          </cell>
          <cell r="I2387">
            <v>5163</v>
          </cell>
          <cell r="J2387" t="str">
            <v>MAXIMILIANO VILLACRE</v>
          </cell>
          <cell r="K2387" t="str">
            <v>ALF. UGARTE 638</v>
          </cell>
          <cell r="M2387" t="str">
            <v>04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 t="str">
            <v>0</v>
          </cell>
          <cell r="V2387" t="str">
            <v>1050869000920</v>
          </cell>
        </row>
        <row r="2388">
          <cell r="A2388" t="str">
            <v>10</v>
          </cell>
          <cell r="B2388" t="str">
            <v>10</v>
          </cell>
          <cell r="C2388">
            <v>27401</v>
          </cell>
          <cell r="D2388">
            <v>9</v>
          </cell>
          <cell r="E2388" t="str">
            <v>100100</v>
          </cell>
          <cell r="F2388" t="str">
            <v>105</v>
          </cell>
          <cell r="G2388" t="str">
            <v>08</v>
          </cell>
          <cell r="H2388" t="str">
            <v>00</v>
          </cell>
          <cell r="I2388">
            <v>5201</v>
          </cell>
          <cell r="J2388" t="str">
            <v>GLORIA M. VARGAS MUÐOZ</v>
          </cell>
          <cell r="K2388" t="str">
            <v>ALF. UGARTE      575</v>
          </cell>
          <cell r="M2388" t="str">
            <v>04</v>
          </cell>
          <cell r="N2388">
            <v>0</v>
          </cell>
          <cell r="O2388">
            <v>0</v>
          </cell>
          <cell r="P2388">
            <v>1</v>
          </cell>
          <cell r="Q2388">
            <v>2</v>
          </cell>
          <cell r="R2388">
            <v>3</v>
          </cell>
          <cell r="S2388">
            <v>0</v>
          </cell>
          <cell r="T2388">
            <v>1</v>
          </cell>
          <cell r="U2388" t="str">
            <v>0</v>
          </cell>
          <cell r="V2388" t="str">
            <v>1050869003260</v>
          </cell>
        </row>
        <row r="2389">
          <cell r="A2389" t="str">
            <v>10</v>
          </cell>
          <cell r="B2389" t="str">
            <v>10</v>
          </cell>
          <cell r="C2389">
            <v>27403</v>
          </cell>
          <cell r="D2389">
            <v>5</v>
          </cell>
          <cell r="E2389" t="str">
            <v>100100</v>
          </cell>
          <cell r="F2389" t="str">
            <v>105</v>
          </cell>
          <cell r="G2389" t="str">
            <v>08</v>
          </cell>
          <cell r="H2389" t="str">
            <v>00</v>
          </cell>
          <cell r="I2389">
            <v>5203</v>
          </cell>
          <cell r="J2389" t="str">
            <v>GLORIA MARINA VARGAS MUÐOS</v>
          </cell>
          <cell r="K2389" t="str">
            <v>ALF. UGARTE      581</v>
          </cell>
          <cell r="M2389" t="str">
            <v>04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1.83</v>
          </cell>
          <cell r="U2389" t="str">
            <v>0</v>
          </cell>
          <cell r="V2389" t="str">
            <v>1050869003280</v>
          </cell>
        </row>
        <row r="2390">
          <cell r="A2390" t="str">
            <v>10</v>
          </cell>
          <cell r="B2390" t="str">
            <v>10</v>
          </cell>
          <cell r="C2390">
            <v>27409</v>
          </cell>
          <cell r="D2390">
            <v>2</v>
          </cell>
          <cell r="E2390" t="str">
            <v>100100</v>
          </cell>
          <cell r="F2390" t="str">
            <v>105</v>
          </cell>
          <cell r="G2390" t="str">
            <v>08</v>
          </cell>
          <cell r="H2390" t="str">
            <v>00</v>
          </cell>
          <cell r="I2390">
            <v>5209</v>
          </cell>
          <cell r="J2390" t="str">
            <v>ESCUDERO D REATEGUI HERMELINDA</v>
          </cell>
          <cell r="K2390" t="str">
            <v>ALF. UGARTE     621</v>
          </cell>
          <cell r="L2390">
            <v>0</v>
          </cell>
          <cell r="M2390" t="str">
            <v>04</v>
          </cell>
          <cell r="N2390">
            <v>0</v>
          </cell>
          <cell r="O2390">
            <v>18</v>
          </cell>
          <cell r="P2390">
            <v>8</v>
          </cell>
          <cell r="Q2390">
            <v>0</v>
          </cell>
          <cell r="R2390">
            <v>1</v>
          </cell>
          <cell r="S2390">
            <v>2</v>
          </cell>
          <cell r="T2390">
            <v>3.42</v>
          </cell>
          <cell r="U2390" t="str">
            <v>0</v>
          </cell>
          <cell r="V2390" t="str">
            <v>1050869003340</v>
          </cell>
        </row>
        <row r="2391">
          <cell r="A2391" t="str">
            <v>10</v>
          </cell>
          <cell r="B2391" t="str">
            <v>10</v>
          </cell>
          <cell r="C2391">
            <v>27425</v>
          </cell>
          <cell r="D2391">
            <v>8</v>
          </cell>
          <cell r="E2391" t="str">
            <v>100100</v>
          </cell>
          <cell r="F2391" t="str">
            <v>105</v>
          </cell>
          <cell r="G2391" t="str">
            <v>08</v>
          </cell>
          <cell r="H2391" t="str">
            <v>00</v>
          </cell>
          <cell r="I2391">
            <v>5225</v>
          </cell>
          <cell r="J2391" t="str">
            <v>ELIAS RAMIREZ GARCIA</v>
          </cell>
          <cell r="K2391" t="str">
            <v>ALF. UGARTE      695</v>
          </cell>
          <cell r="M2391" t="str">
            <v>04</v>
          </cell>
          <cell r="N2391">
            <v>0</v>
          </cell>
          <cell r="O2391">
            <v>0</v>
          </cell>
          <cell r="P2391">
            <v>0</v>
          </cell>
          <cell r="Q2391">
            <v>65</v>
          </cell>
          <cell r="R2391">
            <v>0</v>
          </cell>
          <cell r="S2391">
            <v>0</v>
          </cell>
          <cell r="T2391">
            <v>6.17</v>
          </cell>
          <cell r="U2391" t="str">
            <v>0</v>
          </cell>
          <cell r="V2391" t="str">
            <v>1050869003480</v>
          </cell>
        </row>
        <row r="2392">
          <cell r="A2392" t="str">
            <v>10</v>
          </cell>
          <cell r="B2392" t="str">
            <v>10</v>
          </cell>
          <cell r="C2392">
            <v>27458</v>
          </cell>
          <cell r="D2392">
            <v>9</v>
          </cell>
          <cell r="E2392" t="str">
            <v>100100</v>
          </cell>
          <cell r="F2392" t="str">
            <v>105</v>
          </cell>
          <cell r="G2392" t="str">
            <v>08</v>
          </cell>
          <cell r="H2392" t="str">
            <v>00</v>
          </cell>
          <cell r="I2392">
            <v>5259</v>
          </cell>
          <cell r="J2392" t="str">
            <v>LUZ PAREDES</v>
          </cell>
          <cell r="K2392" t="str">
            <v>GONZALES VIGIL 1079</v>
          </cell>
          <cell r="M2392" t="str">
            <v>04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0.17</v>
          </cell>
          <cell r="U2392" t="str">
            <v>0</v>
          </cell>
          <cell r="V2392" t="str">
            <v>1050869003790</v>
          </cell>
        </row>
        <row r="2393">
          <cell r="A2393" t="str">
            <v>10</v>
          </cell>
          <cell r="B2393" t="str">
            <v>10</v>
          </cell>
          <cell r="C2393">
            <v>27459</v>
          </cell>
          <cell r="D2393">
            <v>7</v>
          </cell>
          <cell r="E2393" t="str">
            <v>100100</v>
          </cell>
          <cell r="F2393" t="str">
            <v>105</v>
          </cell>
          <cell r="G2393" t="str">
            <v>08</v>
          </cell>
          <cell r="H2393" t="str">
            <v>00</v>
          </cell>
          <cell r="I2393">
            <v>5260</v>
          </cell>
          <cell r="J2393" t="str">
            <v>JOAQUIN ORBE AREVALO</v>
          </cell>
          <cell r="K2393" t="str">
            <v>G. VIGIL   1091-1093</v>
          </cell>
          <cell r="M2393" t="str">
            <v>04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31.58</v>
          </cell>
          <cell r="U2393" t="str">
            <v>0</v>
          </cell>
          <cell r="V2393" t="str">
            <v>1050869003800</v>
          </cell>
        </row>
        <row r="2394">
          <cell r="A2394" t="str">
            <v>10</v>
          </cell>
          <cell r="B2394" t="str">
            <v>10</v>
          </cell>
          <cell r="C2394">
            <v>27493</v>
          </cell>
          <cell r="D2394">
            <v>6</v>
          </cell>
          <cell r="E2394" t="str">
            <v>100100</v>
          </cell>
          <cell r="F2394" t="str">
            <v>105</v>
          </cell>
          <cell r="G2394" t="str">
            <v>08</v>
          </cell>
          <cell r="H2394" t="str">
            <v>00</v>
          </cell>
          <cell r="I2394">
            <v>5294</v>
          </cell>
          <cell r="J2394" t="str">
            <v>ZULEMA DE DEL AGUILA</v>
          </cell>
          <cell r="K2394" t="str">
            <v>GONZALES VIGIL 1335</v>
          </cell>
          <cell r="M2394" t="str">
            <v>04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 t="str">
            <v>0</v>
          </cell>
          <cell r="V2394" t="str">
            <v>1050869004120</v>
          </cell>
        </row>
        <row r="2395">
          <cell r="A2395" t="str">
            <v>10</v>
          </cell>
          <cell r="B2395" t="str">
            <v>10</v>
          </cell>
          <cell r="C2395">
            <v>27510</v>
          </cell>
          <cell r="D2395">
            <v>7</v>
          </cell>
          <cell r="E2395" t="str">
            <v>100100</v>
          </cell>
          <cell r="F2395" t="str">
            <v>105</v>
          </cell>
          <cell r="G2395" t="str">
            <v>08</v>
          </cell>
          <cell r="H2395" t="str">
            <v>00</v>
          </cell>
          <cell r="I2395">
            <v>5311</v>
          </cell>
          <cell r="J2395" t="str">
            <v>MANUEL SANDOVAL</v>
          </cell>
          <cell r="K2395" t="str">
            <v>JOSE GALVEZ 1238</v>
          </cell>
          <cell r="M2395" t="str">
            <v>04</v>
          </cell>
          <cell r="N2395">
            <v>0</v>
          </cell>
          <cell r="O2395">
            <v>29</v>
          </cell>
          <cell r="P2395">
            <v>84</v>
          </cell>
          <cell r="Q2395">
            <v>72</v>
          </cell>
          <cell r="R2395">
            <v>73</v>
          </cell>
          <cell r="S2395">
            <v>94</v>
          </cell>
          <cell r="T2395">
            <v>66.25</v>
          </cell>
          <cell r="U2395" t="str">
            <v>0</v>
          </cell>
          <cell r="V2395" t="str">
            <v>1050872000180</v>
          </cell>
        </row>
        <row r="2396">
          <cell r="A2396" t="str">
            <v>10</v>
          </cell>
          <cell r="B2396" t="str">
            <v>10</v>
          </cell>
          <cell r="C2396">
            <v>27532</v>
          </cell>
          <cell r="D2396">
            <v>1</v>
          </cell>
          <cell r="E2396" t="str">
            <v>100100</v>
          </cell>
          <cell r="F2396" t="str">
            <v>105</v>
          </cell>
          <cell r="G2396" t="str">
            <v>08</v>
          </cell>
          <cell r="H2396" t="str">
            <v>00</v>
          </cell>
          <cell r="I2396">
            <v>5333</v>
          </cell>
          <cell r="J2396" t="str">
            <v>JUAN VASQUEZ</v>
          </cell>
          <cell r="K2396" t="str">
            <v>JOSE GALVEZ 1130</v>
          </cell>
          <cell r="M2396" t="str">
            <v>04</v>
          </cell>
          <cell r="N2396">
            <v>0</v>
          </cell>
          <cell r="O2396">
            <v>0</v>
          </cell>
          <cell r="P2396">
            <v>62</v>
          </cell>
          <cell r="Q2396">
            <v>66</v>
          </cell>
          <cell r="R2396">
            <v>70</v>
          </cell>
          <cell r="S2396">
            <v>74</v>
          </cell>
          <cell r="T2396">
            <v>59.42</v>
          </cell>
          <cell r="U2396" t="str">
            <v>0</v>
          </cell>
          <cell r="V2396" t="str">
            <v>1050872000390</v>
          </cell>
        </row>
        <row r="2397">
          <cell r="A2397" t="str">
            <v>10</v>
          </cell>
          <cell r="B2397" t="str">
            <v>10</v>
          </cell>
          <cell r="C2397">
            <v>27546</v>
          </cell>
          <cell r="D2397">
            <v>1</v>
          </cell>
          <cell r="E2397" t="str">
            <v>100100</v>
          </cell>
          <cell r="F2397" t="str">
            <v>105</v>
          </cell>
          <cell r="G2397" t="str">
            <v>08</v>
          </cell>
          <cell r="H2397" t="str">
            <v>00</v>
          </cell>
          <cell r="I2397">
            <v>5347</v>
          </cell>
          <cell r="J2397" t="str">
            <v>ROSA M.MOZOMBITE M.</v>
          </cell>
          <cell r="K2397" t="str">
            <v>JOSE GALVEZ 1028</v>
          </cell>
          <cell r="M2397" t="str">
            <v>04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69.75</v>
          </cell>
          <cell r="U2397" t="str">
            <v>0</v>
          </cell>
          <cell r="V2397" t="str">
            <v>1050872000540</v>
          </cell>
        </row>
        <row r="2398">
          <cell r="A2398" t="str">
            <v>10</v>
          </cell>
          <cell r="B2398" t="str">
            <v>10</v>
          </cell>
          <cell r="C2398">
            <v>27596</v>
          </cell>
          <cell r="D2398">
            <v>6</v>
          </cell>
          <cell r="E2398" t="str">
            <v>100100</v>
          </cell>
          <cell r="F2398" t="str">
            <v>105</v>
          </cell>
          <cell r="G2398" t="str">
            <v>08</v>
          </cell>
          <cell r="H2398" t="str">
            <v>00</v>
          </cell>
          <cell r="I2398">
            <v>5398</v>
          </cell>
          <cell r="J2398" t="str">
            <v>HUMBERTO FLORES</v>
          </cell>
          <cell r="K2398" t="str">
            <v>J. GALVEZ 525</v>
          </cell>
          <cell r="M2398" t="str">
            <v>04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2</v>
          </cell>
          <cell r="T2398">
            <v>0.75</v>
          </cell>
          <cell r="U2398" t="str">
            <v>0</v>
          </cell>
          <cell r="V2398" t="str">
            <v>1050872003110</v>
          </cell>
        </row>
        <row r="2399">
          <cell r="A2399" t="str">
            <v>10</v>
          </cell>
          <cell r="B2399" t="str">
            <v>10</v>
          </cell>
          <cell r="C2399">
            <v>27613</v>
          </cell>
          <cell r="D2399">
            <v>9</v>
          </cell>
          <cell r="E2399" t="str">
            <v>100100</v>
          </cell>
          <cell r="F2399" t="str">
            <v>105</v>
          </cell>
          <cell r="G2399" t="str">
            <v>08</v>
          </cell>
          <cell r="H2399" t="str">
            <v>00</v>
          </cell>
          <cell r="I2399">
            <v>5415</v>
          </cell>
          <cell r="J2399" t="str">
            <v>R.ARCENTALES</v>
          </cell>
          <cell r="K2399" t="str">
            <v>JOSE GALVEZ      639</v>
          </cell>
          <cell r="M2399" t="str">
            <v>04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64.33</v>
          </cell>
          <cell r="U2399" t="str">
            <v>0</v>
          </cell>
          <cell r="V2399" t="str">
            <v>1050872003300</v>
          </cell>
        </row>
        <row r="2400">
          <cell r="A2400" t="str">
            <v>10</v>
          </cell>
          <cell r="B2400" t="str">
            <v>10</v>
          </cell>
          <cell r="C2400">
            <v>27615</v>
          </cell>
          <cell r="D2400">
            <v>4</v>
          </cell>
          <cell r="E2400" t="str">
            <v>100100</v>
          </cell>
          <cell r="F2400" t="str">
            <v>105</v>
          </cell>
          <cell r="G2400" t="str">
            <v>08</v>
          </cell>
          <cell r="H2400" t="str">
            <v>00</v>
          </cell>
          <cell r="I2400">
            <v>5417</v>
          </cell>
          <cell r="J2400" t="str">
            <v>MANUEL PEZO</v>
          </cell>
          <cell r="K2400" t="str">
            <v>JOSE GALVEZ      643</v>
          </cell>
          <cell r="M2400" t="str">
            <v>04</v>
          </cell>
          <cell r="N2400">
            <v>0</v>
          </cell>
          <cell r="O2400">
            <v>0</v>
          </cell>
          <cell r="P2400">
            <v>2</v>
          </cell>
          <cell r="Q2400">
            <v>58</v>
          </cell>
          <cell r="R2400">
            <v>34</v>
          </cell>
          <cell r="S2400">
            <v>19</v>
          </cell>
          <cell r="T2400">
            <v>19.25</v>
          </cell>
          <cell r="U2400" t="str">
            <v>0</v>
          </cell>
          <cell r="V2400" t="str">
            <v>1050872003320</v>
          </cell>
        </row>
        <row r="2401">
          <cell r="A2401" t="str">
            <v>10</v>
          </cell>
          <cell r="B2401" t="str">
            <v>10</v>
          </cell>
          <cell r="C2401">
            <v>27633</v>
          </cell>
          <cell r="D2401">
            <v>7</v>
          </cell>
          <cell r="E2401" t="str">
            <v>100100</v>
          </cell>
          <cell r="F2401" t="str">
            <v>105</v>
          </cell>
          <cell r="G2401" t="str">
            <v>08</v>
          </cell>
          <cell r="H2401" t="str">
            <v>00</v>
          </cell>
          <cell r="I2401">
            <v>5435</v>
          </cell>
          <cell r="J2401" t="str">
            <v>IRENE TUANAMA</v>
          </cell>
          <cell r="K2401" t="str">
            <v>JOSE GALVEZ 820</v>
          </cell>
          <cell r="M2401" t="str">
            <v>04</v>
          </cell>
          <cell r="N2401">
            <v>0</v>
          </cell>
          <cell r="O2401">
            <v>0</v>
          </cell>
          <cell r="P2401">
            <v>14</v>
          </cell>
          <cell r="Q2401">
            <v>24</v>
          </cell>
          <cell r="R2401">
            <v>21</v>
          </cell>
          <cell r="S2401">
            <v>58</v>
          </cell>
          <cell r="T2401">
            <v>38.25</v>
          </cell>
          <cell r="U2401" t="str">
            <v>0</v>
          </cell>
          <cell r="V2401" t="str">
            <v>1050872003490</v>
          </cell>
        </row>
        <row r="2402">
          <cell r="A2402" t="str">
            <v>10</v>
          </cell>
          <cell r="B2402" t="str">
            <v>10</v>
          </cell>
          <cell r="C2402">
            <v>27664</v>
          </cell>
          <cell r="D2402">
            <v>2</v>
          </cell>
          <cell r="E2402" t="str">
            <v>100100</v>
          </cell>
          <cell r="F2402" t="str">
            <v>105</v>
          </cell>
          <cell r="G2402" t="str">
            <v>08</v>
          </cell>
          <cell r="H2402" t="str">
            <v>00</v>
          </cell>
          <cell r="I2402">
            <v>5466</v>
          </cell>
          <cell r="J2402" t="str">
            <v>NICOLAS CABALLERO</v>
          </cell>
          <cell r="K2402" t="str">
            <v>JOSE GALVEZ 1117</v>
          </cell>
          <cell r="M2402" t="str">
            <v>04</v>
          </cell>
          <cell r="N2402">
            <v>0</v>
          </cell>
          <cell r="O2402">
            <v>0</v>
          </cell>
          <cell r="P2402">
            <v>90</v>
          </cell>
          <cell r="Q2402">
            <v>106</v>
          </cell>
          <cell r="R2402">
            <v>183</v>
          </cell>
          <cell r="S2402">
            <v>236</v>
          </cell>
          <cell r="T2402">
            <v>164.08</v>
          </cell>
          <cell r="U2402" t="str">
            <v>0</v>
          </cell>
          <cell r="V2402" t="str">
            <v>1050872003830</v>
          </cell>
        </row>
        <row r="2403">
          <cell r="A2403" t="str">
            <v>10</v>
          </cell>
          <cell r="B2403" t="str">
            <v>10</v>
          </cell>
          <cell r="C2403">
            <v>27667</v>
          </cell>
          <cell r="D2403">
            <v>5</v>
          </cell>
          <cell r="E2403" t="str">
            <v>100100</v>
          </cell>
          <cell r="F2403" t="str">
            <v>105</v>
          </cell>
          <cell r="G2403" t="str">
            <v>08</v>
          </cell>
          <cell r="H2403" t="str">
            <v>00</v>
          </cell>
          <cell r="I2403">
            <v>5469</v>
          </cell>
          <cell r="J2403" t="str">
            <v>MIGUEL ROMERO</v>
          </cell>
          <cell r="K2403" t="str">
            <v>CALL J. GALVEZ 1127</v>
          </cell>
          <cell r="M2403" t="str">
            <v>04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22.5</v>
          </cell>
          <cell r="U2403" t="str">
            <v>0</v>
          </cell>
          <cell r="V2403" t="str">
            <v>1050872003880</v>
          </cell>
        </row>
        <row r="2404">
          <cell r="A2404" t="str">
            <v>10</v>
          </cell>
          <cell r="B2404" t="str">
            <v>10</v>
          </cell>
          <cell r="C2404">
            <v>27677</v>
          </cell>
          <cell r="D2404">
            <v>4</v>
          </cell>
          <cell r="E2404" t="str">
            <v>100100</v>
          </cell>
          <cell r="F2404" t="str">
            <v>105</v>
          </cell>
          <cell r="G2404" t="str">
            <v>08</v>
          </cell>
          <cell r="H2404" t="str">
            <v>00</v>
          </cell>
          <cell r="I2404">
            <v>5479</v>
          </cell>
          <cell r="J2404" t="str">
            <v>DANTE VALCARCEL</v>
          </cell>
          <cell r="K2404" t="str">
            <v>JOSE GALVEZ 1201</v>
          </cell>
          <cell r="M2404" t="str">
            <v>04</v>
          </cell>
          <cell r="N2404">
            <v>0</v>
          </cell>
          <cell r="O2404">
            <v>102</v>
          </cell>
          <cell r="P2404">
            <v>0</v>
          </cell>
          <cell r="Q2404">
            <v>130</v>
          </cell>
          <cell r="R2404">
            <v>137</v>
          </cell>
          <cell r="S2404">
            <v>221</v>
          </cell>
          <cell r="T2404">
            <v>133.66999999999999</v>
          </cell>
          <cell r="U2404" t="str">
            <v>0</v>
          </cell>
          <cell r="V2404" t="str">
            <v>1050872003990</v>
          </cell>
        </row>
        <row r="2405">
          <cell r="A2405" t="str">
            <v>10</v>
          </cell>
          <cell r="B2405" t="str">
            <v>10</v>
          </cell>
          <cell r="C2405">
            <v>27741</v>
          </cell>
          <cell r="D2405">
            <v>8</v>
          </cell>
          <cell r="E2405" t="str">
            <v>100100</v>
          </cell>
          <cell r="F2405" t="str">
            <v>105</v>
          </cell>
          <cell r="G2405" t="str">
            <v>08</v>
          </cell>
          <cell r="H2405" t="str">
            <v>00</v>
          </cell>
          <cell r="I2405">
            <v>5544</v>
          </cell>
          <cell r="J2405" t="str">
            <v>EULOGIO RENGIFO G.</v>
          </cell>
          <cell r="K2405" t="str">
            <v>ATAHUALPA 936</v>
          </cell>
          <cell r="M2405" t="str">
            <v>04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 t="str">
            <v>0</v>
          </cell>
          <cell r="V2405" t="str">
            <v>1050873000410</v>
          </cell>
        </row>
        <row r="2406">
          <cell r="A2406" t="str">
            <v>10</v>
          </cell>
          <cell r="B2406" t="str">
            <v>10</v>
          </cell>
          <cell r="C2406">
            <v>27743</v>
          </cell>
          <cell r="D2406">
            <v>4</v>
          </cell>
          <cell r="E2406" t="str">
            <v>100100</v>
          </cell>
          <cell r="F2406" t="str">
            <v>105</v>
          </cell>
          <cell r="G2406" t="str">
            <v>08</v>
          </cell>
          <cell r="H2406" t="str">
            <v>00</v>
          </cell>
          <cell r="I2406">
            <v>5546</v>
          </cell>
          <cell r="J2406" t="str">
            <v>JULIAN VASQUEZ</v>
          </cell>
          <cell r="K2406" t="str">
            <v>ATAHUALPA 934</v>
          </cell>
          <cell r="M2406" t="str">
            <v>04</v>
          </cell>
          <cell r="N2406">
            <v>0</v>
          </cell>
          <cell r="O2406">
            <v>0</v>
          </cell>
          <cell r="P2406">
            <v>0</v>
          </cell>
          <cell r="Q2406">
            <v>280</v>
          </cell>
          <cell r="R2406">
            <v>280</v>
          </cell>
          <cell r="S2406">
            <v>282</v>
          </cell>
          <cell r="T2406">
            <v>207.58</v>
          </cell>
          <cell r="U2406" t="str">
            <v>0</v>
          </cell>
          <cell r="V2406" t="str">
            <v>1050873000426</v>
          </cell>
        </row>
        <row r="2407">
          <cell r="A2407" t="str">
            <v>10</v>
          </cell>
          <cell r="B2407" t="str">
            <v>10</v>
          </cell>
          <cell r="C2407">
            <v>27748</v>
          </cell>
          <cell r="D2407">
            <v>3</v>
          </cell>
          <cell r="E2407" t="str">
            <v>100100</v>
          </cell>
          <cell r="F2407" t="str">
            <v>105</v>
          </cell>
          <cell r="G2407" t="str">
            <v>08</v>
          </cell>
          <cell r="H2407" t="str">
            <v>00</v>
          </cell>
          <cell r="I2407">
            <v>5551</v>
          </cell>
          <cell r="J2407" t="str">
            <v>CARLOS POZZO S.</v>
          </cell>
          <cell r="K2407" t="str">
            <v>ATAHUALPA        690</v>
          </cell>
          <cell r="M2407" t="str">
            <v>04</v>
          </cell>
          <cell r="N2407">
            <v>0</v>
          </cell>
          <cell r="O2407">
            <v>50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22.25</v>
          </cell>
          <cell r="U2407" t="str">
            <v>0</v>
          </cell>
          <cell r="V2407" t="str">
            <v>1050873000470</v>
          </cell>
        </row>
        <row r="2408">
          <cell r="A2408" t="str">
            <v>10</v>
          </cell>
          <cell r="B2408" t="str">
            <v>10</v>
          </cell>
          <cell r="C2408">
            <v>27766</v>
          </cell>
          <cell r="D2408">
            <v>5</v>
          </cell>
          <cell r="E2408" t="str">
            <v>100100</v>
          </cell>
          <cell r="F2408" t="str">
            <v>105</v>
          </cell>
          <cell r="G2408" t="str">
            <v>08</v>
          </cell>
          <cell r="H2408" t="str">
            <v>00</v>
          </cell>
          <cell r="I2408">
            <v>5569</v>
          </cell>
          <cell r="J2408" t="str">
            <v>CENTRO ASIST. IPSS.</v>
          </cell>
          <cell r="K2408" t="str">
            <v>ATAHUALLPA       S/N</v>
          </cell>
          <cell r="M2408" t="str">
            <v>04</v>
          </cell>
          <cell r="N2408">
            <v>0</v>
          </cell>
          <cell r="O2408">
            <v>50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6.67</v>
          </cell>
          <cell r="U2408" t="str">
            <v>0</v>
          </cell>
          <cell r="V2408" t="str">
            <v>1050873001670</v>
          </cell>
        </row>
        <row r="2409">
          <cell r="A2409" t="str">
            <v>10</v>
          </cell>
          <cell r="B2409" t="str">
            <v>10</v>
          </cell>
          <cell r="C2409">
            <v>27768</v>
          </cell>
          <cell r="D2409">
            <v>1</v>
          </cell>
          <cell r="E2409" t="str">
            <v>100100</v>
          </cell>
          <cell r="F2409" t="str">
            <v>105</v>
          </cell>
          <cell r="G2409" t="str">
            <v>08</v>
          </cell>
          <cell r="H2409" t="str">
            <v>00</v>
          </cell>
          <cell r="I2409">
            <v>5571</v>
          </cell>
          <cell r="J2409" t="str">
            <v>JOSE CARDENAS R.</v>
          </cell>
          <cell r="K2409" t="str">
            <v>ATAHUALPA 557</v>
          </cell>
          <cell r="M2409" t="str">
            <v>04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8.75</v>
          </cell>
          <cell r="U2409" t="str">
            <v>0</v>
          </cell>
          <cell r="V2409" t="str">
            <v>1050873001690</v>
          </cell>
        </row>
        <row r="2410">
          <cell r="A2410" t="str">
            <v>10</v>
          </cell>
          <cell r="B2410" t="str">
            <v>10</v>
          </cell>
          <cell r="C2410">
            <v>27777</v>
          </cell>
          <cell r="D2410">
            <v>2</v>
          </cell>
          <cell r="E2410" t="str">
            <v>100100</v>
          </cell>
          <cell r="F2410" t="str">
            <v>105</v>
          </cell>
          <cell r="G2410" t="str">
            <v>08</v>
          </cell>
          <cell r="H2410" t="str">
            <v>00</v>
          </cell>
          <cell r="I2410">
            <v>5580</v>
          </cell>
          <cell r="J2410" t="str">
            <v>CARMEN OYARCE</v>
          </cell>
          <cell r="K2410" t="str">
            <v>ATAHUALPA        619</v>
          </cell>
          <cell r="M2410" t="str">
            <v>04</v>
          </cell>
          <cell r="N2410">
            <v>0</v>
          </cell>
          <cell r="O2410">
            <v>69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52.67</v>
          </cell>
          <cell r="U2410" t="str">
            <v>0</v>
          </cell>
          <cell r="V2410" t="str">
            <v>1050873001790</v>
          </cell>
        </row>
        <row r="2411">
          <cell r="A2411" t="str">
            <v>10</v>
          </cell>
          <cell r="B2411" t="str">
            <v>10</v>
          </cell>
          <cell r="C2411">
            <v>27792</v>
          </cell>
          <cell r="D2411">
            <v>1</v>
          </cell>
          <cell r="E2411" t="str">
            <v>100100</v>
          </cell>
          <cell r="F2411" t="str">
            <v>105</v>
          </cell>
          <cell r="G2411" t="str">
            <v>08</v>
          </cell>
          <cell r="H2411" t="str">
            <v>00</v>
          </cell>
          <cell r="I2411">
            <v>5595</v>
          </cell>
          <cell r="J2411" t="str">
            <v>LEONARDO PANAIFO</v>
          </cell>
          <cell r="K2411" t="str">
            <v>ATAHUALPA        693</v>
          </cell>
          <cell r="M2411" t="str">
            <v>04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3</v>
          </cell>
          <cell r="T2411">
            <v>26.42</v>
          </cell>
          <cell r="U2411" t="str">
            <v>0</v>
          </cell>
          <cell r="V2411" t="str">
            <v>1050873001940</v>
          </cell>
        </row>
        <row r="2412">
          <cell r="A2412" t="str">
            <v>10</v>
          </cell>
          <cell r="B2412" t="str">
            <v>10</v>
          </cell>
          <cell r="C2412">
            <v>27809</v>
          </cell>
          <cell r="D2412">
            <v>3</v>
          </cell>
          <cell r="E2412" t="str">
            <v>100100</v>
          </cell>
          <cell r="F2412" t="str">
            <v>105</v>
          </cell>
          <cell r="G2412" t="str">
            <v>08</v>
          </cell>
          <cell r="H2412" t="str">
            <v>00</v>
          </cell>
          <cell r="I2412">
            <v>5612</v>
          </cell>
          <cell r="J2412" t="str">
            <v>LORENZO PEREZ R.</v>
          </cell>
          <cell r="K2412" t="str">
            <v>ATAHUALPA        801</v>
          </cell>
          <cell r="M2412" t="str">
            <v>04</v>
          </cell>
          <cell r="N2412">
            <v>0</v>
          </cell>
          <cell r="O2412">
            <v>0</v>
          </cell>
          <cell r="P2412">
            <v>8</v>
          </cell>
          <cell r="Q2412">
            <v>8</v>
          </cell>
          <cell r="R2412">
            <v>0</v>
          </cell>
          <cell r="S2412">
            <v>2</v>
          </cell>
          <cell r="T2412">
            <v>30.25</v>
          </cell>
          <cell r="U2412" t="str">
            <v>0</v>
          </cell>
          <cell r="V2412" t="str">
            <v>1050873002140</v>
          </cell>
        </row>
        <row r="2413">
          <cell r="A2413" t="str">
            <v>10</v>
          </cell>
          <cell r="B2413" t="str">
            <v>10</v>
          </cell>
          <cell r="C2413">
            <v>27820</v>
          </cell>
          <cell r="D2413">
            <v>0</v>
          </cell>
          <cell r="E2413" t="str">
            <v>100100</v>
          </cell>
          <cell r="F2413" t="str">
            <v>105</v>
          </cell>
          <cell r="G2413" t="str">
            <v>08</v>
          </cell>
          <cell r="H2413" t="str">
            <v>00</v>
          </cell>
          <cell r="I2413">
            <v>5623</v>
          </cell>
          <cell r="J2413" t="str">
            <v>FELINA GRANDEZ R</v>
          </cell>
          <cell r="K2413" t="str">
            <v>ATAHUALPA        844</v>
          </cell>
          <cell r="M2413" t="str">
            <v>04</v>
          </cell>
          <cell r="N2413">
            <v>0</v>
          </cell>
          <cell r="O2413">
            <v>50</v>
          </cell>
          <cell r="P2413">
            <v>40</v>
          </cell>
          <cell r="Q2413">
            <v>27</v>
          </cell>
          <cell r="R2413">
            <v>28</v>
          </cell>
          <cell r="S2413">
            <v>24</v>
          </cell>
          <cell r="T2413">
            <v>25.42</v>
          </cell>
          <cell r="U2413" t="str">
            <v>0</v>
          </cell>
          <cell r="V2413" t="str">
            <v>1050873002260</v>
          </cell>
        </row>
        <row r="2414">
          <cell r="A2414" t="str">
            <v>10</v>
          </cell>
          <cell r="B2414" t="str">
            <v>10</v>
          </cell>
          <cell r="C2414">
            <v>27838</v>
          </cell>
          <cell r="D2414">
            <v>2</v>
          </cell>
          <cell r="E2414" t="str">
            <v>100100</v>
          </cell>
          <cell r="F2414" t="str">
            <v>105</v>
          </cell>
          <cell r="G2414" t="str">
            <v>08</v>
          </cell>
          <cell r="H2414" t="str">
            <v>00</v>
          </cell>
          <cell r="I2414">
            <v>5642</v>
          </cell>
          <cell r="J2414" t="str">
            <v>ISABEL VILLACREZ</v>
          </cell>
          <cell r="K2414" t="str">
            <v>ATAHUALPA 1003</v>
          </cell>
          <cell r="M2414" t="str">
            <v>04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12.67</v>
          </cell>
          <cell r="U2414" t="str">
            <v>0</v>
          </cell>
          <cell r="V2414" t="str">
            <v>1050873002460</v>
          </cell>
        </row>
        <row r="2415">
          <cell r="A2415" t="str">
            <v>10</v>
          </cell>
          <cell r="B2415" t="str">
            <v>10</v>
          </cell>
          <cell r="C2415">
            <v>27842</v>
          </cell>
          <cell r="D2415">
            <v>4</v>
          </cell>
          <cell r="E2415" t="str">
            <v>100100</v>
          </cell>
          <cell r="F2415" t="str">
            <v>105</v>
          </cell>
          <cell r="G2415" t="str">
            <v>08</v>
          </cell>
          <cell r="H2415" t="str">
            <v>00</v>
          </cell>
          <cell r="I2415">
            <v>5646</v>
          </cell>
          <cell r="J2415" t="str">
            <v>NESTOR FLORES RIOS</v>
          </cell>
          <cell r="K2415" t="str">
            <v>ATAHUALLPA 1011</v>
          </cell>
          <cell r="M2415" t="str">
            <v>04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  <cell r="U2415" t="str">
            <v>0</v>
          </cell>
          <cell r="V2415" t="str">
            <v>1050873002500</v>
          </cell>
        </row>
        <row r="2416">
          <cell r="A2416" t="str">
            <v>10</v>
          </cell>
          <cell r="B2416" t="str">
            <v>10</v>
          </cell>
          <cell r="C2416">
            <v>27882</v>
          </cell>
          <cell r="D2416">
            <v>0</v>
          </cell>
          <cell r="E2416" t="str">
            <v>100100</v>
          </cell>
          <cell r="F2416" t="str">
            <v>105</v>
          </cell>
          <cell r="G2416" t="str">
            <v>08</v>
          </cell>
          <cell r="H2416" t="str">
            <v>00</v>
          </cell>
          <cell r="I2416">
            <v>5686</v>
          </cell>
          <cell r="J2416" t="str">
            <v>CLAUDIO SUAREZ</v>
          </cell>
          <cell r="K2416" t="str">
            <v>URB.JARDIN 37</v>
          </cell>
          <cell r="M2416" t="str">
            <v>04</v>
          </cell>
          <cell r="N2416">
            <v>0</v>
          </cell>
          <cell r="O2416">
            <v>342</v>
          </cell>
          <cell r="P2416">
            <v>544</v>
          </cell>
          <cell r="Q2416">
            <v>521</v>
          </cell>
          <cell r="R2416">
            <v>552</v>
          </cell>
          <cell r="S2416">
            <v>429</v>
          </cell>
          <cell r="T2416">
            <v>455.25</v>
          </cell>
          <cell r="U2416" t="str">
            <v>0</v>
          </cell>
          <cell r="V2416" t="str">
            <v>1050874000080</v>
          </cell>
        </row>
        <row r="2417">
          <cell r="A2417" t="str">
            <v>10</v>
          </cell>
          <cell r="B2417" t="str">
            <v>10</v>
          </cell>
          <cell r="C2417">
            <v>27905</v>
          </cell>
          <cell r="D2417">
            <v>9</v>
          </cell>
          <cell r="E2417" t="str">
            <v>100100</v>
          </cell>
          <cell r="F2417" t="str">
            <v>105</v>
          </cell>
          <cell r="G2417" t="str">
            <v>08</v>
          </cell>
          <cell r="H2417" t="str">
            <v>00</v>
          </cell>
          <cell r="I2417">
            <v>5709</v>
          </cell>
          <cell r="J2417" t="str">
            <v>REYES RAMIREZ S.</v>
          </cell>
          <cell r="K2417" t="str">
            <v>URB. PALMERAS    C-9</v>
          </cell>
          <cell r="M2417" t="str">
            <v>04</v>
          </cell>
          <cell r="N2417">
            <v>0</v>
          </cell>
          <cell r="O2417">
            <v>0</v>
          </cell>
          <cell r="P2417">
            <v>0</v>
          </cell>
          <cell r="Q2417">
            <v>123</v>
          </cell>
          <cell r="R2417">
            <v>143</v>
          </cell>
          <cell r="S2417">
            <v>176</v>
          </cell>
          <cell r="T2417">
            <v>109.25</v>
          </cell>
          <cell r="U2417" t="str">
            <v>0</v>
          </cell>
          <cell r="V2417" t="str">
            <v>1050874000520</v>
          </cell>
        </row>
        <row r="2418">
          <cell r="A2418" t="str">
            <v>10</v>
          </cell>
          <cell r="B2418" t="str">
            <v>10</v>
          </cell>
          <cell r="C2418">
            <v>27909</v>
          </cell>
          <cell r="D2418">
            <v>1</v>
          </cell>
          <cell r="E2418" t="str">
            <v>100100</v>
          </cell>
          <cell r="F2418" t="str">
            <v>105</v>
          </cell>
          <cell r="G2418" t="str">
            <v>08</v>
          </cell>
          <cell r="H2418" t="str">
            <v>00</v>
          </cell>
          <cell r="I2418">
            <v>5713</v>
          </cell>
          <cell r="J2418" t="str">
            <v>RESURRECCION SALAS</v>
          </cell>
          <cell r="K2418" t="str">
            <v>LIBERTAD 1220</v>
          </cell>
          <cell r="M2418" t="str">
            <v>04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20.170000000000002</v>
          </cell>
          <cell r="U2418" t="str">
            <v>0</v>
          </cell>
          <cell r="V2418" t="str">
            <v>1050875000050</v>
          </cell>
        </row>
        <row r="2419">
          <cell r="A2419" t="str">
            <v>10</v>
          </cell>
          <cell r="B2419" t="str">
            <v>10</v>
          </cell>
          <cell r="C2419">
            <v>27911</v>
          </cell>
          <cell r="D2419">
            <v>7</v>
          </cell>
          <cell r="E2419" t="str">
            <v>100100</v>
          </cell>
          <cell r="F2419" t="str">
            <v>105</v>
          </cell>
          <cell r="G2419" t="str">
            <v>08</v>
          </cell>
          <cell r="H2419" t="str">
            <v>00</v>
          </cell>
          <cell r="I2419">
            <v>5715</v>
          </cell>
          <cell r="J2419" t="str">
            <v>OCTAVIO VASQUEZ V.</v>
          </cell>
          <cell r="K2419" t="str">
            <v>LIBERTAD 1212</v>
          </cell>
          <cell r="M2419" t="str">
            <v>04</v>
          </cell>
          <cell r="N2419">
            <v>0</v>
          </cell>
          <cell r="O2419">
            <v>0</v>
          </cell>
          <cell r="P2419">
            <v>0</v>
          </cell>
          <cell r="Q2419">
            <v>1</v>
          </cell>
          <cell r="R2419">
            <v>4</v>
          </cell>
          <cell r="S2419">
            <v>14</v>
          </cell>
          <cell r="T2419">
            <v>5.42</v>
          </cell>
          <cell r="U2419" t="str">
            <v>0</v>
          </cell>
          <cell r="V2419" t="str">
            <v>1050875000070</v>
          </cell>
        </row>
        <row r="2420">
          <cell r="A2420" t="str">
            <v>10</v>
          </cell>
          <cell r="B2420" t="str">
            <v>10</v>
          </cell>
          <cell r="C2420">
            <v>27931</v>
          </cell>
          <cell r="D2420">
            <v>5</v>
          </cell>
          <cell r="E2420" t="str">
            <v>100100</v>
          </cell>
          <cell r="F2420" t="str">
            <v>105</v>
          </cell>
          <cell r="G2420" t="str">
            <v>08</v>
          </cell>
          <cell r="H2420" t="str">
            <v>00</v>
          </cell>
          <cell r="I2420">
            <v>5736</v>
          </cell>
          <cell r="J2420" t="str">
            <v>JUANA HUAYAMBI</v>
          </cell>
          <cell r="K2420" t="str">
            <v>LIBERTAD 1044</v>
          </cell>
          <cell r="M2420" t="str">
            <v>04</v>
          </cell>
          <cell r="N2420">
            <v>0</v>
          </cell>
          <cell r="O2420">
            <v>0</v>
          </cell>
          <cell r="P2420">
            <v>7</v>
          </cell>
          <cell r="Q2420">
            <v>14</v>
          </cell>
          <cell r="R2420">
            <v>0</v>
          </cell>
          <cell r="S2420">
            <v>4</v>
          </cell>
          <cell r="T2420">
            <v>14.75</v>
          </cell>
          <cell r="U2420" t="str">
            <v>0</v>
          </cell>
          <cell r="V2420" t="str">
            <v>1050875000320</v>
          </cell>
        </row>
        <row r="2421">
          <cell r="A2421" t="str">
            <v>10</v>
          </cell>
          <cell r="B2421" t="str">
            <v>10</v>
          </cell>
          <cell r="C2421">
            <v>27938</v>
          </cell>
          <cell r="D2421">
            <v>0</v>
          </cell>
          <cell r="E2421" t="str">
            <v>100100</v>
          </cell>
          <cell r="F2421" t="str">
            <v>105</v>
          </cell>
          <cell r="G2421" t="str">
            <v>08</v>
          </cell>
          <cell r="H2421" t="str">
            <v>00</v>
          </cell>
          <cell r="I2421">
            <v>5743</v>
          </cell>
          <cell r="J2421" t="str">
            <v>ALFREDO HERNANDEZ</v>
          </cell>
          <cell r="K2421" t="str">
            <v>LIBERTAD 968-A</v>
          </cell>
          <cell r="M2421" t="str">
            <v>04</v>
          </cell>
          <cell r="N2421">
            <v>0</v>
          </cell>
          <cell r="O2421">
            <v>0</v>
          </cell>
          <cell r="P2421">
            <v>58</v>
          </cell>
          <cell r="Q2421">
            <v>92</v>
          </cell>
          <cell r="R2421">
            <v>112</v>
          </cell>
          <cell r="S2421">
            <v>57</v>
          </cell>
          <cell r="T2421">
            <v>44.08</v>
          </cell>
          <cell r="U2421" t="str">
            <v>0</v>
          </cell>
          <cell r="V2421" t="str">
            <v>1050875000395</v>
          </cell>
        </row>
        <row r="2422">
          <cell r="A2422" t="str">
            <v>10</v>
          </cell>
          <cell r="B2422" t="str">
            <v>10</v>
          </cell>
          <cell r="C2422">
            <v>27959</v>
          </cell>
          <cell r="D2422">
            <v>6</v>
          </cell>
          <cell r="E2422" t="str">
            <v>100100</v>
          </cell>
          <cell r="F2422" t="str">
            <v>105</v>
          </cell>
          <cell r="G2422" t="str">
            <v>08</v>
          </cell>
          <cell r="H2422" t="str">
            <v>00</v>
          </cell>
          <cell r="I2422">
            <v>5765</v>
          </cell>
          <cell r="J2422" t="str">
            <v>JULIA ARMAS PIZANGO</v>
          </cell>
          <cell r="K2422" t="str">
            <v>LIBERTAD         804</v>
          </cell>
          <cell r="M2422" t="str">
            <v>04</v>
          </cell>
          <cell r="N2422">
            <v>0</v>
          </cell>
          <cell r="O2422">
            <v>0</v>
          </cell>
          <cell r="P2422">
            <v>17</v>
          </cell>
          <cell r="Q2422">
            <v>11</v>
          </cell>
          <cell r="R2422">
            <v>27</v>
          </cell>
          <cell r="S2422">
            <v>10</v>
          </cell>
          <cell r="T2422">
            <v>14.33</v>
          </cell>
          <cell r="U2422" t="str">
            <v>0</v>
          </cell>
          <cell r="V2422" t="str">
            <v>1050875000650</v>
          </cell>
        </row>
        <row r="2423">
          <cell r="A2423" t="str">
            <v>10</v>
          </cell>
          <cell r="B2423" t="str">
            <v>10</v>
          </cell>
          <cell r="C2423">
            <v>27960</v>
          </cell>
          <cell r="D2423">
            <v>4</v>
          </cell>
          <cell r="E2423" t="str">
            <v>100100</v>
          </cell>
          <cell r="F2423" t="str">
            <v>105</v>
          </cell>
          <cell r="G2423" t="str">
            <v>08</v>
          </cell>
          <cell r="H2423" t="str">
            <v>00</v>
          </cell>
          <cell r="I2423">
            <v>5766</v>
          </cell>
          <cell r="J2423" t="str">
            <v>JAIME WONG CHIA</v>
          </cell>
          <cell r="K2423" t="str">
            <v>LIBERTAD         800</v>
          </cell>
          <cell r="M2423" t="str">
            <v>04</v>
          </cell>
          <cell r="N2423">
            <v>0</v>
          </cell>
          <cell r="O2423">
            <v>0</v>
          </cell>
          <cell r="P2423">
            <v>27</v>
          </cell>
          <cell r="Q2423">
            <v>11</v>
          </cell>
          <cell r="R2423">
            <v>7</v>
          </cell>
          <cell r="S2423">
            <v>7</v>
          </cell>
          <cell r="T2423">
            <v>17.75</v>
          </cell>
          <cell r="U2423" t="str">
            <v>0</v>
          </cell>
          <cell r="V2423" t="str">
            <v>1050875000660</v>
          </cell>
        </row>
        <row r="2424">
          <cell r="A2424" t="str">
            <v>10</v>
          </cell>
          <cell r="B2424" t="str">
            <v>10</v>
          </cell>
          <cell r="C2424">
            <v>50594</v>
          </cell>
          <cell r="D2424">
            <v>1</v>
          </cell>
          <cell r="E2424" t="str">
            <v>100100</v>
          </cell>
          <cell r="F2424" t="str">
            <v>105</v>
          </cell>
          <cell r="G2424" t="str">
            <v>08</v>
          </cell>
          <cell r="H2424" t="str">
            <v>00</v>
          </cell>
          <cell r="I2424">
            <v>5767</v>
          </cell>
          <cell r="J2424" t="str">
            <v>RENGIFO PEREYRA LERY KLEDY</v>
          </cell>
          <cell r="K2424" t="str">
            <v>LA LIBERTAD</v>
          </cell>
          <cell r="L2424">
            <v>550</v>
          </cell>
          <cell r="M2424" t="str">
            <v>04</v>
          </cell>
          <cell r="N2424">
            <v>0</v>
          </cell>
          <cell r="O2424">
            <v>14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1.17</v>
          </cell>
          <cell r="U2424" t="str">
            <v>0</v>
          </cell>
          <cell r="V2424" t="str">
            <v>1050875001035</v>
          </cell>
        </row>
        <row r="2425">
          <cell r="A2425" t="str">
            <v>10</v>
          </cell>
          <cell r="B2425" t="str">
            <v>10</v>
          </cell>
          <cell r="C2425">
            <v>27975</v>
          </cell>
          <cell r="D2425">
            <v>2</v>
          </cell>
          <cell r="E2425" t="str">
            <v>100100</v>
          </cell>
          <cell r="F2425" t="str">
            <v>105</v>
          </cell>
          <cell r="G2425" t="str">
            <v>08</v>
          </cell>
          <cell r="H2425" t="str">
            <v>00</v>
          </cell>
          <cell r="I2425">
            <v>5781</v>
          </cell>
          <cell r="J2425" t="str">
            <v>ENRIQUE MENESES</v>
          </cell>
          <cell r="K2425" t="str">
            <v>LIBERTAD         688</v>
          </cell>
          <cell r="M2425" t="str">
            <v>04</v>
          </cell>
          <cell r="N2425">
            <v>0</v>
          </cell>
          <cell r="O2425">
            <v>0</v>
          </cell>
          <cell r="P2425">
            <v>27</v>
          </cell>
          <cell r="Q2425">
            <v>0</v>
          </cell>
          <cell r="R2425">
            <v>22</v>
          </cell>
          <cell r="S2425">
            <v>17</v>
          </cell>
          <cell r="T2425">
            <v>43.92</v>
          </cell>
          <cell r="U2425" t="str">
            <v>0</v>
          </cell>
          <cell r="V2425" t="str">
            <v>1050875000815</v>
          </cell>
        </row>
        <row r="2426">
          <cell r="A2426" t="str">
            <v>10</v>
          </cell>
          <cell r="B2426" t="str">
            <v>10</v>
          </cell>
          <cell r="C2426">
            <v>27989</v>
          </cell>
          <cell r="D2426">
            <v>3</v>
          </cell>
          <cell r="E2426" t="str">
            <v>100100</v>
          </cell>
          <cell r="F2426" t="str">
            <v>105</v>
          </cell>
          <cell r="G2426" t="str">
            <v>08</v>
          </cell>
          <cell r="H2426" t="str">
            <v>00</v>
          </cell>
          <cell r="I2426">
            <v>5795</v>
          </cell>
          <cell r="J2426" t="str">
            <v>CECLIA ASPAJO DE G</v>
          </cell>
          <cell r="K2426" t="str">
            <v>LIBERTAD         622</v>
          </cell>
          <cell r="M2426" t="str">
            <v>04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  <cell r="U2426" t="str">
            <v>0</v>
          </cell>
          <cell r="V2426" t="str">
            <v>1050875000950</v>
          </cell>
        </row>
        <row r="2427">
          <cell r="A2427" t="str">
            <v>10</v>
          </cell>
          <cell r="B2427" t="str">
            <v>10</v>
          </cell>
          <cell r="C2427">
            <v>28017</v>
          </cell>
          <cell r="D2427">
            <v>2</v>
          </cell>
          <cell r="E2427" t="str">
            <v>100100</v>
          </cell>
          <cell r="F2427" t="str">
            <v>105</v>
          </cell>
          <cell r="G2427" t="str">
            <v>08</v>
          </cell>
          <cell r="H2427" t="str">
            <v>00</v>
          </cell>
          <cell r="I2427">
            <v>5823</v>
          </cell>
          <cell r="J2427" t="str">
            <v>ERNIGDIO RODRIGUEZ</v>
          </cell>
          <cell r="K2427" t="str">
            <v>LIBERTAD 607</v>
          </cell>
          <cell r="M2427" t="str">
            <v>04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47.17</v>
          </cell>
          <cell r="U2427" t="str">
            <v>0</v>
          </cell>
          <cell r="V2427" t="str">
            <v>1050875002580</v>
          </cell>
        </row>
        <row r="2428">
          <cell r="A2428" t="str">
            <v>10</v>
          </cell>
          <cell r="B2428" t="str">
            <v>10</v>
          </cell>
          <cell r="C2428">
            <v>28024</v>
          </cell>
          <cell r="D2428">
            <v>8</v>
          </cell>
          <cell r="E2428" t="str">
            <v>100100</v>
          </cell>
          <cell r="F2428" t="str">
            <v>105</v>
          </cell>
          <cell r="G2428" t="str">
            <v>08</v>
          </cell>
          <cell r="H2428" t="str">
            <v>00</v>
          </cell>
          <cell r="I2428">
            <v>5830</v>
          </cell>
          <cell r="J2428" t="str">
            <v>NELLY AREVALO</v>
          </cell>
          <cell r="K2428" t="str">
            <v>LIBERTAD 629</v>
          </cell>
          <cell r="M2428" t="str">
            <v>04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34.75</v>
          </cell>
          <cell r="U2428" t="str">
            <v>0</v>
          </cell>
          <cell r="V2428" t="str">
            <v>1050875002640</v>
          </cell>
        </row>
        <row r="2429">
          <cell r="A2429" t="str">
            <v>10</v>
          </cell>
          <cell r="B2429" t="str">
            <v>10</v>
          </cell>
          <cell r="C2429">
            <v>28052</v>
          </cell>
          <cell r="D2429">
            <v>9</v>
          </cell>
          <cell r="E2429" t="str">
            <v>100100</v>
          </cell>
          <cell r="F2429" t="str">
            <v>105</v>
          </cell>
          <cell r="G2429" t="str">
            <v>08</v>
          </cell>
          <cell r="H2429" t="str">
            <v>00</v>
          </cell>
          <cell r="I2429">
            <v>5858</v>
          </cell>
          <cell r="J2429" t="str">
            <v>ELMER MOREYRA PEÑA</v>
          </cell>
          <cell r="K2429" t="str">
            <v>LIBERTAD 791</v>
          </cell>
          <cell r="M2429" t="str">
            <v>04</v>
          </cell>
          <cell r="N2429">
            <v>0</v>
          </cell>
          <cell r="O2429">
            <v>0</v>
          </cell>
          <cell r="P2429">
            <v>0</v>
          </cell>
          <cell r="Q2429">
            <v>27</v>
          </cell>
          <cell r="R2429">
            <v>61</v>
          </cell>
          <cell r="S2429">
            <v>78</v>
          </cell>
          <cell r="T2429">
            <v>47.58</v>
          </cell>
          <cell r="U2429" t="str">
            <v>0</v>
          </cell>
          <cell r="V2429" t="str">
            <v>1050875002930</v>
          </cell>
        </row>
        <row r="2430">
          <cell r="A2430" t="str">
            <v>10</v>
          </cell>
          <cell r="B2430" t="str">
            <v>10</v>
          </cell>
          <cell r="C2430">
            <v>28082</v>
          </cell>
          <cell r="D2430">
            <v>6</v>
          </cell>
          <cell r="E2430" t="str">
            <v>100100</v>
          </cell>
          <cell r="F2430" t="str">
            <v>105</v>
          </cell>
          <cell r="G2430" t="str">
            <v>08</v>
          </cell>
          <cell r="H2430" t="str">
            <v>00</v>
          </cell>
          <cell r="I2430">
            <v>5888</v>
          </cell>
          <cell r="J2430" t="str">
            <v>BENF.PUBLICA IQUITOS</v>
          </cell>
          <cell r="K2430" t="str">
            <v>QUINTA R.PALMA  C-19</v>
          </cell>
          <cell r="M2430" t="str">
            <v>04</v>
          </cell>
          <cell r="N2430">
            <v>0</v>
          </cell>
          <cell r="O2430">
            <v>0</v>
          </cell>
          <cell r="P2430">
            <v>0</v>
          </cell>
          <cell r="Q2430">
            <v>400</v>
          </cell>
          <cell r="R2430">
            <v>0</v>
          </cell>
          <cell r="S2430">
            <v>0</v>
          </cell>
          <cell r="T2430">
            <v>49.58</v>
          </cell>
          <cell r="U2430" t="str">
            <v>0</v>
          </cell>
          <cell r="V2430" t="str">
            <v>1050876000320</v>
          </cell>
        </row>
        <row r="2431">
          <cell r="A2431" t="str">
            <v>10</v>
          </cell>
          <cell r="B2431" t="str">
            <v>10</v>
          </cell>
          <cell r="C2431">
            <v>50701</v>
          </cell>
          <cell r="D2431">
            <v>2</v>
          </cell>
          <cell r="E2431" t="str">
            <v>100100</v>
          </cell>
          <cell r="F2431" t="str">
            <v>105</v>
          </cell>
          <cell r="G2431" t="str">
            <v>08</v>
          </cell>
          <cell r="H2431" t="str">
            <v>00</v>
          </cell>
          <cell r="I2431">
            <v>5945</v>
          </cell>
          <cell r="J2431" t="str">
            <v>VIDALËN ARCENTALES MARINA</v>
          </cell>
          <cell r="K2431" t="str">
            <v>YURIMAGUAS</v>
          </cell>
          <cell r="L2431">
            <v>571</v>
          </cell>
          <cell r="M2431" t="str">
            <v>04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  <cell r="U2431" t="str">
            <v>0</v>
          </cell>
          <cell r="V2431" t="str">
            <v>1040872002517</v>
          </cell>
        </row>
        <row r="2432">
          <cell r="A2432" t="str">
            <v>10</v>
          </cell>
          <cell r="B2432" t="str">
            <v>10</v>
          </cell>
          <cell r="C2432">
            <v>28149</v>
          </cell>
          <cell r="D2432">
            <v>3</v>
          </cell>
          <cell r="E2432" t="str">
            <v>100100</v>
          </cell>
          <cell r="F2432" t="str">
            <v>105</v>
          </cell>
          <cell r="G2432" t="str">
            <v>08</v>
          </cell>
          <cell r="H2432" t="str">
            <v>00</v>
          </cell>
          <cell r="I2432">
            <v>5955</v>
          </cell>
          <cell r="J2432" t="str">
            <v>DOLORES RAMIREZ B.</v>
          </cell>
          <cell r="K2432" t="str">
            <v>YURIMAGUAS 653</v>
          </cell>
          <cell r="M2432" t="str">
            <v>04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42</v>
          </cell>
          <cell r="T2432">
            <v>74.92</v>
          </cell>
          <cell r="U2432" t="str">
            <v>0</v>
          </cell>
          <cell r="V2432" t="str">
            <v>1050877002630</v>
          </cell>
        </row>
        <row r="2433">
          <cell r="A2433" t="str">
            <v>10</v>
          </cell>
          <cell r="B2433" t="str">
            <v>10</v>
          </cell>
          <cell r="C2433">
            <v>28153</v>
          </cell>
          <cell r="D2433">
            <v>5</v>
          </cell>
          <cell r="E2433" t="str">
            <v>100100</v>
          </cell>
          <cell r="F2433" t="str">
            <v>105</v>
          </cell>
          <cell r="G2433" t="str">
            <v>08</v>
          </cell>
          <cell r="H2433" t="str">
            <v>00</v>
          </cell>
          <cell r="I2433">
            <v>5959</v>
          </cell>
          <cell r="J2433" t="str">
            <v>EMILIO JAVIER REATEGUI DAVILA</v>
          </cell>
          <cell r="K2433" t="str">
            <v>YURIMAGUAS 671</v>
          </cell>
          <cell r="M2433" t="str">
            <v>04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16.25</v>
          </cell>
          <cell r="U2433" t="str">
            <v>0</v>
          </cell>
          <cell r="V2433" t="str">
            <v>1050877002680</v>
          </cell>
        </row>
        <row r="2434">
          <cell r="A2434" t="str">
            <v>10</v>
          </cell>
          <cell r="B2434" t="str">
            <v>10</v>
          </cell>
          <cell r="C2434">
            <v>28159</v>
          </cell>
          <cell r="D2434">
            <v>2</v>
          </cell>
          <cell r="E2434" t="str">
            <v>100100</v>
          </cell>
          <cell r="F2434" t="str">
            <v>105</v>
          </cell>
          <cell r="G2434" t="str">
            <v>08</v>
          </cell>
          <cell r="H2434" t="str">
            <v>00</v>
          </cell>
          <cell r="I2434">
            <v>5965</v>
          </cell>
          <cell r="J2434" t="str">
            <v>LUZMILA DEL AGUILA</v>
          </cell>
          <cell r="K2434" t="str">
            <v>YURIMAGUAS 695</v>
          </cell>
          <cell r="M2434" t="str">
            <v>04</v>
          </cell>
          <cell r="N2434">
            <v>0</v>
          </cell>
          <cell r="O2434">
            <v>0</v>
          </cell>
          <cell r="P2434">
            <v>195</v>
          </cell>
          <cell r="Q2434">
            <v>200</v>
          </cell>
          <cell r="R2434">
            <v>199</v>
          </cell>
          <cell r="S2434">
            <v>148</v>
          </cell>
          <cell r="T2434">
            <v>116.08</v>
          </cell>
          <cell r="U2434" t="str">
            <v>0</v>
          </cell>
          <cell r="V2434" t="str">
            <v>1050877002720</v>
          </cell>
        </row>
        <row r="2435">
          <cell r="A2435" t="str">
            <v>10</v>
          </cell>
          <cell r="B2435" t="str">
            <v>10</v>
          </cell>
          <cell r="C2435">
            <v>28222</v>
          </cell>
          <cell r="D2435">
            <v>8</v>
          </cell>
          <cell r="E2435" t="str">
            <v>100100</v>
          </cell>
          <cell r="F2435" t="str">
            <v>105</v>
          </cell>
          <cell r="G2435" t="str">
            <v>08</v>
          </cell>
          <cell r="H2435" t="str">
            <v>00</v>
          </cell>
          <cell r="I2435">
            <v>6028</v>
          </cell>
          <cell r="J2435" t="str">
            <v>VILLA MILITAR Q.R.M.</v>
          </cell>
          <cell r="K2435" t="str">
            <v>LIBERTAD/CASTILLA 30</v>
          </cell>
          <cell r="M2435" t="str">
            <v>04</v>
          </cell>
          <cell r="N2435">
            <v>0</v>
          </cell>
          <cell r="O2435">
            <v>0</v>
          </cell>
          <cell r="P2435">
            <v>0</v>
          </cell>
          <cell r="Q2435">
            <v>21</v>
          </cell>
          <cell r="R2435">
            <v>53</v>
          </cell>
          <cell r="S2435">
            <v>84</v>
          </cell>
          <cell r="T2435">
            <v>31.5</v>
          </cell>
          <cell r="U2435" t="str">
            <v>0</v>
          </cell>
          <cell r="V2435" t="str">
            <v>1050878000460</v>
          </cell>
        </row>
        <row r="2436">
          <cell r="A2436" t="str">
            <v>10</v>
          </cell>
          <cell r="B2436" t="str">
            <v>10</v>
          </cell>
          <cell r="C2436">
            <v>28230</v>
          </cell>
          <cell r="D2436">
            <v>1</v>
          </cell>
          <cell r="E2436" t="str">
            <v>100100</v>
          </cell>
          <cell r="F2436" t="str">
            <v>105</v>
          </cell>
          <cell r="G2436" t="str">
            <v>08</v>
          </cell>
          <cell r="H2436" t="str">
            <v>00</v>
          </cell>
          <cell r="I2436">
            <v>6036</v>
          </cell>
          <cell r="J2436" t="str">
            <v>VILLA MILITAR Q.R.M.</v>
          </cell>
          <cell r="K2436" t="str">
            <v>LIBERTAD/CASTILLA 54</v>
          </cell>
          <cell r="M2436" t="str">
            <v>04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33</v>
          </cell>
          <cell r="S2436">
            <v>131</v>
          </cell>
          <cell r="T2436">
            <v>48</v>
          </cell>
          <cell r="U2436" t="str">
            <v>0</v>
          </cell>
          <cell r="V2436" t="str">
            <v>1050878000540</v>
          </cell>
        </row>
        <row r="2437">
          <cell r="A2437" t="str">
            <v>10</v>
          </cell>
          <cell r="B2437" t="str">
            <v>10</v>
          </cell>
          <cell r="C2437">
            <v>28249</v>
          </cell>
          <cell r="D2437">
            <v>1</v>
          </cell>
          <cell r="E2437" t="str">
            <v>100100</v>
          </cell>
          <cell r="F2437" t="str">
            <v>105</v>
          </cell>
          <cell r="G2437" t="str">
            <v>08</v>
          </cell>
          <cell r="H2437" t="str">
            <v>00</v>
          </cell>
          <cell r="I2437">
            <v>6055</v>
          </cell>
          <cell r="J2437" t="str">
            <v>RONALD GUTIERREZ</v>
          </cell>
          <cell r="K2437" t="str">
            <v>BENAVIDES-9/CALLE.10</v>
          </cell>
          <cell r="L2437">
            <v>0</v>
          </cell>
          <cell r="M2437" t="str">
            <v>04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 t="str">
            <v>0</v>
          </cell>
          <cell r="V2437" t="str">
            <v>1050879000155</v>
          </cell>
        </row>
        <row r="2438">
          <cell r="A2438" t="str">
            <v>10</v>
          </cell>
          <cell r="B2438" t="str">
            <v>10</v>
          </cell>
          <cell r="C2438">
            <v>28276</v>
          </cell>
          <cell r="D2438">
            <v>4</v>
          </cell>
          <cell r="E2438" t="str">
            <v>100100</v>
          </cell>
          <cell r="F2438" t="str">
            <v>105</v>
          </cell>
          <cell r="G2438" t="str">
            <v>08</v>
          </cell>
          <cell r="H2438" t="str">
            <v>00</v>
          </cell>
          <cell r="I2438">
            <v>6084</v>
          </cell>
          <cell r="J2438" t="str">
            <v>DORA TUESTA RIOS</v>
          </cell>
          <cell r="K2438" t="str">
            <v>PSJE. TAMAYO 21</v>
          </cell>
          <cell r="M2438" t="str">
            <v>04</v>
          </cell>
          <cell r="N2438">
            <v>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17.670000000000002</v>
          </cell>
          <cell r="U2438" t="str">
            <v>0</v>
          </cell>
          <cell r="V2438" t="str">
            <v>1050880000020</v>
          </cell>
        </row>
        <row r="2439">
          <cell r="A2439" t="str">
            <v>10</v>
          </cell>
          <cell r="B2439" t="str">
            <v>10</v>
          </cell>
          <cell r="C2439">
            <v>28278</v>
          </cell>
          <cell r="D2439">
            <v>0</v>
          </cell>
          <cell r="E2439" t="str">
            <v>100100</v>
          </cell>
          <cell r="F2439" t="str">
            <v>105</v>
          </cell>
          <cell r="G2439" t="str">
            <v>08</v>
          </cell>
          <cell r="H2439" t="str">
            <v>00</v>
          </cell>
          <cell r="I2439">
            <v>6086</v>
          </cell>
          <cell r="J2439" t="str">
            <v>SILVIA SILVIA H.</v>
          </cell>
          <cell r="K2439" t="str">
            <v>PSJE. YAMAYO 388</v>
          </cell>
          <cell r="M2439" t="str">
            <v>04</v>
          </cell>
          <cell r="N2439">
            <v>0</v>
          </cell>
          <cell r="O2439">
            <v>0</v>
          </cell>
          <cell r="P2439">
            <v>22</v>
          </cell>
          <cell r="Q2439">
            <v>52</v>
          </cell>
          <cell r="R2439">
            <v>52</v>
          </cell>
          <cell r="S2439">
            <v>58</v>
          </cell>
          <cell r="T2439">
            <v>44</v>
          </cell>
          <cell r="U2439" t="str">
            <v>0</v>
          </cell>
          <cell r="V2439" t="str">
            <v>1050880000040</v>
          </cell>
        </row>
        <row r="2440">
          <cell r="A2440" t="str">
            <v>10</v>
          </cell>
          <cell r="B2440" t="str">
            <v>10</v>
          </cell>
          <cell r="C2440">
            <v>28291</v>
          </cell>
          <cell r="D2440">
            <v>3</v>
          </cell>
          <cell r="E2440" t="str">
            <v>100100</v>
          </cell>
          <cell r="F2440" t="str">
            <v>105</v>
          </cell>
          <cell r="G2440" t="str">
            <v>08</v>
          </cell>
          <cell r="H2440" t="str">
            <v>00</v>
          </cell>
          <cell r="I2440">
            <v>6100</v>
          </cell>
          <cell r="J2440" t="str">
            <v>EMILIO YALTA</v>
          </cell>
          <cell r="K2440" t="str">
            <v>LETICIA 322</v>
          </cell>
          <cell r="M2440" t="str">
            <v>04</v>
          </cell>
          <cell r="N2440">
            <v>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31.58</v>
          </cell>
          <cell r="U2440" t="str">
            <v>0</v>
          </cell>
          <cell r="V2440" t="str">
            <v>1050881000070</v>
          </cell>
        </row>
        <row r="2441">
          <cell r="A2441" t="str">
            <v>10</v>
          </cell>
          <cell r="B2441" t="str">
            <v>10</v>
          </cell>
          <cell r="C2441">
            <v>28299</v>
          </cell>
          <cell r="D2441">
            <v>6</v>
          </cell>
          <cell r="E2441" t="str">
            <v>100100</v>
          </cell>
          <cell r="F2441" t="str">
            <v>105</v>
          </cell>
          <cell r="G2441" t="str">
            <v>08</v>
          </cell>
          <cell r="H2441" t="str">
            <v>00</v>
          </cell>
          <cell r="I2441">
            <v>6108</v>
          </cell>
          <cell r="J2441" t="str">
            <v>CARLOS DAVILA</v>
          </cell>
          <cell r="K2441" t="str">
            <v>LETICIA 628</v>
          </cell>
          <cell r="M2441" t="str">
            <v>04</v>
          </cell>
          <cell r="N2441">
            <v>0</v>
          </cell>
          <cell r="O2441">
            <v>77</v>
          </cell>
          <cell r="P2441">
            <v>90</v>
          </cell>
          <cell r="Q2441">
            <v>90</v>
          </cell>
          <cell r="R2441">
            <v>33</v>
          </cell>
          <cell r="S2441">
            <v>110</v>
          </cell>
          <cell r="T2441">
            <v>97</v>
          </cell>
          <cell r="U2441" t="str">
            <v>0</v>
          </cell>
          <cell r="V2441" t="str">
            <v>1050881000650</v>
          </cell>
        </row>
        <row r="2442">
          <cell r="A2442" t="str">
            <v>10</v>
          </cell>
          <cell r="B2442" t="str">
            <v>10</v>
          </cell>
          <cell r="C2442">
            <v>28300</v>
          </cell>
          <cell r="D2442">
            <v>2</v>
          </cell>
          <cell r="E2442" t="str">
            <v>100100</v>
          </cell>
          <cell r="F2442" t="str">
            <v>105</v>
          </cell>
          <cell r="G2442" t="str">
            <v>08</v>
          </cell>
          <cell r="H2442" t="str">
            <v>00</v>
          </cell>
          <cell r="I2442">
            <v>6109</v>
          </cell>
          <cell r="J2442" t="str">
            <v>FRANCISCO SANTIAGO CABALLERO T</v>
          </cell>
          <cell r="K2442" t="str">
            <v>LETICIA 608</v>
          </cell>
          <cell r="M2442" t="str">
            <v>04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8.92</v>
          </cell>
          <cell r="U2442" t="str">
            <v>0</v>
          </cell>
          <cell r="V2442" t="str">
            <v>1050881000660</v>
          </cell>
        </row>
        <row r="2443">
          <cell r="A2443" t="str">
            <v>10</v>
          </cell>
          <cell r="B2443" t="str">
            <v>10</v>
          </cell>
          <cell r="C2443">
            <v>28321</v>
          </cell>
          <cell r="D2443">
            <v>8</v>
          </cell>
          <cell r="E2443" t="str">
            <v>100100</v>
          </cell>
          <cell r="F2443" t="str">
            <v>105</v>
          </cell>
          <cell r="G2443" t="str">
            <v>08</v>
          </cell>
          <cell r="H2443" t="str">
            <v>00</v>
          </cell>
          <cell r="I2443">
            <v>6130</v>
          </cell>
          <cell r="J2443" t="str">
            <v>EMILIA VASQUEZ</v>
          </cell>
          <cell r="K2443" t="str">
            <v>PSJE. 7 DE JUNIO 17</v>
          </cell>
          <cell r="M2443" t="str">
            <v>04</v>
          </cell>
          <cell r="N2443">
            <v>0</v>
          </cell>
          <cell r="O2443">
            <v>0</v>
          </cell>
          <cell r="P2443">
            <v>0</v>
          </cell>
          <cell r="Q2443">
            <v>65</v>
          </cell>
          <cell r="R2443">
            <v>0</v>
          </cell>
          <cell r="S2443">
            <v>0</v>
          </cell>
          <cell r="T2443">
            <v>47.25</v>
          </cell>
          <cell r="U2443" t="str">
            <v>0</v>
          </cell>
          <cell r="V2443" t="str">
            <v>1050882000080</v>
          </cell>
        </row>
        <row r="2444">
          <cell r="A2444" t="str">
            <v>10</v>
          </cell>
          <cell r="B2444" t="str">
            <v>10</v>
          </cell>
          <cell r="C2444">
            <v>28331</v>
          </cell>
          <cell r="D2444">
            <v>7</v>
          </cell>
          <cell r="E2444" t="str">
            <v>100100</v>
          </cell>
          <cell r="F2444" t="str">
            <v>105</v>
          </cell>
          <cell r="G2444" t="str">
            <v>08</v>
          </cell>
          <cell r="H2444" t="str">
            <v>00</v>
          </cell>
          <cell r="I2444">
            <v>6140</v>
          </cell>
          <cell r="J2444" t="str">
            <v>JENNY ZAVALETA  A.</v>
          </cell>
          <cell r="K2444" t="str">
            <v>PJSE. EL SOL 1965</v>
          </cell>
          <cell r="M2444" t="str">
            <v>04</v>
          </cell>
          <cell r="N2444">
            <v>0</v>
          </cell>
          <cell r="O2444">
            <v>0</v>
          </cell>
          <cell r="P2444">
            <v>0</v>
          </cell>
          <cell r="Q2444">
            <v>50</v>
          </cell>
          <cell r="R2444">
            <v>0</v>
          </cell>
          <cell r="S2444">
            <v>0</v>
          </cell>
          <cell r="T2444">
            <v>34.67</v>
          </cell>
          <cell r="U2444" t="str">
            <v>0</v>
          </cell>
          <cell r="V2444" t="str">
            <v>1050882000250</v>
          </cell>
        </row>
        <row r="2445">
          <cell r="A2445" t="str">
            <v>10</v>
          </cell>
          <cell r="B2445" t="str">
            <v>10</v>
          </cell>
          <cell r="C2445">
            <v>50085</v>
          </cell>
          <cell r="D2445">
            <v>0</v>
          </cell>
          <cell r="E2445" t="str">
            <v>100100</v>
          </cell>
          <cell r="F2445" t="str">
            <v>105</v>
          </cell>
          <cell r="G2445" t="str">
            <v>08</v>
          </cell>
          <cell r="H2445" t="str">
            <v>00</v>
          </cell>
          <cell r="I2445">
            <v>6163</v>
          </cell>
          <cell r="J2445" t="str">
            <v>RENGIFO ESCOBEDO DAVID</v>
          </cell>
          <cell r="K2445" t="str">
            <v>ALZAMORA</v>
          </cell>
          <cell r="L2445">
            <v>1470</v>
          </cell>
          <cell r="M2445" t="str">
            <v>04</v>
          </cell>
          <cell r="N2445">
            <v>107</v>
          </cell>
          <cell r="O2445">
            <v>144</v>
          </cell>
          <cell r="P2445">
            <v>166</v>
          </cell>
          <cell r="Q2445">
            <v>148</v>
          </cell>
          <cell r="R2445">
            <v>59</v>
          </cell>
          <cell r="S2445">
            <v>0</v>
          </cell>
          <cell r="T2445">
            <v>52</v>
          </cell>
          <cell r="U2445" t="str">
            <v>0</v>
          </cell>
          <cell r="V2445" t="str">
            <v>1050892000104</v>
          </cell>
        </row>
        <row r="2446">
          <cell r="A2446" t="str">
            <v>10</v>
          </cell>
          <cell r="B2446" t="str">
            <v>10</v>
          </cell>
          <cell r="C2446">
            <v>26304</v>
          </cell>
          <cell r="D2446">
            <v>6</v>
          </cell>
          <cell r="E2446" t="str">
            <v>100100</v>
          </cell>
          <cell r="F2446" t="str">
            <v>105</v>
          </cell>
          <cell r="G2446" t="str">
            <v>08</v>
          </cell>
          <cell r="H2446" t="str">
            <v>01</v>
          </cell>
          <cell r="I2446">
            <v>1459</v>
          </cell>
          <cell r="J2446" t="str">
            <v>SHAMBO II E.I.R.LTDA.</v>
          </cell>
          <cell r="K2446" t="str">
            <v>RAMON CASTILLA</v>
          </cell>
          <cell r="L2446">
            <v>1064</v>
          </cell>
          <cell r="M2446" t="str">
            <v>04</v>
          </cell>
          <cell r="N2446">
            <v>0</v>
          </cell>
          <cell r="O2446">
            <v>0</v>
          </cell>
          <cell r="P2446">
            <v>0</v>
          </cell>
          <cell r="Q2446">
            <v>500</v>
          </cell>
          <cell r="R2446">
            <v>450</v>
          </cell>
          <cell r="S2446">
            <v>0</v>
          </cell>
          <cell r="T2446">
            <v>324.67</v>
          </cell>
          <cell r="U2446" t="str">
            <v>0</v>
          </cell>
          <cell r="V2446" t="str">
            <v>1050842003275</v>
          </cell>
        </row>
        <row r="2447">
          <cell r="A2447" t="str">
            <v>10</v>
          </cell>
          <cell r="B2447" t="str">
            <v>10</v>
          </cell>
          <cell r="C2447">
            <v>28357</v>
          </cell>
          <cell r="D2447">
            <v>2</v>
          </cell>
          <cell r="E2447" t="str">
            <v>100100</v>
          </cell>
          <cell r="F2447" t="str">
            <v>105</v>
          </cell>
          <cell r="G2447" t="str">
            <v>13</v>
          </cell>
          <cell r="H2447" t="str">
            <v>00</v>
          </cell>
          <cell r="I2447">
            <v>1</v>
          </cell>
          <cell r="J2447" t="str">
            <v>COMITE RICARDO PALMA</v>
          </cell>
          <cell r="K2447" t="str">
            <v>PJE.R.PALMA C.12</v>
          </cell>
          <cell r="M2447" t="str">
            <v>04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399</v>
          </cell>
          <cell r="T2447">
            <v>613.33000000000004</v>
          </cell>
          <cell r="U2447" t="str">
            <v>0</v>
          </cell>
          <cell r="V2447" t="str">
            <v>1051301000363</v>
          </cell>
        </row>
        <row r="2448">
          <cell r="A2448" t="str">
            <v>10</v>
          </cell>
          <cell r="B2448" t="str">
            <v>10</v>
          </cell>
          <cell r="C2448">
            <v>28364</v>
          </cell>
          <cell r="D2448">
            <v>8</v>
          </cell>
          <cell r="E2448" t="str">
            <v>100100</v>
          </cell>
          <cell r="F2448" t="str">
            <v>106</v>
          </cell>
          <cell r="G2448" t="str">
            <v>09</v>
          </cell>
          <cell r="H2448" t="str">
            <v>00</v>
          </cell>
          <cell r="I2448">
            <v>7</v>
          </cell>
          <cell r="J2448" t="str">
            <v>ERIKA VALLES</v>
          </cell>
          <cell r="K2448" t="str">
            <v>S.LORES F.BOLOG L-07</v>
          </cell>
          <cell r="M2448" t="str">
            <v>04</v>
          </cell>
          <cell r="N2448">
            <v>0</v>
          </cell>
          <cell r="O2448">
            <v>0</v>
          </cell>
          <cell r="P2448">
            <v>0</v>
          </cell>
          <cell r="Q2448">
            <v>2</v>
          </cell>
          <cell r="R2448">
            <v>6</v>
          </cell>
          <cell r="S2448">
            <v>0</v>
          </cell>
          <cell r="T2448">
            <v>2.58</v>
          </cell>
          <cell r="U2448" t="str">
            <v>0</v>
          </cell>
          <cell r="V2448" t="str">
            <v>1060910000070</v>
          </cell>
        </row>
        <row r="2449">
          <cell r="A2449" t="str">
            <v>10</v>
          </cell>
          <cell r="B2449" t="str">
            <v>10</v>
          </cell>
          <cell r="C2449">
            <v>28375</v>
          </cell>
          <cell r="D2449">
            <v>4</v>
          </cell>
          <cell r="E2449" t="str">
            <v>100100</v>
          </cell>
          <cell r="F2449" t="str">
            <v>106</v>
          </cell>
          <cell r="G2449" t="str">
            <v>09</v>
          </cell>
          <cell r="H2449" t="str">
            <v>00</v>
          </cell>
          <cell r="I2449">
            <v>18</v>
          </cell>
          <cell r="J2449" t="str">
            <v>ALEJANDRO MOZOMBITE</v>
          </cell>
          <cell r="K2449" t="str">
            <v>SGTO. LORES</v>
          </cell>
          <cell r="M2449" t="str">
            <v>04</v>
          </cell>
          <cell r="N2449">
            <v>0</v>
          </cell>
          <cell r="O2449">
            <v>0</v>
          </cell>
          <cell r="P2449">
            <v>1</v>
          </cell>
          <cell r="Q2449">
            <v>4</v>
          </cell>
          <cell r="R2449">
            <v>21</v>
          </cell>
          <cell r="S2449">
            <v>21</v>
          </cell>
          <cell r="T2449">
            <v>19.670000000000002</v>
          </cell>
          <cell r="U2449" t="str">
            <v>0</v>
          </cell>
          <cell r="V2449" t="str">
            <v>1060910000190</v>
          </cell>
        </row>
        <row r="2450">
          <cell r="A2450" t="str">
            <v>10</v>
          </cell>
          <cell r="B2450" t="str">
            <v>10</v>
          </cell>
          <cell r="C2450">
            <v>28395</v>
          </cell>
          <cell r="D2450">
            <v>2</v>
          </cell>
          <cell r="E2450" t="str">
            <v>100100</v>
          </cell>
          <cell r="F2450" t="str">
            <v>106</v>
          </cell>
          <cell r="G2450" t="str">
            <v>09</v>
          </cell>
          <cell r="H2450" t="str">
            <v>00</v>
          </cell>
          <cell r="I2450">
            <v>38</v>
          </cell>
          <cell r="J2450" t="str">
            <v>FAM. RIOS MARIN</v>
          </cell>
          <cell r="K2450" t="str">
            <v>PROL SGTO. LORES   408</v>
          </cell>
          <cell r="M2450" t="str">
            <v>04</v>
          </cell>
          <cell r="N2450">
            <v>0</v>
          </cell>
          <cell r="O2450">
            <v>100</v>
          </cell>
          <cell r="P2450">
            <v>130</v>
          </cell>
          <cell r="Q2450">
            <v>50</v>
          </cell>
          <cell r="R2450">
            <v>7</v>
          </cell>
          <cell r="S2450">
            <v>8</v>
          </cell>
          <cell r="T2450">
            <v>42.67</v>
          </cell>
          <cell r="U2450" t="str">
            <v>0</v>
          </cell>
          <cell r="V2450" t="str">
            <v>1060910000400</v>
          </cell>
        </row>
        <row r="2451">
          <cell r="A2451" t="str">
            <v>10</v>
          </cell>
          <cell r="B2451" t="str">
            <v>10</v>
          </cell>
          <cell r="C2451">
            <v>28406</v>
          </cell>
          <cell r="D2451">
            <v>7</v>
          </cell>
          <cell r="E2451" t="str">
            <v>100100</v>
          </cell>
          <cell r="F2451" t="str">
            <v>106</v>
          </cell>
          <cell r="G2451" t="str">
            <v>09</v>
          </cell>
          <cell r="H2451" t="str">
            <v>00</v>
          </cell>
          <cell r="I2451">
            <v>49</v>
          </cell>
          <cell r="J2451" t="str">
            <v>ALBERTO PANDURO</v>
          </cell>
          <cell r="K2451" t="str">
            <v>PROL SGTO. LORES  1530</v>
          </cell>
          <cell r="M2451" t="str">
            <v>04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38.17</v>
          </cell>
          <cell r="U2451" t="str">
            <v>0</v>
          </cell>
          <cell r="V2451" t="str">
            <v>1060910000560</v>
          </cell>
        </row>
        <row r="2452">
          <cell r="A2452" t="str">
            <v>10</v>
          </cell>
          <cell r="B2452" t="str">
            <v>10</v>
          </cell>
          <cell r="C2452">
            <v>28420</v>
          </cell>
          <cell r="D2452">
            <v>8</v>
          </cell>
          <cell r="E2452" t="str">
            <v>100100</v>
          </cell>
          <cell r="F2452" t="str">
            <v>106</v>
          </cell>
          <cell r="G2452" t="str">
            <v>09</v>
          </cell>
          <cell r="H2452" t="str">
            <v>00</v>
          </cell>
          <cell r="I2452">
            <v>63</v>
          </cell>
          <cell r="J2452" t="str">
            <v>LEOPOLDO PIZANGO</v>
          </cell>
          <cell r="K2452" t="str">
            <v>S.LORES/F.BOLOGNESI 1456</v>
          </cell>
          <cell r="M2452" t="str">
            <v>04</v>
          </cell>
          <cell r="N2452">
            <v>0</v>
          </cell>
          <cell r="O2452">
            <v>0</v>
          </cell>
          <cell r="P2452">
            <v>0</v>
          </cell>
          <cell r="Q2452">
            <v>13</v>
          </cell>
          <cell r="R2452">
            <v>18</v>
          </cell>
          <cell r="S2452">
            <v>21</v>
          </cell>
          <cell r="T2452">
            <v>6.08</v>
          </cell>
          <cell r="U2452" t="str">
            <v>0</v>
          </cell>
          <cell r="V2452" t="str">
            <v>1060910000710</v>
          </cell>
        </row>
        <row r="2453">
          <cell r="A2453" t="str">
            <v>10</v>
          </cell>
          <cell r="B2453" t="str">
            <v>10</v>
          </cell>
          <cell r="C2453">
            <v>28430</v>
          </cell>
          <cell r="D2453">
            <v>7</v>
          </cell>
          <cell r="E2453" t="str">
            <v>100100</v>
          </cell>
          <cell r="F2453" t="str">
            <v>106</v>
          </cell>
          <cell r="G2453" t="str">
            <v>09</v>
          </cell>
          <cell r="H2453" t="str">
            <v>00</v>
          </cell>
          <cell r="I2453">
            <v>73</v>
          </cell>
          <cell r="J2453" t="str">
            <v>EDIBERTO NOLORBE S.</v>
          </cell>
          <cell r="K2453" t="str">
            <v>S.LORES F.BOLOG B.19</v>
          </cell>
          <cell r="M2453" t="str">
            <v>04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6</v>
          </cell>
          <cell r="T2453">
            <v>15.08</v>
          </cell>
          <cell r="U2453" t="str">
            <v>0</v>
          </cell>
          <cell r="V2453" t="str">
            <v>1060910000830</v>
          </cell>
        </row>
        <row r="2454">
          <cell r="A2454" t="str">
            <v>10</v>
          </cell>
          <cell r="B2454" t="str">
            <v>10</v>
          </cell>
          <cell r="C2454">
            <v>28431</v>
          </cell>
          <cell r="D2454">
            <v>5</v>
          </cell>
          <cell r="E2454" t="str">
            <v>100100</v>
          </cell>
          <cell r="F2454" t="str">
            <v>106</v>
          </cell>
          <cell r="G2454" t="str">
            <v>09</v>
          </cell>
          <cell r="H2454" t="str">
            <v>00</v>
          </cell>
          <cell r="I2454">
            <v>74</v>
          </cell>
          <cell r="J2454" t="str">
            <v>ROSA CARHUASARI C.</v>
          </cell>
          <cell r="K2454" t="str">
            <v>S/LORES /F.BOLOGNESI 136-</v>
          </cell>
          <cell r="M2454" t="str">
            <v>04</v>
          </cell>
          <cell r="N2454">
            <v>0</v>
          </cell>
          <cell r="O2454">
            <v>0</v>
          </cell>
          <cell r="P2454">
            <v>68</v>
          </cell>
          <cell r="Q2454">
            <v>73</v>
          </cell>
          <cell r="R2454">
            <v>112</v>
          </cell>
          <cell r="S2454">
            <v>111</v>
          </cell>
          <cell r="T2454">
            <v>53.58</v>
          </cell>
          <cell r="U2454" t="str">
            <v>0</v>
          </cell>
          <cell r="V2454" t="str">
            <v>1060910000850</v>
          </cell>
        </row>
        <row r="2455">
          <cell r="A2455" t="str">
            <v>10</v>
          </cell>
          <cell r="B2455" t="str">
            <v>10</v>
          </cell>
          <cell r="C2455">
            <v>28449</v>
          </cell>
          <cell r="D2455">
            <v>7</v>
          </cell>
          <cell r="E2455" t="str">
            <v>100100</v>
          </cell>
          <cell r="F2455" t="str">
            <v>106</v>
          </cell>
          <cell r="G2455" t="str">
            <v>09</v>
          </cell>
          <cell r="H2455" t="str">
            <v>00</v>
          </cell>
          <cell r="I2455">
            <v>92</v>
          </cell>
          <cell r="J2455" t="str">
            <v>CESAR A. PIZANGO V.</v>
          </cell>
          <cell r="K2455" t="str">
            <v>SR. DE LOS MILAGROS 648</v>
          </cell>
          <cell r="M2455" t="str">
            <v>04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19</v>
          </cell>
          <cell r="S2455">
            <v>58</v>
          </cell>
          <cell r="T2455">
            <v>36.08</v>
          </cell>
          <cell r="U2455" t="str">
            <v>0</v>
          </cell>
          <cell r="V2455" t="str">
            <v>1060911000060</v>
          </cell>
        </row>
        <row r="2456">
          <cell r="A2456" t="str">
            <v>10</v>
          </cell>
          <cell r="B2456" t="str">
            <v>10</v>
          </cell>
          <cell r="C2456">
            <v>28452</v>
          </cell>
          <cell r="D2456">
            <v>1</v>
          </cell>
          <cell r="E2456" t="str">
            <v>100100</v>
          </cell>
          <cell r="F2456" t="str">
            <v>106</v>
          </cell>
          <cell r="G2456" t="str">
            <v>09</v>
          </cell>
          <cell r="H2456" t="str">
            <v>00</v>
          </cell>
          <cell r="I2456">
            <v>95</v>
          </cell>
          <cell r="J2456" t="str">
            <v>CONSUELO RAMIREZ</v>
          </cell>
          <cell r="K2456" t="str">
            <v>S.MILAG/F.BOLOG K9</v>
          </cell>
          <cell r="M2456" t="str">
            <v>04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0.17</v>
          </cell>
          <cell r="U2456" t="str">
            <v>0</v>
          </cell>
          <cell r="V2456" t="str">
            <v>1060911000100</v>
          </cell>
        </row>
        <row r="2457">
          <cell r="A2457" t="str">
            <v>10</v>
          </cell>
          <cell r="B2457" t="str">
            <v>10</v>
          </cell>
          <cell r="C2457">
            <v>50597</v>
          </cell>
          <cell r="D2457">
            <v>4</v>
          </cell>
          <cell r="E2457" t="str">
            <v>100100</v>
          </cell>
          <cell r="F2457" t="str">
            <v>106</v>
          </cell>
          <cell r="G2457" t="str">
            <v>09</v>
          </cell>
          <cell r="H2457" t="str">
            <v>00</v>
          </cell>
          <cell r="I2457">
            <v>101</v>
          </cell>
          <cell r="J2457" t="str">
            <v>CAYNAMARI TORRES ANA</v>
          </cell>
          <cell r="K2457" t="str">
            <v>S.MILAGROS F.BOLOGNE</v>
          </cell>
          <cell r="L2457">
            <v>529</v>
          </cell>
          <cell r="M2457" t="str">
            <v>04</v>
          </cell>
          <cell r="N2457">
            <v>0</v>
          </cell>
          <cell r="O2457">
            <v>23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1.92</v>
          </cell>
          <cell r="U2457" t="str">
            <v>0</v>
          </cell>
          <cell r="V2457" t="str">
            <v>1060911000205</v>
          </cell>
        </row>
        <row r="2458">
          <cell r="A2458" t="str">
            <v>10</v>
          </cell>
          <cell r="B2458" t="str">
            <v>10</v>
          </cell>
          <cell r="C2458">
            <v>28462</v>
          </cell>
          <cell r="D2458">
            <v>0</v>
          </cell>
          <cell r="E2458" t="str">
            <v>100100</v>
          </cell>
          <cell r="F2458" t="str">
            <v>106</v>
          </cell>
          <cell r="G2458" t="str">
            <v>09</v>
          </cell>
          <cell r="H2458" t="str">
            <v>00</v>
          </cell>
          <cell r="I2458">
            <v>105</v>
          </cell>
          <cell r="J2458" t="str">
            <v>BELEN ROJAS VARGAS</v>
          </cell>
          <cell r="K2458" t="str">
            <v>SR.MILAGROS /F. BOLOG I-9</v>
          </cell>
          <cell r="M2458" t="str">
            <v>04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11</v>
          </cell>
          <cell r="U2458" t="str">
            <v>0</v>
          </cell>
          <cell r="V2458" t="str">
            <v>1060911000240</v>
          </cell>
        </row>
        <row r="2459">
          <cell r="A2459" t="str">
            <v>10</v>
          </cell>
          <cell r="B2459" t="str">
            <v>10</v>
          </cell>
          <cell r="C2459">
            <v>28469</v>
          </cell>
          <cell r="D2459">
            <v>5</v>
          </cell>
          <cell r="E2459" t="str">
            <v>100100</v>
          </cell>
          <cell r="F2459" t="str">
            <v>106</v>
          </cell>
          <cell r="G2459" t="str">
            <v>09</v>
          </cell>
          <cell r="H2459" t="str">
            <v>00</v>
          </cell>
          <cell r="I2459">
            <v>112</v>
          </cell>
          <cell r="J2459" t="str">
            <v>JOSE VARGAS M.</v>
          </cell>
          <cell r="K2459" t="str">
            <v>CALL CALVO DE ARAUJO 488</v>
          </cell>
          <cell r="M2459" t="str">
            <v>04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  <cell r="U2459" t="str">
            <v>0</v>
          </cell>
          <cell r="V2459" t="str">
            <v>1060911000320</v>
          </cell>
        </row>
        <row r="2460">
          <cell r="A2460" t="str">
            <v>10</v>
          </cell>
          <cell r="B2460" t="str">
            <v>10</v>
          </cell>
          <cell r="C2460">
            <v>28543</v>
          </cell>
          <cell r="D2460">
            <v>7</v>
          </cell>
          <cell r="E2460" t="str">
            <v>100100</v>
          </cell>
          <cell r="F2460" t="str">
            <v>106</v>
          </cell>
          <cell r="G2460" t="str">
            <v>09</v>
          </cell>
          <cell r="H2460" t="str">
            <v>00</v>
          </cell>
          <cell r="I2460">
            <v>186</v>
          </cell>
          <cell r="J2460" t="str">
            <v>E. MALDONADO SANCHEZ</v>
          </cell>
          <cell r="K2460" t="str">
            <v>CALL SR. DE LOS MILAGROS</v>
          </cell>
          <cell r="M2460" t="str">
            <v>04</v>
          </cell>
          <cell r="N2460">
            <v>0</v>
          </cell>
          <cell r="O2460">
            <v>100</v>
          </cell>
          <cell r="P2460">
            <v>104</v>
          </cell>
          <cell r="Q2460">
            <v>135</v>
          </cell>
          <cell r="R2460">
            <v>133</v>
          </cell>
          <cell r="S2460">
            <v>263</v>
          </cell>
          <cell r="T2460">
            <v>105.83</v>
          </cell>
          <cell r="U2460" t="str">
            <v>0</v>
          </cell>
          <cell r="V2460" t="str">
            <v>1060911002180</v>
          </cell>
        </row>
        <row r="2461">
          <cell r="A2461" t="str">
            <v>10</v>
          </cell>
          <cell r="B2461" t="str">
            <v>10</v>
          </cell>
          <cell r="C2461">
            <v>28558</v>
          </cell>
          <cell r="D2461">
            <v>5</v>
          </cell>
          <cell r="E2461" t="str">
            <v>100100</v>
          </cell>
          <cell r="F2461" t="str">
            <v>106</v>
          </cell>
          <cell r="G2461" t="str">
            <v>09</v>
          </cell>
          <cell r="H2461" t="str">
            <v>00</v>
          </cell>
          <cell r="I2461">
            <v>201</v>
          </cell>
          <cell r="J2461" t="str">
            <v>AURORA MORI DE LA C.</v>
          </cell>
          <cell r="K2461" t="str">
            <v>CALL SR. DE LOS MILAGROS</v>
          </cell>
          <cell r="M2461" t="str">
            <v>04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69.92</v>
          </cell>
          <cell r="U2461" t="str">
            <v>0</v>
          </cell>
          <cell r="V2461" t="str">
            <v>1060911002350</v>
          </cell>
        </row>
        <row r="2462">
          <cell r="A2462" t="str">
            <v>10</v>
          </cell>
          <cell r="B2462" t="str">
            <v>10</v>
          </cell>
          <cell r="C2462">
            <v>28560</v>
          </cell>
          <cell r="D2462">
            <v>1</v>
          </cell>
          <cell r="E2462" t="str">
            <v>100100</v>
          </cell>
          <cell r="F2462" t="str">
            <v>106</v>
          </cell>
          <cell r="G2462" t="str">
            <v>09</v>
          </cell>
          <cell r="H2462" t="str">
            <v>00</v>
          </cell>
          <cell r="I2462">
            <v>203</v>
          </cell>
          <cell r="J2462" t="str">
            <v>MARIA E.GUTIERREZ H.</v>
          </cell>
          <cell r="K2462" t="str">
            <v>CALL SR. DE LOS MILAGROS</v>
          </cell>
          <cell r="M2462" t="str">
            <v>04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38.5</v>
          </cell>
          <cell r="U2462" t="str">
            <v>0</v>
          </cell>
          <cell r="V2462" t="str">
            <v>1060911002370</v>
          </cell>
        </row>
        <row r="2463">
          <cell r="A2463" t="str">
            <v>10</v>
          </cell>
          <cell r="B2463" t="str">
            <v>10</v>
          </cell>
          <cell r="C2463">
            <v>50736</v>
          </cell>
          <cell r="D2463">
            <v>8</v>
          </cell>
          <cell r="E2463" t="str">
            <v>100100</v>
          </cell>
          <cell r="F2463" t="str">
            <v>106</v>
          </cell>
          <cell r="G2463" t="str">
            <v>09</v>
          </cell>
          <cell r="H2463" t="str">
            <v>00</v>
          </cell>
          <cell r="I2463">
            <v>226</v>
          </cell>
          <cell r="J2463" t="str">
            <v>BURGA LOMAS ARMINDO</v>
          </cell>
          <cell r="K2463" t="str">
            <v>SR DE LOS MILAGROS</v>
          </cell>
          <cell r="L2463">
            <v>607</v>
          </cell>
          <cell r="M2463" t="str">
            <v>04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 t="str">
            <v>0</v>
          </cell>
          <cell r="V2463" t="str">
            <v>1060911002625</v>
          </cell>
        </row>
        <row r="2464">
          <cell r="A2464" t="str">
            <v>10</v>
          </cell>
          <cell r="B2464" t="str">
            <v>10</v>
          </cell>
          <cell r="C2464">
            <v>28607</v>
          </cell>
          <cell r="D2464">
            <v>0</v>
          </cell>
          <cell r="E2464" t="str">
            <v>100100</v>
          </cell>
          <cell r="F2464" t="str">
            <v>106</v>
          </cell>
          <cell r="G2464" t="str">
            <v>09</v>
          </cell>
          <cell r="H2464" t="str">
            <v>00</v>
          </cell>
          <cell r="I2464">
            <v>250</v>
          </cell>
          <cell r="J2464" t="str">
            <v>A.MACEDO VDA. DE P.</v>
          </cell>
          <cell r="K2464" t="str">
            <v>CALVO DE ARAUJO 1403</v>
          </cell>
          <cell r="M2464" t="str">
            <v>04</v>
          </cell>
          <cell r="N2464">
            <v>0</v>
          </cell>
          <cell r="O2464">
            <v>10</v>
          </cell>
          <cell r="P2464">
            <v>4</v>
          </cell>
          <cell r="Q2464">
            <v>4</v>
          </cell>
          <cell r="R2464">
            <v>4</v>
          </cell>
          <cell r="S2464">
            <v>5</v>
          </cell>
          <cell r="T2464">
            <v>4.25</v>
          </cell>
          <cell r="U2464" t="str">
            <v>0</v>
          </cell>
          <cell r="V2464" t="str">
            <v>1060912000140</v>
          </cell>
        </row>
        <row r="2465">
          <cell r="A2465" t="str">
            <v>10</v>
          </cell>
          <cell r="B2465" t="str">
            <v>10</v>
          </cell>
          <cell r="C2465">
            <v>28621</v>
          </cell>
          <cell r="D2465">
            <v>1</v>
          </cell>
          <cell r="E2465" t="str">
            <v>100100</v>
          </cell>
          <cell r="F2465" t="str">
            <v>106</v>
          </cell>
          <cell r="G2465" t="str">
            <v>09</v>
          </cell>
          <cell r="H2465" t="str">
            <v>00</v>
          </cell>
          <cell r="I2465">
            <v>264</v>
          </cell>
          <cell r="J2465" t="str">
            <v>HUMBERTO SAAVEDRA</v>
          </cell>
          <cell r="K2465" t="str">
            <v>CALL C. DE ARAUJO  1575</v>
          </cell>
          <cell r="M2465" t="str">
            <v>04</v>
          </cell>
          <cell r="N2465">
            <v>0</v>
          </cell>
          <cell r="O2465">
            <v>48</v>
          </cell>
          <cell r="P2465">
            <v>56</v>
          </cell>
          <cell r="Q2465">
            <v>58</v>
          </cell>
          <cell r="R2465">
            <v>58</v>
          </cell>
          <cell r="S2465">
            <v>40</v>
          </cell>
          <cell r="T2465">
            <v>39.75</v>
          </cell>
          <cell r="U2465" t="str">
            <v>0</v>
          </cell>
          <cell r="V2465" t="str">
            <v>1060912000310</v>
          </cell>
        </row>
        <row r="2466">
          <cell r="A2466" t="str">
            <v>10</v>
          </cell>
          <cell r="B2466" t="str">
            <v>10</v>
          </cell>
          <cell r="C2466">
            <v>28650</v>
          </cell>
          <cell r="D2466">
            <v>0</v>
          </cell>
          <cell r="E2466" t="str">
            <v>100100</v>
          </cell>
          <cell r="F2466" t="str">
            <v>106</v>
          </cell>
          <cell r="G2466" t="str">
            <v>09</v>
          </cell>
          <cell r="H2466" t="str">
            <v>00</v>
          </cell>
          <cell r="I2466">
            <v>293</v>
          </cell>
          <cell r="J2466" t="str">
            <v>ANGEL SIMONS N.</v>
          </cell>
          <cell r="K2466" t="str">
            <v>CALVO DE RAUJO 1723</v>
          </cell>
          <cell r="M2466" t="str">
            <v>04</v>
          </cell>
          <cell r="N2466">
            <v>0</v>
          </cell>
          <cell r="O2466">
            <v>150</v>
          </cell>
          <cell r="P2466">
            <v>102</v>
          </cell>
          <cell r="Q2466">
            <v>112</v>
          </cell>
          <cell r="R2466">
            <v>88</v>
          </cell>
          <cell r="S2466">
            <v>127</v>
          </cell>
          <cell r="T2466">
            <v>116</v>
          </cell>
          <cell r="U2466" t="str">
            <v>0</v>
          </cell>
          <cell r="V2466" t="str">
            <v>1060912000610</v>
          </cell>
        </row>
        <row r="2467">
          <cell r="A2467" t="str">
            <v>10</v>
          </cell>
          <cell r="B2467" t="str">
            <v>10</v>
          </cell>
          <cell r="C2467">
            <v>28651</v>
          </cell>
          <cell r="D2467">
            <v>8</v>
          </cell>
          <cell r="E2467" t="str">
            <v>100100</v>
          </cell>
          <cell r="F2467" t="str">
            <v>106</v>
          </cell>
          <cell r="G2467" t="str">
            <v>09</v>
          </cell>
          <cell r="H2467" t="str">
            <v>00</v>
          </cell>
          <cell r="I2467">
            <v>294</v>
          </cell>
          <cell r="J2467" t="str">
            <v>J. PIÑEIRO EGOAVIL</v>
          </cell>
          <cell r="K2467" t="str">
            <v>C DE ARAUJO  1725</v>
          </cell>
          <cell r="M2467" t="str">
            <v>04</v>
          </cell>
          <cell r="N2467">
            <v>0</v>
          </cell>
          <cell r="O2467">
            <v>0</v>
          </cell>
          <cell r="P2467">
            <v>0</v>
          </cell>
          <cell r="Q2467">
            <v>114</v>
          </cell>
          <cell r="R2467">
            <v>169</v>
          </cell>
          <cell r="S2467">
            <v>134</v>
          </cell>
          <cell r="T2467">
            <v>58.5</v>
          </cell>
          <cell r="U2467" t="str">
            <v>0</v>
          </cell>
          <cell r="V2467" t="str">
            <v>1060912000620</v>
          </cell>
        </row>
        <row r="2468">
          <cell r="A2468" t="str">
            <v>10</v>
          </cell>
          <cell r="B2468" t="str">
            <v>10</v>
          </cell>
          <cell r="C2468">
            <v>28669</v>
          </cell>
          <cell r="D2468">
            <v>0</v>
          </cell>
          <cell r="E2468" t="str">
            <v>100100</v>
          </cell>
          <cell r="F2468" t="str">
            <v>106</v>
          </cell>
          <cell r="G2468" t="str">
            <v>09</v>
          </cell>
          <cell r="H2468" t="str">
            <v>00</v>
          </cell>
          <cell r="I2468">
            <v>313</v>
          </cell>
          <cell r="J2468" t="str">
            <v>BENJAMIN  MORI DEL A</v>
          </cell>
          <cell r="K2468" t="str">
            <v>CALVO DE ARAUJO 1857</v>
          </cell>
          <cell r="M2468" t="str">
            <v>04</v>
          </cell>
          <cell r="N2468">
            <v>211</v>
          </cell>
          <cell r="O2468">
            <v>233</v>
          </cell>
          <cell r="P2468">
            <v>139</v>
          </cell>
          <cell r="Q2468">
            <v>65</v>
          </cell>
          <cell r="R2468">
            <v>52</v>
          </cell>
          <cell r="S2468">
            <v>76</v>
          </cell>
          <cell r="T2468">
            <v>90.92</v>
          </cell>
          <cell r="U2468" t="str">
            <v>0</v>
          </cell>
          <cell r="V2468" t="str">
            <v>1060912000815</v>
          </cell>
        </row>
        <row r="2469">
          <cell r="A2469" t="str">
            <v>10</v>
          </cell>
          <cell r="B2469" t="str">
            <v>10</v>
          </cell>
          <cell r="C2469">
            <v>50200</v>
          </cell>
          <cell r="D2469">
            <v>5</v>
          </cell>
          <cell r="E2469" t="str">
            <v>100100</v>
          </cell>
          <cell r="F2469" t="str">
            <v>106</v>
          </cell>
          <cell r="G2469" t="str">
            <v>09</v>
          </cell>
          <cell r="H2469" t="str">
            <v>00</v>
          </cell>
          <cell r="I2469">
            <v>315</v>
          </cell>
          <cell r="J2469" t="str">
            <v>CARDENAS DE REYNA TERESA</v>
          </cell>
          <cell r="K2469" t="str">
            <v>CALVO DE ARAUJO</v>
          </cell>
          <cell r="L2469">
            <v>1861</v>
          </cell>
          <cell r="M2469" t="str">
            <v>04</v>
          </cell>
          <cell r="N2469">
            <v>0</v>
          </cell>
          <cell r="O2469">
            <v>280</v>
          </cell>
          <cell r="P2469">
            <v>265</v>
          </cell>
          <cell r="Q2469">
            <v>301</v>
          </cell>
          <cell r="R2469">
            <v>0</v>
          </cell>
          <cell r="S2469">
            <v>0</v>
          </cell>
          <cell r="T2469">
            <v>70.5</v>
          </cell>
          <cell r="U2469" t="str">
            <v>0</v>
          </cell>
          <cell r="V2469" t="str">
            <v>1060912000825</v>
          </cell>
        </row>
        <row r="2470">
          <cell r="A2470" t="str">
            <v>10</v>
          </cell>
          <cell r="B2470" t="str">
            <v>10</v>
          </cell>
          <cell r="C2470">
            <v>28679</v>
          </cell>
          <cell r="D2470">
            <v>9</v>
          </cell>
          <cell r="E2470" t="str">
            <v>100100</v>
          </cell>
          <cell r="F2470" t="str">
            <v>106</v>
          </cell>
          <cell r="G2470" t="str">
            <v>09</v>
          </cell>
          <cell r="H2470" t="str">
            <v>00</v>
          </cell>
          <cell r="I2470">
            <v>324</v>
          </cell>
          <cell r="J2470" t="str">
            <v>MAXIMO SHAHUANO</v>
          </cell>
          <cell r="K2470" t="str">
            <v>C. DE ARAUJO 196</v>
          </cell>
          <cell r="M2470" t="str">
            <v>04</v>
          </cell>
          <cell r="N2470">
            <v>0</v>
          </cell>
          <cell r="O2470">
            <v>10</v>
          </cell>
          <cell r="P2470">
            <v>65</v>
          </cell>
          <cell r="Q2470">
            <v>38</v>
          </cell>
          <cell r="R2470">
            <v>44</v>
          </cell>
          <cell r="S2470">
            <v>49</v>
          </cell>
          <cell r="T2470">
            <v>50</v>
          </cell>
          <cell r="U2470" t="str">
            <v>0</v>
          </cell>
          <cell r="V2470" t="str">
            <v>1060912000910</v>
          </cell>
        </row>
        <row r="2471">
          <cell r="A2471" t="str">
            <v>10</v>
          </cell>
          <cell r="B2471" t="str">
            <v>10</v>
          </cell>
          <cell r="C2471">
            <v>28732</v>
          </cell>
          <cell r="D2471">
            <v>6</v>
          </cell>
          <cell r="E2471" t="str">
            <v>100100</v>
          </cell>
          <cell r="F2471" t="str">
            <v>106</v>
          </cell>
          <cell r="G2471" t="str">
            <v>09</v>
          </cell>
          <cell r="H2471" t="str">
            <v>00</v>
          </cell>
          <cell r="I2471">
            <v>377</v>
          </cell>
          <cell r="J2471" t="str">
            <v>ALEJANDRO COHELO NORIEGA</v>
          </cell>
          <cell r="K2471" t="str">
            <v>M. CAPAC # 232-A</v>
          </cell>
          <cell r="M2471" t="str">
            <v>04</v>
          </cell>
          <cell r="N2471">
            <v>0</v>
          </cell>
          <cell r="O2471">
            <v>3</v>
          </cell>
          <cell r="P2471">
            <v>0</v>
          </cell>
          <cell r="Q2471">
            <v>0</v>
          </cell>
          <cell r="R2471">
            <v>31</v>
          </cell>
          <cell r="S2471">
            <v>39</v>
          </cell>
          <cell r="T2471">
            <v>25.42</v>
          </cell>
          <cell r="U2471" t="str">
            <v>0</v>
          </cell>
          <cell r="V2471" t="str">
            <v>1060916001145</v>
          </cell>
        </row>
        <row r="2472">
          <cell r="A2472" t="str">
            <v>10</v>
          </cell>
          <cell r="B2472" t="str">
            <v>10</v>
          </cell>
          <cell r="C2472">
            <v>28742</v>
          </cell>
          <cell r="D2472">
            <v>5</v>
          </cell>
          <cell r="E2472" t="str">
            <v>100100</v>
          </cell>
          <cell r="F2472" t="str">
            <v>106</v>
          </cell>
          <cell r="G2472" t="str">
            <v>09</v>
          </cell>
          <cell r="H2472" t="str">
            <v>00</v>
          </cell>
          <cell r="I2472">
            <v>387</v>
          </cell>
          <cell r="J2472" t="str">
            <v>ASUNCION PANDURO</v>
          </cell>
          <cell r="K2472" t="str">
            <v>CALL MANCO CAPAC  205</v>
          </cell>
          <cell r="M2472" t="str">
            <v>04</v>
          </cell>
          <cell r="N2472">
            <v>0</v>
          </cell>
          <cell r="O2472">
            <v>52</v>
          </cell>
          <cell r="P2472">
            <v>74</v>
          </cell>
          <cell r="Q2472">
            <v>138</v>
          </cell>
          <cell r="R2472">
            <v>134</v>
          </cell>
          <cell r="S2472">
            <v>167</v>
          </cell>
          <cell r="T2472">
            <v>112</v>
          </cell>
          <cell r="U2472" t="str">
            <v>0</v>
          </cell>
          <cell r="V2472" t="str">
            <v>1060916001230</v>
          </cell>
        </row>
        <row r="2473">
          <cell r="A2473" t="str">
            <v>10</v>
          </cell>
          <cell r="B2473" t="str">
            <v>10</v>
          </cell>
          <cell r="C2473">
            <v>28749</v>
          </cell>
          <cell r="D2473">
            <v>0</v>
          </cell>
          <cell r="E2473" t="str">
            <v>100100</v>
          </cell>
          <cell r="F2473" t="str">
            <v>106</v>
          </cell>
          <cell r="G2473" t="str">
            <v>09</v>
          </cell>
          <cell r="H2473" t="str">
            <v>00</v>
          </cell>
          <cell r="I2473">
            <v>394</v>
          </cell>
          <cell r="J2473" t="str">
            <v>IRMA ZEVALLOS</v>
          </cell>
          <cell r="K2473" t="str">
            <v>CALL STA. ROSA 222</v>
          </cell>
          <cell r="M2473" t="str">
            <v>04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 t="str">
            <v>0</v>
          </cell>
          <cell r="V2473" t="str">
            <v>1060917000080</v>
          </cell>
        </row>
        <row r="2474">
          <cell r="A2474" t="str">
            <v>10</v>
          </cell>
          <cell r="B2474" t="str">
            <v>10</v>
          </cell>
          <cell r="C2474">
            <v>28752</v>
          </cell>
          <cell r="D2474">
            <v>4</v>
          </cell>
          <cell r="E2474" t="str">
            <v>100100</v>
          </cell>
          <cell r="F2474" t="str">
            <v>106</v>
          </cell>
          <cell r="G2474" t="str">
            <v>09</v>
          </cell>
          <cell r="H2474" t="str">
            <v>00</v>
          </cell>
          <cell r="I2474">
            <v>397</v>
          </cell>
          <cell r="J2474" t="str">
            <v>CLOTILDE BURGA</v>
          </cell>
          <cell r="K2474" t="str">
            <v>STA.ROS/F.BOLOG G22</v>
          </cell>
          <cell r="M2474" t="str">
            <v>04</v>
          </cell>
          <cell r="N2474">
            <v>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8.33</v>
          </cell>
          <cell r="U2474" t="str">
            <v>0</v>
          </cell>
          <cell r="V2474" t="str">
            <v>1060917000110</v>
          </cell>
        </row>
        <row r="2475">
          <cell r="A2475" t="str">
            <v>10</v>
          </cell>
          <cell r="B2475" t="str">
            <v>10</v>
          </cell>
          <cell r="C2475">
            <v>50048</v>
          </cell>
          <cell r="D2475">
            <v>8</v>
          </cell>
          <cell r="E2475" t="str">
            <v>100100</v>
          </cell>
          <cell r="F2475" t="str">
            <v>106</v>
          </cell>
          <cell r="G2475" t="str">
            <v>09</v>
          </cell>
          <cell r="H2475" t="str">
            <v>00</v>
          </cell>
          <cell r="I2475">
            <v>398</v>
          </cell>
          <cell r="J2475" t="str">
            <v>CORAL ALBERTO</v>
          </cell>
          <cell r="K2475" t="str">
            <v>S.MILAGROS F.BOLOGNE</v>
          </cell>
          <cell r="L2475">
            <v>40</v>
          </cell>
          <cell r="M2475" t="str">
            <v>04</v>
          </cell>
          <cell r="N2475">
            <v>0</v>
          </cell>
          <cell r="O2475">
            <v>100</v>
          </cell>
          <cell r="P2475">
            <v>120</v>
          </cell>
          <cell r="Q2475">
            <v>115</v>
          </cell>
          <cell r="R2475">
            <v>115</v>
          </cell>
          <cell r="S2475">
            <v>0</v>
          </cell>
          <cell r="T2475">
            <v>37.5</v>
          </cell>
          <cell r="U2475" t="str">
            <v>0</v>
          </cell>
          <cell r="V2475" t="str">
            <v>1060917000685</v>
          </cell>
        </row>
        <row r="2476">
          <cell r="A2476" t="str">
            <v>10</v>
          </cell>
          <cell r="B2476" t="str">
            <v>10</v>
          </cell>
          <cell r="C2476">
            <v>49795</v>
          </cell>
          <cell r="D2476">
            <v>8</v>
          </cell>
          <cell r="E2476" t="str">
            <v>100100</v>
          </cell>
          <cell r="F2476" t="str">
            <v>106</v>
          </cell>
          <cell r="G2476" t="str">
            <v>09</v>
          </cell>
          <cell r="H2476" t="str">
            <v>00</v>
          </cell>
          <cell r="I2476">
            <v>400</v>
          </cell>
          <cell r="J2476" t="str">
            <v>SALAZAR DIAZ PEDRO A.</v>
          </cell>
          <cell r="K2476" t="str">
            <v>SANTA ROSA</v>
          </cell>
          <cell r="L2476">
            <v>227</v>
          </cell>
          <cell r="M2476" t="str">
            <v>04</v>
          </cell>
          <cell r="N2476">
            <v>103</v>
          </cell>
          <cell r="O2476">
            <v>104</v>
          </cell>
          <cell r="P2476">
            <v>99</v>
          </cell>
          <cell r="Q2476">
            <v>103</v>
          </cell>
          <cell r="R2476">
            <v>113</v>
          </cell>
          <cell r="S2476">
            <v>50</v>
          </cell>
          <cell r="T2476">
            <v>47.67</v>
          </cell>
          <cell r="U2476" t="str">
            <v>0</v>
          </cell>
          <cell r="V2476" t="str">
            <v>1060917001135</v>
          </cell>
        </row>
        <row r="2477">
          <cell r="A2477" t="str">
            <v>10</v>
          </cell>
          <cell r="B2477" t="str">
            <v>10</v>
          </cell>
          <cell r="C2477">
            <v>28759</v>
          </cell>
          <cell r="D2477">
            <v>9</v>
          </cell>
          <cell r="E2477" t="str">
            <v>100100</v>
          </cell>
          <cell r="F2477" t="str">
            <v>106</v>
          </cell>
          <cell r="G2477" t="str">
            <v>09</v>
          </cell>
          <cell r="H2477" t="str">
            <v>00</v>
          </cell>
          <cell r="I2477">
            <v>406</v>
          </cell>
          <cell r="J2477" t="str">
            <v>HUMBERTO CABRERA</v>
          </cell>
          <cell r="K2477" t="str">
            <v>SANTA ROSA / F. BOLOG 344</v>
          </cell>
          <cell r="M2477" t="str">
            <v>04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 t="str">
            <v>0</v>
          </cell>
          <cell r="V2477" t="str">
            <v>1060917001190</v>
          </cell>
        </row>
        <row r="2478">
          <cell r="A2478" t="str">
            <v>10</v>
          </cell>
          <cell r="B2478" t="str">
            <v>10</v>
          </cell>
          <cell r="C2478">
            <v>28780</v>
          </cell>
          <cell r="D2478">
            <v>5</v>
          </cell>
          <cell r="E2478" t="str">
            <v>100100</v>
          </cell>
          <cell r="F2478" t="str">
            <v>106</v>
          </cell>
          <cell r="G2478" t="str">
            <v>09</v>
          </cell>
          <cell r="H2478" t="str">
            <v>00</v>
          </cell>
          <cell r="I2478">
            <v>427</v>
          </cell>
          <cell r="J2478" t="str">
            <v>DORA HONORES R.</v>
          </cell>
          <cell r="K2478" t="str">
            <v>URUBAMBA 294</v>
          </cell>
          <cell r="M2478" t="str">
            <v>04</v>
          </cell>
          <cell r="N2478">
            <v>0</v>
          </cell>
          <cell r="O2478">
            <v>0</v>
          </cell>
          <cell r="P2478">
            <v>4</v>
          </cell>
          <cell r="Q2478">
            <v>27</v>
          </cell>
          <cell r="R2478">
            <v>37</v>
          </cell>
          <cell r="S2478">
            <v>38</v>
          </cell>
          <cell r="T2478">
            <v>15</v>
          </cell>
          <cell r="U2478" t="str">
            <v>0</v>
          </cell>
          <cell r="V2478" t="str">
            <v>1060919000060</v>
          </cell>
        </row>
        <row r="2479">
          <cell r="A2479" t="str">
            <v>10</v>
          </cell>
          <cell r="B2479" t="str">
            <v>10</v>
          </cell>
          <cell r="C2479">
            <v>28786</v>
          </cell>
          <cell r="D2479">
            <v>2</v>
          </cell>
          <cell r="E2479" t="str">
            <v>100100</v>
          </cell>
          <cell r="F2479" t="str">
            <v>106</v>
          </cell>
          <cell r="G2479" t="str">
            <v>09</v>
          </cell>
          <cell r="H2479" t="str">
            <v>00</v>
          </cell>
          <cell r="I2479">
            <v>433</v>
          </cell>
          <cell r="J2479" t="str">
            <v>DOMINGO NARBAJA</v>
          </cell>
          <cell r="K2479" t="str">
            <v>URUBAMBA 714</v>
          </cell>
          <cell r="M2479" t="str">
            <v>04</v>
          </cell>
          <cell r="N2479">
            <v>0</v>
          </cell>
          <cell r="O2479">
            <v>15</v>
          </cell>
          <cell r="P2479">
            <v>42</v>
          </cell>
          <cell r="Q2479">
            <v>45</v>
          </cell>
          <cell r="R2479">
            <v>59</v>
          </cell>
          <cell r="S2479">
            <v>82</v>
          </cell>
          <cell r="T2479">
            <v>41.5</v>
          </cell>
          <cell r="U2479" t="str">
            <v>0</v>
          </cell>
          <cell r="V2479" t="str">
            <v>1060919000170</v>
          </cell>
        </row>
        <row r="2480">
          <cell r="A2480" t="str">
            <v>10</v>
          </cell>
          <cell r="B2480" t="str">
            <v>10</v>
          </cell>
          <cell r="C2480">
            <v>28801</v>
          </cell>
          <cell r="D2480">
            <v>9</v>
          </cell>
          <cell r="E2480" t="str">
            <v>100100</v>
          </cell>
          <cell r="F2480" t="str">
            <v>106</v>
          </cell>
          <cell r="G2480" t="str">
            <v>09</v>
          </cell>
          <cell r="H2480" t="str">
            <v>00</v>
          </cell>
          <cell r="I2480">
            <v>448</v>
          </cell>
          <cell r="J2480" t="str">
            <v>SILVA ASPAJO RUSBEL</v>
          </cell>
          <cell r="K2480" t="str">
            <v>30 DE AGOSTO 1216 IQUITOS</v>
          </cell>
          <cell r="M2480" t="str">
            <v>04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0.42</v>
          </cell>
          <cell r="U2480" t="str">
            <v>0</v>
          </cell>
          <cell r="V2480" t="str">
            <v>1060921000002</v>
          </cell>
        </row>
        <row r="2481">
          <cell r="A2481" t="str">
            <v>10</v>
          </cell>
          <cell r="B2481" t="str">
            <v>10</v>
          </cell>
          <cell r="C2481">
            <v>28825</v>
          </cell>
          <cell r="D2481">
            <v>8</v>
          </cell>
          <cell r="E2481" t="str">
            <v>100100</v>
          </cell>
          <cell r="F2481" t="str">
            <v>106</v>
          </cell>
          <cell r="G2481" t="str">
            <v>09</v>
          </cell>
          <cell r="H2481" t="str">
            <v>00</v>
          </cell>
          <cell r="I2481">
            <v>472</v>
          </cell>
          <cell r="J2481" t="str">
            <v>REATEGUI CORDOVA CLARITA</v>
          </cell>
          <cell r="K2481" t="str">
            <v>30 DE AGOSTO  #  25 A</v>
          </cell>
          <cell r="M2481" t="str">
            <v>04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22.33</v>
          </cell>
          <cell r="U2481" t="str">
            <v>0</v>
          </cell>
          <cell r="V2481" t="str">
            <v>1060921000291</v>
          </cell>
        </row>
        <row r="2482">
          <cell r="A2482" t="str">
            <v>10</v>
          </cell>
          <cell r="B2482" t="str">
            <v>10</v>
          </cell>
          <cell r="C2482">
            <v>28826</v>
          </cell>
          <cell r="D2482">
            <v>6</v>
          </cell>
          <cell r="E2482" t="str">
            <v>100100</v>
          </cell>
          <cell r="F2482" t="str">
            <v>106</v>
          </cell>
          <cell r="G2482" t="str">
            <v>09</v>
          </cell>
          <cell r="H2482" t="str">
            <v>00</v>
          </cell>
          <cell r="I2482">
            <v>473</v>
          </cell>
          <cell r="J2482" t="str">
            <v>G.DEL AGUILA FLORES</v>
          </cell>
          <cell r="K2482" t="str">
            <v>30 DE AGOSTO J-24</v>
          </cell>
          <cell r="M2482" t="str">
            <v>04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3</v>
          </cell>
          <cell r="T2482">
            <v>56.25</v>
          </cell>
          <cell r="U2482" t="str">
            <v>0</v>
          </cell>
          <cell r="V2482" t="str">
            <v>1060921000300</v>
          </cell>
        </row>
        <row r="2483">
          <cell r="A2483" t="str">
            <v>10</v>
          </cell>
          <cell r="B2483" t="str">
            <v>10</v>
          </cell>
          <cell r="C2483">
            <v>28834</v>
          </cell>
          <cell r="D2483">
            <v>0</v>
          </cell>
          <cell r="E2483" t="str">
            <v>100100</v>
          </cell>
          <cell r="F2483" t="str">
            <v>106</v>
          </cell>
          <cell r="G2483" t="str">
            <v>09</v>
          </cell>
          <cell r="H2483" t="str">
            <v>00</v>
          </cell>
          <cell r="I2483">
            <v>481</v>
          </cell>
          <cell r="J2483" t="str">
            <v>JESUS MORENO LINARES</v>
          </cell>
          <cell r="K2483" t="str">
            <v>30 DE AGOSTO 30</v>
          </cell>
          <cell r="M2483" t="str">
            <v>04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1.58</v>
          </cell>
          <cell r="U2483" t="str">
            <v>0</v>
          </cell>
          <cell r="V2483" t="str">
            <v>1060921000380</v>
          </cell>
        </row>
        <row r="2484">
          <cell r="A2484" t="str">
            <v>10</v>
          </cell>
          <cell r="B2484" t="str">
            <v>10</v>
          </cell>
          <cell r="C2484">
            <v>28839</v>
          </cell>
          <cell r="D2484">
            <v>9</v>
          </cell>
          <cell r="E2484" t="str">
            <v>100100</v>
          </cell>
          <cell r="F2484" t="str">
            <v>106</v>
          </cell>
          <cell r="G2484" t="str">
            <v>09</v>
          </cell>
          <cell r="H2484" t="str">
            <v>00</v>
          </cell>
          <cell r="I2484">
            <v>486</v>
          </cell>
          <cell r="J2484" t="str">
            <v>FELIX GRILLO SERPA</v>
          </cell>
          <cell r="K2484" t="str">
            <v>30 DE AGOSTO 36</v>
          </cell>
          <cell r="M2484" t="str">
            <v>04</v>
          </cell>
          <cell r="N2484">
            <v>0</v>
          </cell>
          <cell r="O2484">
            <v>0</v>
          </cell>
          <cell r="P2484">
            <v>0</v>
          </cell>
          <cell r="Q2484">
            <v>182</v>
          </cell>
          <cell r="R2484">
            <v>90</v>
          </cell>
          <cell r="S2484">
            <v>148</v>
          </cell>
          <cell r="T2484">
            <v>91.25</v>
          </cell>
          <cell r="U2484" t="str">
            <v>0</v>
          </cell>
          <cell r="V2484" t="str">
            <v>1060921000440</v>
          </cell>
        </row>
        <row r="2485">
          <cell r="A2485" t="str">
            <v>10</v>
          </cell>
          <cell r="B2485" t="str">
            <v>10</v>
          </cell>
          <cell r="C2485">
            <v>28856</v>
          </cell>
          <cell r="D2485">
            <v>3</v>
          </cell>
          <cell r="E2485" t="str">
            <v>100100</v>
          </cell>
          <cell r="F2485" t="str">
            <v>106</v>
          </cell>
          <cell r="G2485" t="str">
            <v>10</v>
          </cell>
          <cell r="H2485" t="str">
            <v>00</v>
          </cell>
          <cell r="I2485">
            <v>14</v>
          </cell>
          <cell r="J2485" t="str">
            <v>ENITH I.MENDEZ L.</v>
          </cell>
          <cell r="K2485" t="str">
            <v>AHM.AR.FORTES M-B-1</v>
          </cell>
          <cell r="M2485" t="str">
            <v>04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 t="str">
            <v>0</v>
          </cell>
          <cell r="V2485" t="str">
            <v>1061001000160</v>
          </cell>
        </row>
        <row r="2486">
          <cell r="A2486" t="str">
            <v>10</v>
          </cell>
          <cell r="B2486" t="str">
            <v>10</v>
          </cell>
          <cell r="C2486">
            <v>28871</v>
          </cell>
          <cell r="D2486">
            <v>2</v>
          </cell>
          <cell r="E2486" t="str">
            <v>100100</v>
          </cell>
          <cell r="F2486" t="str">
            <v>106</v>
          </cell>
          <cell r="G2486" t="str">
            <v>10</v>
          </cell>
          <cell r="H2486" t="str">
            <v>00</v>
          </cell>
          <cell r="I2486">
            <v>29</v>
          </cell>
          <cell r="J2486" t="str">
            <v>ANGEL DEL AGUILA M.</v>
          </cell>
          <cell r="K2486" t="str">
            <v>AHM.A.FORTES M-A-19</v>
          </cell>
          <cell r="M2486" t="str">
            <v>04</v>
          </cell>
          <cell r="N2486">
            <v>0</v>
          </cell>
          <cell r="O2486">
            <v>0</v>
          </cell>
          <cell r="P2486">
            <v>36</v>
          </cell>
          <cell r="Q2486">
            <v>36</v>
          </cell>
          <cell r="R2486">
            <v>66</v>
          </cell>
          <cell r="S2486">
            <v>34</v>
          </cell>
          <cell r="T2486">
            <v>18.420000000000002</v>
          </cell>
          <cell r="U2486" t="str">
            <v>0</v>
          </cell>
          <cell r="V2486" t="str">
            <v>1061002000150</v>
          </cell>
        </row>
        <row r="2487">
          <cell r="A2487" t="str">
            <v>10</v>
          </cell>
          <cell r="B2487" t="str">
            <v>10</v>
          </cell>
          <cell r="C2487">
            <v>28874</v>
          </cell>
          <cell r="D2487">
            <v>6</v>
          </cell>
          <cell r="E2487" t="str">
            <v>100100</v>
          </cell>
          <cell r="F2487" t="str">
            <v>106</v>
          </cell>
          <cell r="G2487" t="str">
            <v>10</v>
          </cell>
          <cell r="H2487" t="str">
            <v>00</v>
          </cell>
          <cell r="I2487">
            <v>32</v>
          </cell>
          <cell r="J2487" t="str">
            <v>ELOY TAPULLIMA I.</v>
          </cell>
          <cell r="K2487" t="str">
            <v>AHM.A.FORTES M-A-22</v>
          </cell>
          <cell r="M2487" t="str">
            <v>04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10</v>
          </cell>
          <cell r="T2487">
            <v>12.5</v>
          </cell>
          <cell r="U2487" t="str">
            <v>0</v>
          </cell>
          <cell r="V2487" t="str">
            <v>1061002000180</v>
          </cell>
        </row>
        <row r="2488">
          <cell r="A2488" t="str">
            <v>10</v>
          </cell>
          <cell r="B2488" t="str">
            <v>10</v>
          </cell>
          <cell r="C2488">
            <v>28879</v>
          </cell>
          <cell r="D2488">
            <v>5</v>
          </cell>
          <cell r="E2488" t="str">
            <v>100100</v>
          </cell>
          <cell r="F2488" t="str">
            <v>106</v>
          </cell>
          <cell r="G2488" t="str">
            <v>10</v>
          </cell>
          <cell r="H2488" t="str">
            <v>00</v>
          </cell>
          <cell r="I2488">
            <v>38</v>
          </cell>
          <cell r="J2488" t="str">
            <v>JORGE L. MACEDO C.</v>
          </cell>
          <cell r="K2488" t="str">
            <v>AHM.A.FORTES M-A-30</v>
          </cell>
          <cell r="M2488" t="str">
            <v>04</v>
          </cell>
          <cell r="N2488">
            <v>0</v>
          </cell>
          <cell r="O2488">
            <v>0</v>
          </cell>
          <cell r="P2488">
            <v>1</v>
          </cell>
          <cell r="Q2488">
            <v>0</v>
          </cell>
          <cell r="R2488">
            <v>0</v>
          </cell>
          <cell r="S2488">
            <v>0</v>
          </cell>
          <cell r="T2488">
            <v>0.17</v>
          </cell>
          <cell r="U2488" t="str">
            <v>0</v>
          </cell>
          <cell r="V2488" t="str">
            <v>1061002001010</v>
          </cell>
        </row>
        <row r="2489">
          <cell r="A2489" t="str">
            <v>10</v>
          </cell>
          <cell r="B2489" t="str">
            <v>10</v>
          </cell>
          <cell r="C2489">
            <v>28891</v>
          </cell>
          <cell r="D2489">
            <v>0</v>
          </cell>
          <cell r="E2489" t="str">
            <v>100100</v>
          </cell>
          <cell r="F2489" t="str">
            <v>106</v>
          </cell>
          <cell r="G2489" t="str">
            <v>10</v>
          </cell>
          <cell r="H2489" t="str">
            <v>00</v>
          </cell>
          <cell r="I2489">
            <v>50</v>
          </cell>
          <cell r="J2489" t="str">
            <v>LADY GRANDEZ V.</v>
          </cell>
          <cell r="K2489" t="str">
            <v>AHM. BELAUNDE T B-10</v>
          </cell>
          <cell r="M2489" t="str">
            <v>04</v>
          </cell>
          <cell r="N2489">
            <v>0</v>
          </cell>
          <cell r="O2489">
            <v>1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1.58</v>
          </cell>
          <cell r="U2489" t="str">
            <v>0</v>
          </cell>
          <cell r="V2489" t="str">
            <v>1061003000020</v>
          </cell>
        </row>
        <row r="2490">
          <cell r="A2490" t="str">
            <v>10</v>
          </cell>
          <cell r="B2490" t="str">
            <v>10</v>
          </cell>
          <cell r="C2490">
            <v>28928</v>
          </cell>
          <cell r="D2490">
            <v>0</v>
          </cell>
          <cell r="E2490" t="str">
            <v>100100</v>
          </cell>
          <cell r="F2490" t="str">
            <v>106</v>
          </cell>
          <cell r="G2490" t="str">
            <v>10</v>
          </cell>
          <cell r="H2490" t="str">
            <v>00</v>
          </cell>
          <cell r="I2490">
            <v>87</v>
          </cell>
          <cell r="J2490" t="str">
            <v>V.VALDERRAMA RIOS</v>
          </cell>
          <cell r="K2490" t="str">
            <v>S.FCO. DE ASIS    30</v>
          </cell>
          <cell r="M2490" t="str">
            <v>04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1.33</v>
          </cell>
          <cell r="U2490" t="str">
            <v>0</v>
          </cell>
          <cell r="V2490" t="str">
            <v>1061004000230</v>
          </cell>
        </row>
        <row r="2491">
          <cell r="A2491" t="str">
            <v>10</v>
          </cell>
          <cell r="B2491" t="str">
            <v>10</v>
          </cell>
          <cell r="C2491">
            <v>28932</v>
          </cell>
          <cell r="D2491">
            <v>2</v>
          </cell>
          <cell r="E2491" t="str">
            <v>100100</v>
          </cell>
          <cell r="F2491" t="str">
            <v>106</v>
          </cell>
          <cell r="G2491" t="str">
            <v>10</v>
          </cell>
          <cell r="H2491" t="str">
            <v>00</v>
          </cell>
          <cell r="I2491">
            <v>91</v>
          </cell>
          <cell r="J2491" t="str">
            <v>JULIA GARCIA DE F.</v>
          </cell>
          <cell r="K2491" t="str">
            <v>S.FCO.DE ASIS 270</v>
          </cell>
          <cell r="M2491" t="str">
            <v>04</v>
          </cell>
          <cell r="N2491">
            <v>25</v>
          </cell>
          <cell r="O2491">
            <v>34</v>
          </cell>
          <cell r="P2491">
            <v>28</v>
          </cell>
          <cell r="Q2491">
            <v>9</v>
          </cell>
          <cell r="R2491">
            <v>14</v>
          </cell>
          <cell r="S2491">
            <v>20</v>
          </cell>
          <cell r="T2491">
            <v>11.67</v>
          </cell>
          <cell r="U2491" t="str">
            <v>0</v>
          </cell>
          <cell r="V2491" t="str">
            <v>1061004000280</v>
          </cell>
        </row>
        <row r="2492">
          <cell r="A2492" t="str">
            <v>10</v>
          </cell>
          <cell r="B2492" t="str">
            <v>10</v>
          </cell>
          <cell r="C2492">
            <v>28941</v>
          </cell>
          <cell r="D2492">
            <v>3</v>
          </cell>
          <cell r="E2492" t="str">
            <v>100100</v>
          </cell>
          <cell r="F2492" t="str">
            <v>106</v>
          </cell>
          <cell r="G2492" t="str">
            <v>10</v>
          </cell>
          <cell r="H2492" t="str">
            <v>00</v>
          </cell>
          <cell r="I2492">
            <v>100</v>
          </cell>
          <cell r="J2492" t="str">
            <v>ETELINDA RUIZ</v>
          </cell>
          <cell r="K2492" t="str">
            <v>S.FCO.DE ASIS 4</v>
          </cell>
          <cell r="M2492" t="str">
            <v>04</v>
          </cell>
          <cell r="N2492">
            <v>0</v>
          </cell>
          <cell r="O2492">
            <v>0</v>
          </cell>
          <cell r="P2492">
            <v>0</v>
          </cell>
          <cell r="Q2492">
            <v>0</v>
          </cell>
          <cell r="R2492">
            <v>19</v>
          </cell>
          <cell r="S2492">
            <v>24</v>
          </cell>
          <cell r="T2492">
            <v>17.170000000000002</v>
          </cell>
          <cell r="U2492" t="str">
            <v>0</v>
          </cell>
          <cell r="V2492" t="str">
            <v>1061004000370</v>
          </cell>
        </row>
        <row r="2493">
          <cell r="A2493" t="str">
            <v>10</v>
          </cell>
          <cell r="B2493" t="str">
            <v>10</v>
          </cell>
          <cell r="C2493">
            <v>28962</v>
          </cell>
          <cell r="D2493">
            <v>9</v>
          </cell>
          <cell r="E2493" t="str">
            <v>100100</v>
          </cell>
          <cell r="F2493" t="str">
            <v>106</v>
          </cell>
          <cell r="G2493" t="str">
            <v>10</v>
          </cell>
          <cell r="H2493" t="str">
            <v>00</v>
          </cell>
          <cell r="I2493">
            <v>121</v>
          </cell>
          <cell r="J2493" t="str">
            <v>ANA LABINTO TORRES</v>
          </cell>
          <cell r="K2493" t="str">
            <v>INDEPENDENCIA 653</v>
          </cell>
          <cell r="M2493" t="str">
            <v>04</v>
          </cell>
          <cell r="N2493">
            <v>0</v>
          </cell>
          <cell r="O2493">
            <v>0</v>
          </cell>
          <cell r="P2493">
            <v>0</v>
          </cell>
          <cell r="Q2493">
            <v>0</v>
          </cell>
          <cell r="R2493">
            <v>22</v>
          </cell>
          <cell r="S2493">
            <v>44</v>
          </cell>
          <cell r="T2493">
            <v>23.83</v>
          </cell>
          <cell r="U2493" t="str">
            <v>0</v>
          </cell>
          <cell r="V2493" t="str">
            <v>1061004000590</v>
          </cell>
        </row>
        <row r="2494">
          <cell r="A2494" t="str">
            <v>10</v>
          </cell>
          <cell r="B2494" t="str">
            <v>10</v>
          </cell>
          <cell r="C2494">
            <v>28967</v>
          </cell>
          <cell r="D2494">
            <v>8</v>
          </cell>
          <cell r="E2494" t="str">
            <v>100100</v>
          </cell>
          <cell r="F2494" t="str">
            <v>106</v>
          </cell>
          <cell r="G2494" t="str">
            <v>10</v>
          </cell>
          <cell r="H2494" t="str">
            <v>00</v>
          </cell>
          <cell r="I2494">
            <v>126</v>
          </cell>
          <cell r="J2494" t="str">
            <v>MANUEL ROJAS L</v>
          </cell>
          <cell r="K2494" t="str">
            <v>INDEPENDENCIA 550</v>
          </cell>
          <cell r="M2494" t="str">
            <v>04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2.67</v>
          </cell>
          <cell r="U2494" t="str">
            <v>0</v>
          </cell>
          <cell r="V2494" t="str">
            <v>1061004001770</v>
          </cell>
        </row>
        <row r="2495">
          <cell r="A2495" t="str">
            <v>10</v>
          </cell>
          <cell r="B2495" t="str">
            <v>10</v>
          </cell>
          <cell r="C2495">
            <v>50177</v>
          </cell>
          <cell r="D2495">
            <v>5</v>
          </cell>
          <cell r="E2495" t="str">
            <v>100100</v>
          </cell>
          <cell r="F2495" t="str">
            <v>106</v>
          </cell>
          <cell r="G2495" t="str">
            <v>10</v>
          </cell>
          <cell r="H2495" t="str">
            <v>00</v>
          </cell>
          <cell r="I2495">
            <v>143</v>
          </cell>
          <cell r="J2495" t="str">
            <v>HERNANDEZ RIOS HILNER GLORIA</v>
          </cell>
          <cell r="K2495" t="str">
            <v>S. FCO. DE ASIS</v>
          </cell>
          <cell r="L2495">
            <v>24</v>
          </cell>
          <cell r="M2495" t="str">
            <v>04</v>
          </cell>
          <cell r="N2495">
            <v>0</v>
          </cell>
          <cell r="O2495">
            <v>74</v>
          </cell>
          <cell r="P2495">
            <v>50</v>
          </cell>
          <cell r="Q2495">
            <v>44</v>
          </cell>
          <cell r="R2495">
            <v>0</v>
          </cell>
          <cell r="S2495">
            <v>0</v>
          </cell>
          <cell r="T2495">
            <v>14</v>
          </cell>
          <cell r="U2495" t="str">
            <v>0</v>
          </cell>
          <cell r="V2495" t="str">
            <v>1061004002005</v>
          </cell>
        </row>
        <row r="2496">
          <cell r="A2496" t="str">
            <v>10</v>
          </cell>
          <cell r="B2496" t="str">
            <v>10</v>
          </cell>
          <cell r="C2496">
            <v>28989</v>
          </cell>
          <cell r="D2496">
            <v>2</v>
          </cell>
          <cell r="E2496" t="str">
            <v>100100</v>
          </cell>
          <cell r="F2496" t="str">
            <v>106</v>
          </cell>
          <cell r="G2496" t="str">
            <v>10</v>
          </cell>
          <cell r="H2496" t="str">
            <v>00</v>
          </cell>
          <cell r="I2496">
            <v>149</v>
          </cell>
          <cell r="J2496" t="str">
            <v>LEOPOLDO MENDOZA G.</v>
          </cell>
          <cell r="K2496" t="str">
            <v>AHM.AR.FORTES M-D-4</v>
          </cell>
          <cell r="M2496" t="str">
            <v>04</v>
          </cell>
          <cell r="N2496">
            <v>0</v>
          </cell>
          <cell r="O2496">
            <v>21</v>
          </cell>
          <cell r="P2496">
            <v>11</v>
          </cell>
          <cell r="Q2496">
            <v>12</v>
          </cell>
          <cell r="R2496">
            <v>6</v>
          </cell>
          <cell r="S2496">
            <v>2</v>
          </cell>
          <cell r="T2496">
            <v>9.58</v>
          </cell>
          <cell r="U2496" t="str">
            <v>0</v>
          </cell>
          <cell r="V2496" t="str">
            <v>1061005000040</v>
          </cell>
        </row>
        <row r="2497">
          <cell r="A2497" t="str">
            <v>10</v>
          </cell>
          <cell r="B2497" t="str">
            <v>10</v>
          </cell>
          <cell r="C2497">
            <v>28990</v>
          </cell>
          <cell r="D2497">
            <v>0</v>
          </cell>
          <cell r="E2497" t="str">
            <v>100100</v>
          </cell>
          <cell r="F2497" t="str">
            <v>106</v>
          </cell>
          <cell r="G2497" t="str">
            <v>10</v>
          </cell>
          <cell r="H2497" t="str">
            <v>00</v>
          </cell>
          <cell r="I2497">
            <v>150</v>
          </cell>
          <cell r="J2497" t="str">
            <v>RAMIRO RUIZ B.</v>
          </cell>
          <cell r="K2497" t="str">
            <v>AHM.AR.FORTES M-D-5</v>
          </cell>
          <cell r="M2497" t="str">
            <v>04</v>
          </cell>
          <cell r="N2497">
            <v>0</v>
          </cell>
          <cell r="O2497">
            <v>0</v>
          </cell>
          <cell r="P2497">
            <v>0</v>
          </cell>
          <cell r="Q2497">
            <v>63</v>
          </cell>
          <cell r="R2497">
            <v>91</v>
          </cell>
          <cell r="S2497">
            <v>90</v>
          </cell>
          <cell r="T2497">
            <v>63.92</v>
          </cell>
          <cell r="U2497" t="str">
            <v>0</v>
          </cell>
          <cell r="V2497" t="str">
            <v>1061005000050</v>
          </cell>
        </row>
        <row r="2498">
          <cell r="A2498" t="str">
            <v>10</v>
          </cell>
          <cell r="B2498" t="str">
            <v>10</v>
          </cell>
          <cell r="C2498">
            <v>50430</v>
          </cell>
          <cell r="D2498">
            <v>8</v>
          </cell>
          <cell r="E2498" t="str">
            <v>100100</v>
          </cell>
          <cell r="F2498" t="str">
            <v>106</v>
          </cell>
          <cell r="G2498" t="str">
            <v>10</v>
          </cell>
          <cell r="H2498" t="str">
            <v>00</v>
          </cell>
          <cell r="I2498">
            <v>151</v>
          </cell>
          <cell r="J2498" t="str">
            <v>TELLO ROJAS BEATRIZ</v>
          </cell>
          <cell r="K2498" t="str">
            <v>AHM.AR.FORTES</v>
          </cell>
          <cell r="L2498">
            <v>137</v>
          </cell>
          <cell r="M2498" t="str">
            <v>04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 t="str">
            <v>0</v>
          </cell>
          <cell r="V2498" t="str">
            <v>1061005000054</v>
          </cell>
        </row>
        <row r="2499">
          <cell r="A2499" t="str">
            <v>10</v>
          </cell>
          <cell r="B2499" t="str">
            <v>10</v>
          </cell>
          <cell r="C2499">
            <v>29009</v>
          </cell>
          <cell r="D2499">
            <v>8</v>
          </cell>
          <cell r="E2499" t="str">
            <v>100100</v>
          </cell>
          <cell r="F2499" t="str">
            <v>106</v>
          </cell>
          <cell r="G2499" t="str">
            <v>10</v>
          </cell>
          <cell r="H2499" t="str">
            <v>00</v>
          </cell>
          <cell r="I2499">
            <v>170</v>
          </cell>
          <cell r="J2499" t="str">
            <v>MONTENEGRO FLORES</v>
          </cell>
          <cell r="K2499" t="str">
            <v>AHM.AR.FORTES M-B-23</v>
          </cell>
          <cell r="M2499" t="str">
            <v>04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14.75</v>
          </cell>
          <cell r="U2499" t="str">
            <v>0</v>
          </cell>
          <cell r="V2499" t="str">
            <v>1061005001090</v>
          </cell>
        </row>
        <row r="2500">
          <cell r="A2500" t="str">
            <v>10</v>
          </cell>
          <cell r="B2500" t="str">
            <v>10</v>
          </cell>
          <cell r="C2500">
            <v>29012</v>
          </cell>
          <cell r="D2500">
            <v>2</v>
          </cell>
          <cell r="E2500" t="str">
            <v>100100</v>
          </cell>
          <cell r="F2500" t="str">
            <v>106</v>
          </cell>
          <cell r="G2500" t="str">
            <v>10</v>
          </cell>
          <cell r="H2500" t="str">
            <v>00</v>
          </cell>
          <cell r="I2500">
            <v>173</v>
          </cell>
          <cell r="J2500" t="str">
            <v>TERESA ALEGRIA H.</v>
          </cell>
          <cell r="K2500" t="str">
            <v>AHM.AR.FORTES M-B-27</v>
          </cell>
          <cell r="M2500" t="str">
            <v>04</v>
          </cell>
          <cell r="N2500">
            <v>0</v>
          </cell>
          <cell r="O2500">
            <v>0</v>
          </cell>
          <cell r="P2500">
            <v>0</v>
          </cell>
          <cell r="Q2500">
            <v>3</v>
          </cell>
          <cell r="R2500">
            <v>0</v>
          </cell>
          <cell r="S2500">
            <v>0</v>
          </cell>
          <cell r="T2500">
            <v>12.67</v>
          </cell>
          <cell r="U2500" t="str">
            <v>0</v>
          </cell>
          <cell r="V2500" t="str">
            <v>1061005001120</v>
          </cell>
        </row>
        <row r="2501">
          <cell r="A2501" t="str">
            <v>10</v>
          </cell>
          <cell r="B2501" t="str">
            <v>10</v>
          </cell>
          <cell r="C2501">
            <v>29031</v>
          </cell>
          <cell r="D2501">
            <v>2</v>
          </cell>
          <cell r="E2501" t="str">
            <v>100100</v>
          </cell>
          <cell r="F2501" t="str">
            <v>106</v>
          </cell>
          <cell r="G2501" t="str">
            <v>10</v>
          </cell>
          <cell r="H2501" t="str">
            <v>00</v>
          </cell>
          <cell r="I2501">
            <v>192</v>
          </cell>
          <cell r="J2501" t="str">
            <v>GONZALES VELASQUEZ JORGE</v>
          </cell>
          <cell r="K2501" t="str">
            <v>VARGAS GUERRA 331</v>
          </cell>
          <cell r="M2501" t="str">
            <v>04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11</v>
          </cell>
          <cell r="S2501">
            <v>30</v>
          </cell>
          <cell r="T2501">
            <v>15.33</v>
          </cell>
          <cell r="U2501" t="str">
            <v>0</v>
          </cell>
          <cell r="V2501" t="str">
            <v>1061006000195</v>
          </cell>
        </row>
        <row r="2502">
          <cell r="A2502" t="str">
            <v>10</v>
          </cell>
          <cell r="B2502" t="str">
            <v>10</v>
          </cell>
          <cell r="C2502">
            <v>29056</v>
          </cell>
          <cell r="D2502">
            <v>9</v>
          </cell>
          <cell r="E2502" t="str">
            <v>100100</v>
          </cell>
          <cell r="F2502" t="str">
            <v>106</v>
          </cell>
          <cell r="G2502" t="str">
            <v>10</v>
          </cell>
          <cell r="H2502" t="str">
            <v>00</v>
          </cell>
          <cell r="I2502">
            <v>217</v>
          </cell>
          <cell r="J2502" t="str">
            <v>LUIS ORBE</v>
          </cell>
          <cell r="K2502" t="str">
            <v>VARGAS GUERRA 1418</v>
          </cell>
          <cell r="M2502" t="str">
            <v>04</v>
          </cell>
          <cell r="N2502">
            <v>0</v>
          </cell>
          <cell r="O2502">
            <v>0</v>
          </cell>
          <cell r="P2502">
            <v>0</v>
          </cell>
          <cell r="Q2502">
            <v>1</v>
          </cell>
          <cell r="R2502">
            <v>2</v>
          </cell>
          <cell r="S2502">
            <v>0</v>
          </cell>
          <cell r="T2502">
            <v>0.25</v>
          </cell>
          <cell r="U2502" t="str">
            <v>0</v>
          </cell>
          <cell r="V2502" t="str">
            <v>1061006000560</v>
          </cell>
        </row>
        <row r="2503">
          <cell r="A2503" t="str">
            <v>10</v>
          </cell>
          <cell r="B2503" t="str">
            <v>10</v>
          </cell>
          <cell r="C2503">
            <v>29062</v>
          </cell>
          <cell r="D2503">
            <v>7</v>
          </cell>
          <cell r="E2503" t="str">
            <v>100100</v>
          </cell>
          <cell r="F2503" t="str">
            <v>106</v>
          </cell>
          <cell r="G2503" t="str">
            <v>10</v>
          </cell>
          <cell r="H2503" t="str">
            <v>00</v>
          </cell>
          <cell r="I2503">
            <v>223</v>
          </cell>
          <cell r="J2503" t="str">
            <v>JUVENCIO SAAVEDRA</v>
          </cell>
          <cell r="K2503" t="str">
            <v>VARGAS GUERRA 1408</v>
          </cell>
          <cell r="M2503" t="str">
            <v>04</v>
          </cell>
          <cell r="N2503">
            <v>0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80.25</v>
          </cell>
          <cell r="U2503" t="str">
            <v>0</v>
          </cell>
          <cell r="V2503" t="str">
            <v>1061006000600</v>
          </cell>
        </row>
        <row r="2504">
          <cell r="A2504" t="str">
            <v>10</v>
          </cell>
          <cell r="B2504" t="str">
            <v>10</v>
          </cell>
          <cell r="C2504">
            <v>29138</v>
          </cell>
          <cell r="D2504">
            <v>5</v>
          </cell>
          <cell r="E2504" t="str">
            <v>100100</v>
          </cell>
          <cell r="F2504" t="str">
            <v>106</v>
          </cell>
          <cell r="G2504" t="str">
            <v>10</v>
          </cell>
          <cell r="H2504" t="str">
            <v>00</v>
          </cell>
          <cell r="I2504">
            <v>299</v>
          </cell>
          <cell r="J2504" t="str">
            <v>DOMINGO A. CORTERA</v>
          </cell>
          <cell r="K2504" t="str">
            <v>QUIÐONES    D_18</v>
          </cell>
          <cell r="M2504" t="str">
            <v>04</v>
          </cell>
          <cell r="N2504">
            <v>0</v>
          </cell>
          <cell r="O2504">
            <v>1</v>
          </cell>
          <cell r="P2504">
            <v>6</v>
          </cell>
          <cell r="Q2504">
            <v>7</v>
          </cell>
          <cell r="R2504">
            <v>80</v>
          </cell>
          <cell r="S2504">
            <v>85</v>
          </cell>
          <cell r="T2504">
            <v>47.5</v>
          </cell>
          <cell r="U2504" t="str">
            <v>0</v>
          </cell>
          <cell r="V2504" t="str">
            <v>1061007000460</v>
          </cell>
        </row>
        <row r="2505">
          <cell r="A2505" t="str">
            <v>10</v>
          </cell>
          <cell r="B2505" t="str">
            <v>10</v>
          </cell>
          <cell r="C2505">
            <v>29142</v>
          </cell>
          <cell r="D2505">
            <v>7</v>
          </cell>
          <cell r="E2505" t="str">
            <v>100100</v>
          </cell>
          <cell r="F2505" t="str">
            <v>106</v>
          </cell>
          <cell r="G2505" t="str">
            <v>10</v>
          </cell>
          <cell r="H2505" t="str">
            <v>00</v>
          </cell>
          <cell r="I2505">
            <v>303</v>
          </cell>
          <cell r="J2505" t="str">
            <v>RAFAEL ROJAS PINEDO</v>
          </cell>
          <cell r="K2505" t="str">
            <v>SESQUICENTENARIO 218</v>
          </cell>
          <cell r="M2505" t="str">
            <v>04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1.33</v>
          </cell>
          <cell r="U2505" t="str">
            <v>0</v>
          </cell>
          <cell r="V2505" t="str">
            <v>1061007000495</v>
          </cell>
        </row>
        <row r="2506">
          <cell r="A2506" t="str">
            <v>10</v>
          </cell>
          <cell r="B2506" t="str">
            <v>10</v>
          </cell>
          <cell r="C2506">
            <v>50737</v>
          </cell>
          <cell r="D2506">
            <v>6</v>
          </cell>
          <cell r="E2506" t="str">
            <v>100100</v>
          </cell>
          <cell r="F2506" t="str">
            <v>106</v>
          </cell>
          <cell r="G2506" t="str">
            <v>10</v>
          </cell>
          <cell r="H2506" t="str">
            <v>00</v>
          </cell>
          <cell r="I2506">
            <v>323</v>
          </cell>
          <cell r="J2506" t="str">
            <v>RODRIGUEZ RUIZ ROLDAN</v>
          </cell>
          <cell r="K2506" t="str">
            <v>PJE. QUIÏONES</v>
          </cell>
          <cell r="L2506">
            <v>470</v>
          </cell>
          <cell r="M2506" t="str">
            <v>04</v>
          </cell>
          <cell r="N2506">
            <v>0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  <cell r="U2506" t="str">
            <v>0</v>
          </cell>
          <cell r="V2506" t="str">
            <v>1061007001705</v>
          </cell>
        </row>
        <row r="2507">
          <cell r="A2507" t="str">
            <v>10</v>
          </cell>
          <cell r="B2507" t="str">
            <v>10</v>
          </cell>
          <cell r="C2507">
            <v>29163</v>
          </cell>
          <cell r="D2507">
            <v>3</v>
          </cell>
          <cell r="E2507" t="str">
            <v>100100</v>
          </cell>
          <cell r="F2507" t="str">
            <v>106</v>
          </cell>
          <cell r="G2507" t="str">
            <v>10</v>
          </cell>
          <cell r="H2507" t="str">
            <v>00</v>
          </cell>
          <cell r="I2507">
            <v>324</v>
          </cell>
          <cell r="J2507" t="str">
            <v>LUIS PINEDO VELA</v>
          </cell>
          <cell r="K2507" t="str">
            <v>QUIÐONES         328</v>
          </cell>
          <cell r="M2507" t="str">
            <v>04</v>
          </cell>
          <cell r="N2507">
            <v>0</v>
          </cell>
          <cell r="O2507">
            <v>0</v>
          </cell>
          <cell r="P2507">
            <v>10</v>
          </cell>
          <cell r="Q2507">
            <v>60</v>
          </cell>
          <cell r="R2507">
            <v>71</v>
          </cell>
          <cell r="S2507">
            <v>82</v>
          </cell>
          <cell r="T2507">
            <v>47.42</v>
          </cell>
          <cell r="U2507" t="str">
            <v>0</v>
          </cell>
          <cell r="V2507" t="str">
            <v>1061007001720</v>
          </cell>
        </row>
        <row r="2508">
          <cell r="A2508" t="str">
            <v>10</v>
          </cell>
          <cell r="B2508" t="str">
            <v>10</v>
          </cell>
          <cell r="C2508">
            <v>29172</v>
          </cell>
          <cell r="D2508">
            <v>4</v>
          </cell>
          <cell r="E2508" t="str">
            <v>100100</v>
          </cell>
          <cell r="F2508" t="str">
            <v>106</v>
          </cell>
          <cell r="G2508" t="str">
            <v>10</v>
          </cell>
          <cell r="H2508" t="str">
            <v>00</v>
          </cell>
          <cell r="I2508">
            <v>333</v>
          </cell>
          <cell r="J2508" t="str">
            <v>RODOLFO PEZO VASQUEZ</v>
          </cell>
          <cell r="K2508" t="str">
            <v>QUIÐONES         304</v>
          </cell>
          <cell r="M2508" t="str">
            <v>04</v>
          </cell>
          <cell r="N2508">
            <v>0</v>
          </cell>
          <cell r="O2508">
            <v>0</v>
          </cell>
          <cell r="P2508">
            <v>0</v>
          </cell>
          <cell r="Q2508">
            <v>2</v>
          </cell>
          <cell r="R2508">
            <v>4</v>
          </cell>
          <cell r="S2508">
            <v>3</v>
          </cell>
          <cell r="T2508">
            <v>0.75</v>
          </cell>
          <cell r="U2508" t="str">
            <v>0</v>
          </cell>
          <cell r="V2508" t="str">
            <v>1061007001820</v>
          </cell>
        </row>
        <row r="2509">
          <cell r="A2509" t="str">
            <v>10</v>
          </cell>
          <cell r="B2509" t="str">
            <v>10</v>
          </cell>
          <cell r="C2509">
            <v>29173</v>
          </cell>
          <cell r="D2509">
            <v>2</v>
          </cell>
          <cell r="E2509" t="str">
            <v>100100</v>
          </cell>
          <cell r="F2509" t="str">
            <v>106</v>
          </cell>
          <cell r="G2509" t="str">
            <v>10</v>
          </cell>
          <cell r="H2509" t="str">
            <v>00</v>
          </cell>
          <cell r="I2509">
            <v>334</v>
          </cell>
          <cell r="J2509" t="str">
            <v>ROSA CHOTA P.</v>
          </cell>
          <cell r="K2509" t="str">
            <v>QUIÐONES         218</v>
          </cell>
          <cell r="M2509" t="str">
            <v>04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56.33</v>
          </cell>
          <cell r="U2509" t="str">
            <v>0</v>
          </cell>
          <cell r="V2509" t="str">
            <v>1061007001840</v>
          </cell>
        </row>
        <row r="2510">
          <cell r="A2510" t="str">
            <v>10</v>
          </cell>
          <cell r="B2510" t="str">
            <v>10</v>
          </cell>
          <cell r="C2510">
            <v>29176</v>
          </cell>
          <cell r="D2510">
            <v>5</v>
          </cell>
          <cell r="E2510" t="str">
            <v>100100</v>
          </cell>
          <cell r="F2510" t="str">
            <v>106</v>
          </cell>
          <cell r="G2510" t="str">
            <v>10</v>
          </cell>
          <cell r="H2510" t="str">
            <v>00</v>
          </cell>
          <cell r="I2510">
            <v>337</v>
          </cell>
          <cell r="J2510" t="str">
            <v>RUSBER GUEVARA</v>
          </cell>
          <cell r="K2510" t="str">
            <v>QUIÐONES         214</v>
          </cell>
          <cell r="M2510" t="str">
            <v>04</v>
          </cell>
          <cell r="N2510">
            <v>0</v>
          </cell>
          <cell r="O2510">
            <v>0</v>
          </cell>
          <cell r="P2510">
            <v>0</v>
          </cell>
          <cell r="Q2510">
            <v>0</v>
          </cell>
          <cell r="R2510">
            <v>12</v>
          </cell>
          <cell r="S2510">
            <v>122</v>
          </cell>
          <cell r="T2510">
            <v>59.58</v>
          </cell>
          <cell r="U2510" t="str">
            <v>0</v>
          </cell>
          <cell r="V2510" t="str">
            <v>1061007001860</v>
          </cell>
        </row>
        <row r="2511">
          <cell r="A2511" t="str">
            <v>10</v>
          </cell>
          <cell r="B2511" t="str">
            <v>10</v>
          </cell>
          <cell r="C2511">
            <v>50435</v>
          </cell>
          <cell r="D2511">
            <v>7</v>
          </cell>
          <cell r="E2511" t="str">
            <v>100100</v>
          </cell>
          <cell r="F2511" t="str">
            <v>106</v>
          </cell>
          <cell r="G2511" t="str">
            <v>10</v>
          </cell>
          <cell r="H2511" t="str">
            <v>00</v>
          </cell>
          <cell r="I2511">
            <v>357</v>
          </cell>
          <cell r="J2511" t="str">
            <v>YUMBATO PINEDO LUIS HUGO</v>
          </cell>
          <cell r="K2511" t="str">
            <v>PJE. QUIÏONES</v>
          </cell>
          <cell r="L2511">
            <v>102</v>
          </cell>
          <cell r="M2511" t="str">
            <v>04</v>
          </cell>
          <cell r="N2511">
            <v>0</v>
          </cell>
          <cell r="O2511">
            <v>90</v>
          </cell>
          <cell r="P2511">
            <v>30</v>
          </cell>
          <cell r="Q2511">
            <v>0</v>
          </cell>
          <cell r="R2511">
            <v>0</v>
          </cell>
          <cell r="S2511">
            <v>0</v>
          </cell>
          <cell r="T2511">
            <v>10</v>
          </cell>
          <cell r="U2511" t="str">
            <v>0</v>
          </cell>
          <cell r="V2511" t="str">
            <v>1061007002054</v>
          </cell>
        </row>
        <row r="2512">
          <cell r="A2512" t="str">
            <v>10</v>
          </cell>
          <cell r="B2512" t="str">
            <v>10</v>
          </cell>
          <cell r="C2512">
            <v>29203</v>
          </cell>
          <cell r="D2512">
            <v>7</v>
          </cell>
          <cell r="E2512" t="str">
            <v>100100</v>
          </cell>
          <cell r="F2512" t="str">
            <v>106</v>
          </cell>
          <cell r="G2512" t="str">
            <v>10</v>
          </cell>
          <cell r="H2512" t="str">
            <v>00</v>
          </cell>
          <cell r="I2512">
            <v>365</v>
          </cell>
          <cell r="J2512" t="str">
            <v>MANUEL AHUANARI P.</v>
          </cell>
          <cell r="K2512" t="str">
            <v>QUIÐONES          13</v>
          </cell>
          <cell r="M2512" t="str">
            <v>04</v>
          </cell>
          <cell r="N2512">
            <v>0</v>
          </cell>
          <cell r="O2512">
            <v>100</v>
          </cell>
          <cell r="P2512">
            <v>0</v>
          </cell>
          <cell r="Q2512">
            <v>0</v>
          </cell>
          <cell r="R2512">
            <v>0</v>
          </cell>
          <cell r="S2512">
            <v>132</v>
          </cell>
          <cell r="T2512">
            <v>70.67</v>
          </cell>
          <cell r="U2512" t="str">
            <v>0</v>
          </cell>
          <cell r="V2512" t="str">
            <v>1061007002170</v>
          </cell>
        </row>
        <row r="2513">
          <cell r="A2513" t="str">
            <v>10</v>
          </cell>
          <cell r="B2513" t="str">
            <v>10</v>
          </cell>
          <cell r="C2513">
            <v>29219</v>
          </cell>
          <cell r="D2513">
            <v>3</v>
          </cell>
          <cell r="E2513" t="str">
            <v>100100</v>
          </cell>
          <cell r="F2513" t="str">
            <v>106</v>
          </cell>
          <cell r="G2513" t="str">
            <v>10</v>
          </cell>
          <cell r="H2513" t="str">
            <v>00</v>
          </cell>
          <cell r="I2513">
            <v>381</v>
          </cell>
          <cell r="J2513" t="str">
            <v>MANUEL S. GALAN M.</v>
          </cell>
          <cell r="K2513" t="str">
            <v>LAS PALMERAS 108</v>
          </cell>
          <cell r="M2513" t="str">
            <v>04</v>
          </cell>
          <cell r="N2513">
            <v>0</v>
          </cell>
          <cell r="O2513">
            <v>0</v>
          </cell>
          <cell r="P2513">
            <v>58</v>
          </cell>
          <cell r="Q2513">
            <v>58</v>
          </cell>
          <cell r="R2513">
            <v>50</v>
          </cell>
          <cell r="S2513">
            <v>61</v>
          </cell>
          <cell r="T2513">
            <v>48.33</v>
          </cell>
          <cell r="U2513" t="str">
            <v>0</v>
          </cell>
          <cell r="V2513" t="str">
            <v>1061008000050</v>
          </cell>
        </row>
        <row r="2514">
          <cell r="A2514" t="str">
            <v>10</v>
          </cell>
          <cell r="B2514" t="str">
            <v>10</v>
          </cell>
          <cell r="C2514">
            <v>29239</v>
          </cell>
          <cell r="D2514">
            <v>1</v>
          </cell>
          <cell r="E2514" t="str">
            <v>100100</v>
          </cell>
          <cell r="F2514" t="str">
            <v>106</v>
          </cell>
          <cell r="G2514" t="str">
            <v>10</v>
          </cell>
          <cell r="H2514" t="str">
            <v>00</v>
          </cell>
          <cell r="I2514">
            <v>401</v>
          </cell>
          <cell r="J2514" t="str">
            <v>MIGUEL SORIA T.</v>
          </cell>
          <cell r="K2514" t="str">
            <v>LAS PALMERAS 215</v>
          </cell>
          <cell r="M2514" t="str">
            <v>04</v>
          </cell>
          <cell r="N2514">
            <v>0</v>
          </cell>
          <cell r="O2514">
            <v>6</v>
          </cell>
          <cell r="P2514">
            <v>23</v>
          </cell>
          <cell r="Q2514">
            <v>33</v>
          </cell>
          <cell r="R2514">
            <v>26</v>
          </cell>
          <cell r="S2514">
            <v>146</v>
          </cell>
          <cell r="T2514">
            <v>73.67</v>
          </cell>
          <cell r="U2514" t="str">
            <v>0</v>
          </cell>
          <cell r="V2514" t="str">
            <v>1061008000260</v>
          </cell>
        </row>
        <row r="2515">
          <cell r="A2515" t="str">
            <v>10</v>
          </cell>
          <cell r="B2515" t="str">
            <v>10</v>
          </cell>
          <cell r="C2515">
            <v>29249</v>
          </cell>
          <cell r="D2515">
            <v>0</v>
          </cell>
          <cell r="E2515" t="str">
            <v>100100</v>
          </cell>
          <cell r="F2515" t="str">
            <v>106</v>
          </cell>
          <cell r="G2515" t="str">
            <v>10</v>
          </cell>
          <cell r="H2515" t="str">
            <v>00</v>
          </cell>
          <cell r="I2515">
            <v>411</v>
          </cell>
          <cell r="J2515" t="str">
            <v>VIRGINIA LOPEZ</v>
          </cell>
          <cell r="K2515" t="str">
            <v>LAS PALMERAS 320</v>
          </cell>
          <cell r="M2515" t="str">
            <v>04</v>
          </cell>
          <cell r="N2515">
            <v>347</v>
          </cell>
          <cell r="O2515">
            <v>353</v>
          </cell>
          <cell r="P2515">
            <v>120</v>
          </cell>
          <cell r="Q2515">
            <v>180</v>
          </cell>
          <cell r="R2515">
            <v>0</v>
          </cell>
          <cell r="S2515">
            <v>0</v>
          </cell>
          <cell r="T2515">
            <v>109.67</v>
          </cell>
          <cell r="U2515" t="str">
            <v>0</v>
          </cell>
          <cell r="V2515" t="str">
            <v>1061008000380</v>
          </cell>
        </row>
        <row r="2516">
          <cell r="A2516" t="str">
            <v>10</v>
          </cell>
          <cell r="B2516" t="str">
            <v>10</v>
          </cell>
          <cell r="C2516">
            <v>29265</v>
          </cell>
          <cell r="D2516">
            <v>6</v>
          </cell>
          <cell r="E2516" t="str">
            <v>100100</v>
          </cell>
          <cell r="F2516" t="str">
            <v>106</v>
          </cell>
          <cell r="G2516" t="str">
            <v>10</v>
          </cell>
          <cell r="H2516" t="str">
            <v>00</v>
          </cell>
          <cell r="I2516">
            <v>427</v>
          </cell>
          <cell r="J2516" t="str">
            <v>JORGE AYACHI</v>
          </cell>
          <cell r="K2516" t="str">
            <v>LAS PALMERAS 507</v>
          </cell>
          <cell r="M2516" t="str">
            <v>04</v>
          </cell>
          <cell r="N2516">
            <v>0</v>
          </cell>
          <cell r="O2516">
            <v>2</v>
          </cell>
          <cell r="P2516">
            <v>2</v>
          </cell>
          <cell r="Q2516">
            <v>1</v>
          </cell>
          <cell r="R2516">
            <v>3</v>
          </cell>
          <cell r="S2516">
            <v>6</v>
          </cell>
          <cell r="T2516">
            <v>3.58</v>
          </cell>
          <cell r="U2516" t="str">
            <v>0</v>
          </cell>
          <cell r="V2516" t="str">
            <v>1061008000560</v>
          </cell>
        </row>
        <row r="2517">
          <cell r="A2517" t="str">
            <v>10</v>
          </cell>
          <cell r="B2517" t="str">
            <v>10</v>
          </cell>
          <cell r="C2517">
            <v>29282</v>
          </cell>
          <cell r="D2517">
            <v>1</v>
          </cell>
          <cell r="E2517" t="str">
            <v>100100</v>
          </cell>
          <cell r="F2517" t="str">
            <v>106</v>
          </cell>
          <cell r="G2517" t="str">
            <v>10</v>
          </cell>
          <cell r="H2517" t="str">
            <v>00</v>
          </cell>
          <cell r="I2517">
            <v>444</v>
          </cell>
          <cell r="J2517" t="str">
            <v>LUISA PANAIFO T.</v>
          </cell>
          <cell r="K2517" t="str">
            <v>LAS PALMERAS 331</v>
          </cell>
          <cell r="M2517" t="str">
            <v>04</v>
          </cell>
          <cell r="N2517">
            <v>0</v>
          </cell>
          <cell r="O2517">
            <v>0</v>
          </cell>
          <cell r="P2517">
            <v>27</v>
          </cell>
          <cell r="Q2517">
            <v>130</v>
          </cell>
          <cell r="R2517">
            <v>142</v>
          </cell>
          <cell r="S2517">
            <v>127</v>
          </cell>
          <cell r="T2517">
            <v>45.75</v>
          </cell>
          <cell r="U2517" t="str">
            <v>0</v>
          </cell>
          <cell r="V2517" t="str">
            <v>1061008001740</v>
          </cell>
        </row>
        <row r="2518">
          <cell r="A2518" t="str">
            <v>10</v>
          </cell>
          <cell r="B2518" t="str">
            <v>10</v>
          </cell>
          <cell r="C2518">
            <v>29296</v>
          </cell>
          <cell r="D2518">
            <v>1</v>
          </cell>
          <cell r="E2518" t="str">
            <v>100100</v>
          </cell>
          <cell r="F2518" t="str">
            <v>106</v>
          </cell>
          <cell r="G2518" t="str">
            <v>10</v>
          </cell>
          <cell r="H2518" t="str">
            <v>00</v>
          </cell>
          <cell r="I2518">
            <v>458</v>
          </cell>
          <cell r="J2518" t="str">
            <v>MILO SANGAMA</v>
          </cell>
          <cell r="K2518" t="str">
            <v>LAS PALMERAS 306</v>
          </cell>
          <cell r="M2518" t="str">
            <v>04</v>
          </cell>
          <cell r="N2518">
            <v>0</v>
          </cell>
          <cell r="O2518">
            <v>48</v>
          </cell>
          <cell r="P2518">
            <v>127</v>
          </cell>
          <cell r="Q2518">
            <v>120</v>
          </cell>
          <cell r="R2518">
            <v>96</v>
          </cell>
          <cell r="S2518">
            <v>149</v>
          </cell>
          <cell r="T2518">
            <v>56.42</v>
          </cell>
          <cell r="U2518" t="str">
            <v>0</v>
          </cell>
          <cell r="V2518" t="str">
            <v>1061008001870</v>
          </cell>
        </row>
        <row r="2519">
          <cell r="A2519" t="str">
            <v>10</v>
          </cell>
          <cell r="B2519" t="str">
            <v>10</v>
          </cell>
          <cell r="C2519">
            <v>50840</v>
          </cell>
          <cell r="D2519">
            <v>8</v>
          </cell>
          <cell r="E2519" t="str">
            <v>100100</v>
          </cell>
          <cell r="F2519" t="str">
            <v>106</v>
          </cell>
          <cell r="G2519" t="str">
            <v>10</v>
          </cell>
          <cell r="H2519" t="str">
            <v>00</v>
          </cell>
          <cell r="I2519">
            <v>482</v>
          </cell>
          <cell r="J2519" t="str">
            <v>RAMIREZ VARGAS EDUARDO</v>
          </cell>
          <cell r="K2519" t="str">
            <v>G. VIGIL</v>
          </cell>
          <cell r="L2519">
            <v>15</v>
          </cell>
          <cell r="M2519" t="str">
            <v>04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 t="str">
            <v>0</v>
          </cell>
          <cell r="V2519" t="str">
            <v>1061009000155</v>
          </cell>
        </row>
        <row r="2520">
          <cell r="A2520" t="str">
            <v>10</v>
          </cell>
          <cell r="B2520" t="str">
            <v>10</v>
          </cell>
          <cell r="C2520">
            <v>29335</v>
          </cell>
          <cell r="D2520">
            <v>7</v>
          </cell>
          <cell r="E2520" t="str">
            <v>100100</v>
          </cell>
          <cell r="F2520" t="str">
            <v>106</v>
          </cell>
          <cell r="G2520" t="str">
            <v>10</v>
          </cell>
          <cell r="H2520" t="str">
            <v>00</v>
          </cell>
          <cell r="I2520">
            <v>497</v>
          </cell>
          <cell r="J2520" t="str">
            <v>VICTORIA TAMANI</v>
          </cell>
          <cell r="K2520" t="str">
            <v>G. VIGIL 12</v>
          </cell>
          <cell r="M2520" t="str">
            <v>04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2</v>
          </cell>
          <cell r="S2520">
            <v>3</v>
          </cell>
          <cell r="T2520">
            <v>15.08</v>
          </cell>
          <cell r="U2520" t="str">
            <v>0</v>
          </cell>
          <cell r="V2520" t="str">
            <v>1061009001300</v>
          </cell>
        </row>
        <row r="2521">
          <cell r="A2521" t="str">
            <v>10</v>
          </cell>
          <cell r="B2521" t="str">
            <v>10</v>
          </cell>
          <cell r="C2521">
            <v>29336</v>
          </cell>
          <cell r="D2521">
            <v>5</v>
          </cell>
          <cell r="E2521" t="str">
            <v>100100</v>
          </cell>
          <cell r="F2521" t="str">
            <v>106</v>
          </cell>
          <cell r="G2521" t="str">
            <v>10</v>
          </cell>
          <cell r="H2521" t="str">
            <v>00</v>
          </cell>
          <cell r="I2521">
            <v>498</v>
          </cell>
          <cell r="J2521" t="str">
            <v>ROSA RIVAS</v>
          </cell>
          <cell r="K2521" t="str">
            <v>G. VIGIL 14</v>
          </cell>
          <cell r="M2521" t="str">
            <v>04</v>
          </cell>
          <cell r="N2521">
            <v>0</v>
          </cell>
          <cell r="O2521">
            <v>0</v>
          </cell>
          <cell r="P2521">
            <v>7</v>
          </cell>
          <cell r="Q2521">
            <v>22</v>
          </cell>
          <cell r="R2521">
            <v>0</v>
          </cell>
          <cell r="S2521">
            <v>33</v>
          </cell>
          <cell r="T2521">
            <v>77.83</v>
          </cell>
          <cell r="U2521" t="str">
            <v>0</v>
          </cell>
          <cell r="V2521" t="str">
            <v>1061009001310</v>
          </cell>
        </row>
        <row r="2522">
          <cell r="A2522" t="str">
            <v>10</v>
          </cell>
          <cell r="B2522" t="str">
            <v>10</v>
          </cell>
          <cell r="C2522">
            <v>29345</v>
          </cell>
          <cell r="D2522">
            <v>6</v>
          </cell>
          <cell r="E2522" t="str">
            <v>100100</v>
          </cell>
          <cell r="F2522" t="str">
            <v>106</v>
          </cell>
          <cell r="G2522" t="str">
            <v>10</v>
          </cell>
          <cell r="H2522" t="str">
            <v>00</v>
          </cell>
          <cell r="I2522">
            <v>507</v>
          </cell>
          <cell r="J2522" t="str">
            <v>FROYLAN VASQUEZ</v>
          </cell>
          <cell r="K2522" t="str">
            <v>PSJE. G. VIGIL 34-A</v>
          </cell>
          <cell r="M2522" t="str">
            <v>04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97</v>
          </cell>
          <cell r="T2522">
            <v>45.58</v>
          </cell>
          <cell r="U2522" t="str">
            <v>0</v>
          </cell>
          <cell r="V2522" t="str">
            <v>1061009001430</v>
          </cell>
        </row>
        <row r="2523">
          <cell r="A2523" t="str">
            <v>10</v>
          </cell>
          <cell r="B2523" t="str">
            <v>10</v>
          </cell>
          <cell r="C2523">
            <v>29349</v>
          </cell>
          <cell r="D2523">
            <v>8</v>
          </cell>
          <cell r="E2523" t="str">
            <v>100100</v>
          </cell>
          <cell r="F2523" t="str">
            <v>106</v>
          </cell>
          <cell r="G2523" t="str">
            <v>10</v>
          </cell>
          <cell r="H2523" t="str">
            <v>00</v>
          </cell>
          <cell r="I2523">
            <v>511</v>
          </cell>
          <cell r="J2523" t="str">
            <v>ZOILA RIOS</v>
          </cell>
          <cell r="K2523" t="str">
            <v>PSJE. G. VIGIL 42</v>
          </cell>
          <cell r="M2523" t="str">
            <v>04</v>
          </cell>
          <cell r="N2523">
            <v>0</v>
          </cell>
          <cell r="O2523">
            <v>0</v>
          </cell>
          <cell r="P2523">
            <v>7</v>
          </cell>
          <cell r="Q2523">
            <v>0</v>
          </cell>
          <cell r="R2523">
            <v>0</v>
          </cell>
          <cell r="S2523">
            <v>0</v>
          </cell>
          <cell r="T2523">
            <v>1.58</v>
          </cell>
          <cell r="U2523" t="str">
            <v>0</v>
          </cell>
          <cell r="V2523" t="str">
            <v>1061009001470</v>
          </cell>
        </row>
        <row r="2524">
          <cell r="A2524" t="str">
            <v>10</v>
          </cell>
          <cell r="B2524" t="str">
            <v>10</v>
          </cell>
          <cell r="C2524">
            <v>29390</v>
          </cell>
          <cell r="D2524">
            <v>2</v>
          </cell>
          <cell r="E2524" t="str">
            <v>100100</v>
          </cell>
          <cell r="F2524" t="str">
            <v>106</v>
          </cell>
          <cell r="G2524" t="str">
            <v>10</v>
          </cell>
          <cell r="H2524" t="str">
            <v>00</v>
          </cell>
          <cell r="I2524">
            <v>552</v>
          </cell>
          <cell r="J2524" t="str">
            <v>R. SALDAÑA MUÑOZ</v>
          </cell>
          <cell r="K2524" t="str">
            <v>JORGE CHAVEZ    1074</v>
          </cell>
          <cell r="M2524" t="str">
            <v>04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17.670000000000002</v>
          </cell>
          <cell r="U2524" t="str">
            <v>0</v>
          </cell>
          <cell r="V2524" t="str">
            <v>1061010000290</v>
          </cell>
        </row>
        <row r="2525">
          <cell r="A2525" t="str">
            <v>10</v>
          </cell>
          <cell r="B2525" t="str">
            <v>10</v>
          </cell>
          <cell r="C2525">
            <v>29425</v>
          </cell>
          <cell r="D2525">
            <v>6</v>
          </cell>
          <cell r="E2525" t="str">
            <v>100100</v>
          </cell>
          <cell r="F2525" t="str">
            <v>106</v>
          </cell>
          <cell r="G2525" t="str">
            <v>10</v>
          </cell>
          <cell r="H2525" t="str">
            <v>00</v>
          </cell>
          <cell r="I2525">
            <v>587</v>
          </cell>
          <cell r="J2525" t="str">
            <v>MARITZA DE RIOS</v>
          </cell>
          <cell r="K2525" t="str">
            <v>J. CHAVEZ 987</v>
          </cell>
          <cell r="M2525" t="str">
            <v>04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78</v>
          </cell>
          <cell r="S2525">
            <v>102</v>
          </cell>
          <cell r="T2525">
            <v>28.33</v>
          </cell>
          <cell r="U2525" t="str">
            <v>0</v>
          </cell>
          <cell r="V2525" t="str">
            <v>1061010001790</v>
          </cell>
        </row>
        <row r="2526">
          <cell r="A2526" t="str">
            <v>10</v>
          </cell>
          <cell r="B2526" t="str">
            <v>10</v>
          </cell>
          <cell r="C2526">
            <v>29454</v>
          </cell>
          <cell r="D2526">
            <v>6</v>
          </cell>
          <cell r="E2526" t="str">
            <v>100100</v>
          </cell>
          <cell r="F2526" t="str">
            <v>106</v>
          </cell>
          <cell r="G2526" t="str">
            <v>10</v>
          </cell>
          <cell r="H2526" t="str">
            <v>00</v>
          </cell>
          <cell r="I2526">
            <v>616</v>
          </cell>
          <cell r="J2526" t="str">
            <v>JULIO VILCHEZ</v>
          </cell>
          <cell r="K2526" t="str">
            <v>J. CHAVEZ 109</v>
          </cell>
          <cell r="M2526" t="str">
            <v>04</v>
          </cell>
          <cell r="N2526">
            <v>562</v>
          </cell>
          <cell r="O2526">
            <v>565</v>
          </cell>
          <cell r="P2526">
            <v>375</v>
          </cell>
          <cell r="Q2526">
            <v>473</v>
          </cell>
          <cell r="R2526">
            <v>415</v>
          </cell>
          <cell r="S2526">
            <v>26</v>
          </cell>
          <cell r="T2526">
            <v>226.83</v>
          </cell>
          <cell r="U2526" t="str">
            <v>0</v>
          </cell>
          <cell r="V2526" t="str">
            <v>1061010002050</v>
          </cell>
        </row>
        <row r="2527">
          <cell r="A2527" t="str">
            <v>10</v>
          </cell>
          <cell r="B2527" t="str">
            <v>10</v>
          </cell>
          <cell r="C2527">
            <v>29455</v>
          </cell>
          <cell r="D2527">
            <v>3</v>
          </cell>
          <cell r="E2527" t="str">
            <v>100100</v>
          </cell>
          <cell r="F2527" t="str">
            <v>106</v>
          </cell>
          <cell r="G2527" t="str">
            <v>10</v>
          </cell>
          <cell r="H2527" t="str">
            <v>00</v>
          </cell>
          <cell r="I2527">
            <v>617</v>
          </cell>
          <cell r="J2527" t="str">
            <v>JULIO VILCHEZ</v>
          </cell>
          <cell r="K2527" t="str">
            <v>J. CHAVEZ 109</v>
          </cell>
          <cell r="M2527" t="str">
            <v>04</v>
          </cell>
          <cell r="N2527">
            <v>0</v>
          </cell>
          <cell r="O2527">
            <v>0</v>
          </cell>
          <cell r="P2527">
            <v>149</v>
          </cell>
          <cell r="Q2527">
            <v>185</v>
          </cell>
          <cell r="R2527">
            <v>7</v>
          </cell>
          <cell r="S2527">
            <v>656</v>
          </cell>
          <cell r="T2527">
            <v>327.17</v>
          </cell>
          <cell r="U2527" t="str">
            <v>0</v>
          </cell>
          <cell r="V2527" t="str">
            <v>1061010002060</v>
          </cell>
        </row>
        <row r="2528">
          <cell r="A2528" t="str">
            <v>10</v>
          </cell>
          <cell r="B2528" t="str">
            <v>10</v>
          </cell>
          <cell r="C2528">
            <v>29474</v>
          </cell>
          <cell r="D2528">
            <v>4</v>
          </cell>
          <cell r="E2528" t="str">
            <v>100100</v>
          </cell>
          <cell r="F2528" t="str">
            <v>106</v>
          </cell>
          <cell r="G2528" t="str">
            <v>10</v>
          </cell>
          <cell r="H2528" t="str">
            <v>00</v>
          </cell>
          <cell r="I2528">
            <v>636</v>
          </cell>
          <cell r="J2528" t="str">
            <v>JUAN RICOPA</v>
          </cell>
          <cell r="K2528" t="str">
            <v>G. DE LA VEGA    206</v>
          </cell>
          <cell r="M2528" t="str">
            <v>04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17</v>
          </cell>
          <cell r="T2528">
            <v>35.5</v>
          </cell>
          <cell r="U2528" t="str">
            <v>0</v>
          </cell>
          <cell r="V2528" t="str">
            <v>1061013000080</v>
          </cell>
        </row>
        <row r="2529">
          <cell r="A2529" t="str">
            <v>10</v>
          </cell>
          <cell r="B2529" t="str">
            <v>10</v>
          </cell>
          <cell r="C2529">
            <v>29483</v>
          </cell>
          <cell r="D2529">
            <v>5</v>
          </cell>
          <cell r="E2529" t="str">
            <v>100100</v>
          </cell>
          <cell r="F2529" t="str">
            <v>106</v>
          </cell>
          <cell r="G2529" t="str">
            <v>10</v>
          </cell>
          <cell r="H2529" t="str">
            <v>00</v>
          </cell>
          <cell r="I2529">
            <v>645</v>
          </cell>
          <cell r="J2529" t="str">
            <v>CLOTILDE GUERRA</v>
          </cell>
          <cell r="K2529" t="str">
            <v>G. DE LA VEGA   250</v>
          </cell>
          <cell r="M2529" t="str">
            <v>04</v>
          </cell>
          <cell r="N2529">
            <v>0</v>
          </cell>
          <cell r="O2529">
            <v>356</v>
          </cell>
          <cell r="P2529">
            <v>137</v>
          </cell>
          <cell r="Q2529">
            <v>141</v>
          </cell>
          <cell r="R2529">
            <v>144</v>
          </cell>
          <cell r="S2529">
            <v>277</v>
          </cell>
          <cell r="T2529">
            <v>154</v>
          </cell>
          <cell r="U2529" t="str">
            <v>0</v>
          </cell>
          <cell r="V2529" t="str">
            <v>1061013000170</v>
          </cell>
        </row>
        <row r="2530">
          <cell r="A2530" t="str">
            <v>10</v>
          </cell>
          <cell r="B2530" t="str">
            <v>10</v>
          </cell>
          <cell r="C2530">
            <v>50265</v>
          </cell>
          <cell r="D2530">
            <v>8</v>
          </cell>
          <cell r="E2530" t="str">
            <v>100100</v>
          </cell>
          <cell r="F2530" t="str">
            <v>106</v>
          </cell>
          <cell r="G2530" t="str">
            <v>10</v>
          </cell>
          <cell r="H2530" t="str">
            <v>00</v>
          </cell>
          <cell r="I2530">
            <v>654</v>
          </cell>
          <cell r="J2530" t="str">
            <v>CARDENAS LOZANO REYNA CORINA</v>
          </cell>
          <cell r="K2530" t="str">
            <v>G.DE LA VEGA</v>
          </cell>
          <cell r="L2530">
            <v>284</v>
          </cell>
          <cell r="M2530" t="str">
            <v>04</v>
          </cell>
          <cell r="N2530">
            <v>0</v>
          </cell>
          <cell r="O2530">
            <v>123</v>
          </cell>
          <cell r="P2530">
            <v>127</v>
          </cell>
          <cell r="Q2530">
            <v>90</v>
          </cell>
          <cell r="R2530">
            <v>0</v>
          </cell>
          <cell r="S2530">
            <v>0</v>
          </cell>
          <cell r="T2530">
            <v>28.33</v>
          </cell>
          <cell r="U2530" t="str">
            <v>0</v>
          </cell>
          <cell r="V2530" t="str">
            <v>1061013000252</v>
          </cell>
        </row>
        <row r="2531">
          <cell r="A2531" t="str">
            <v>10</v>
          </cell>
          <cell r="B2531" t="str">
            <v>10</v>
          </cell>
          <cell r="C2531">
            <v>29516</v>
          </cell>
          <cell r="D2531">
            <v>2</v>
          </cell>
          <cell r="E2531" t="str">
            <v>100100</v>
          </cell>
          <cell r="F2531" t="str">
            <v>106</v>
          </cell>
          <cell r="G2531" t="str">
            <v>10</v>
          </cell>
          <cell r="H2531" t="str">
            <v>00</v>
          </cell>
          <cell r="I2531">
            <v>679</v>
          </cell>
          <cell r="J2531" t="str">
            <v>MARIO VEGA</v>
          </cell>
          <cell r="K2531" t="str">
            <v>GARCILAZO DE LA VEGA 48</v>
          </cell>
          <cell r="M2531" t="str">
            <v>04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 t="str">
            <v>0</v>
          </cell>
          <cell r="V2531" t="str">
            <v>1061013001520</v>
          </cell>
        </row>
        <row r="2532">
          <cell r="A2532" t="str">
            <v>10</v>
          </cell>
          <cell r="B2532" t="str">
            <v>10</v>
          </cell>
          <cell r="C2532">
            <v>29519</v>
          </cell>
          <cell r="D2532">
            <v>6</v>
          </cell>
          <cell r="E2532" t="str">
            <v>100100</v>
          </cell>
          <cell r="F2532" t="str">
            <v>106</v>
          </cell>
          <cell r="G2532" t="str">
            <v>10</v>
          </cell>
          <cell r="H2532" t="str">
            <v>00</v>
          </cell>
          <cell r="I2532">
            <v>683</v>
          </cell>
          <cell r="J2532" t="str">
            <v>GINA CARDENAS</v>
          </cell>
          <cell r="K2532" t="str">
            <v>GARCILAZO DE LA VEGA 49</v>
          </cell>
          <cell r="M2532" t="str">
            <v>04</v>
          </cell>
          <cell r="N2532">
            <v>0</v>
          </cell>
          <cell r="O2532">
            <v>30</v>
          </cell>
          <cell r="P2532">
            <v>0</v>
          </cell>
          <cell r="Q2532">
            <v>0</v>
          </cell>
          <cell r="R2532">
            <v>118</v>
          </cell>
          <cell r="S2532">
            <v>0</v>
          </cell>
          <cell r="T2532">
            <v>13</v>
          </cell>
          <cell r="U2532" t="str">
            <v>0</v>
          </cell>
          <cell r="V2532" t="str">
            <v>1061013001560</v>
          </cell>
        </row>
        <row r="2533">
          <cell r="A2533" t="str">
            <v>10</v>
          </cell>
          <cell r="B2533" t="str">
            <v>10</v>
          </cell>
          <cell r="C2533">
            <v>29524</v>
          </cell>
          <cell r="D2533">
            <v>6</v>
          </cell>
          <cell r="E2533" t="str">
            <v>100100</v>
          </cell>
          <cell r="F2533" t="str">
            <v>106</v>
          </cell>
          <cell r="G2533" t="str">
            <v>10</v>
          </cell>
          <cell r="H2533" t="str">
            <v>00</v>
          </cell>
          <cell r="I2533">
            <v>688</v>
          </cell>
          <cell r="J2533" t="str">
            <v>JOSE CELIS C.</v>
          </cell>
          <cell r="K2533" t="str">
            <v>PSJE.GARCILAZO DE LA VEGA</v>
          </cell>
          <cell r="M2533" t="str">
            <v>04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11</v>
          </cell>
          <cell r="T2533">
            <v>11.83</v>
          </cell>
          <cell r="U2533" t="str">
            <v>0</v>
          </cell>
          <cell r="V2533" t="str">
            <v>1061013001600</v>
          </cell>
        </row>
        <row r="2534">
          <cell r="A2534" t="str">
            <v>10</v>
          </cell>
          <cell r="B2534" t="str">
            <v>10</v>
          </cell>
          <cell r="C2534">
            <v>29526</v>
          </cell>
          <cell r="D2534">
            <v>1</v>
          </cell>
          <cell r="E2534" t="str">
            <v>100100</v>
          </cell>
          <cell r="F2534" t="str">
            <v>106</v>
          </cell>
          <cell r="G2534" t="str">
            <v>10</v>
          </cell>
          <cell r="H2534" t="str">
            <v>00</v>
          </cell>
          <cell r="I2534">
            <v>690</v>
          </cell>
          <cell r="J2534" t="str">
            <v>FRANCISCO PANAIFO AÑAPE</v>
          </cell>
          <cell r="K2534" t="str">
            <v>PJE. G.DE LA VEGA 66</v>
          </cell>
          <cell r="M2534" t="str">
            <v>04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 t="str">
            <v>0</v>
          </cell>
          <cell r="V2534" t="str">
            <v>1061013001610</v>
          </cell>
        </row>
        <row r="2535">
          <cell r="A2535" t="str">
            <v>10</v>
          </cell>
          <cell r="B2535" t="str">
            <v>10</v>
          </cell>
          <cell r="C2535">
            <v>29527</v>
          </cell>
          <cell r="D2535">
            <v>9</v>
          </cell>
          <cell r="E2535" t="str">
            <v>100100</v>
          </cell>
          <cell r="F2535" t="str">
            <v>106</v>
          </cell>
          <cell r="G2535" t="str">
            <v>10</v>
          </cell>
          <cell r="H2535" t="str">
            <v>00</v>
          </cell>
          <cell r="I2535">
            <v>691</v>
          </cell>
          <cell r="J2535" t="str">
            <v>AMANDA RUIZ</v>
          </cell>
          <cell r="K2535" t="str">
            <v>GARCILAZO DE LA VEGA 68</v>
          </cell>
          <cell r="M2535" t="str">
            <v>04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42.75</v>
          </cell>
          <cell r="U2535" t="str">
            <v>0</v>
          </cell>
          <cell r="V2535" t="str">
            <v>1061013001620</v>
          </cell>
        </row>
        <row r="2536">
          <cell r="A2536" t="str">
            <v>10</v>
          </cell>
          <cell r="B2536" t="str">
            <v>10</v>
          </cell>
          <cell r="C2536">
            <v>29545</v>
          </cell>
          <cell r="D2536">
            <v>1</v>
          </cell>
          <cell r="E2536" t="str">
            <v>100100</v>
          </cell>
          <cell r="F2536" t="str">
            <v>106</v>
          </cell>
          <cell r="G2536" t="str">
            <v>10</v>
          </cell>
          <cell r="H2536" t="str">
            <v>00</v>
          </cell>
          <cell r="I2536">
            <v>709</v>
          </cell>
          <cell r="J2536" t="str">
            <v>EMELINA PIPA ZUTA</v>
          </cell>
          <cell r="K2536" t="str">
            <v>GARCILAZO DE LA VEGA 51</v>
          </cell>
          <cell r="M2536" t="str">
            <v>04</v>
          </cell>
          <cell r="N2536">
            <v>0</v>
          </cell>
          <cell r="O2536">
            <v>50</v>
          </cell>
          <cell r="P2536">
            <v>0</v>
          </cell>
          <cell r="Q2536">
            <v>100</v>
          </cell>
          <cell r="R2536">
            <v>54</v>
          </cell>
          <cell r="S2536">
            <v>47</v>
          </cell>
          <cell r="T2536">
            <v>69.67</v>
          </cell>
          <cell r="U2536" t="str">
            <v>0</v>
          </cell>
          <cell r="V2536" t="str">
            <v>1061013001820</v>
          </cell>
        </row>
        <row r="2537">
          <cell r="A2537" t="str">
            <v>10</v>
          </cell>
          <cell r="B2537" t="str">
            <v>10</v>
          </cell>
          <cell r="C2537">
            <v>29563</v>
          </cell>
          <cell r="D2537">
            <v>4</v>
          </cell>
          <cell r="E2537" t="str">
            <v>100100</v>
          </cell>
          <cell r="F2537" t="str">
            <v>106</v>
          </cell>
          <cell r="G2537" t="str">
            <v>10</v>
          </cell>
          <cell r="H2537" t="str">
            <v>00</v>
          </cell>
          <cell r="I2537">
            <v>727</v>
          </cell>
          <cell r="J2537" t="str">
            <v>NUÐEZ  DOÐEZ  DESIDERE</v>
          </cell>
          <cell r="K2537" t="str">
            <v>9 DE  DICIEMBRE    #  132</v>
          </cell>
          <cell r="M2537" t="str">
            <v>04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 t="str">
            <v>0</v>
          </cell>
          <cell r="V2537" t="str">
            <v>1061014001026</v>
          </cell>
        </row>
        <row r="2538">
          <cell r="A2538" t="str">
            <v>10</v>
          </cell>
          <cell r="B2538" t="str">
            <v>10</v>
          </cell>
          <cell r="C2538">
            <v>29578</v>
          </cell>
          <cell r="D2538">
            <v>2</v>
          </cell>
          <cell r="E2538" t="str">
            <v>100100</v>
          </cell>
          <cell r="F2538" t="str">
            <v>106</v>
          </cell>
          <cell r="G2538" t="str">
            <v>10</v>
          </cell>
          <cell r="H2538" t="str">
            <v>00</v>
          </cell>
          <cell r="I2538">
            <v>742</v>
          </cell>
          <cell r="J2538" t="str">
            <v>CARLOS AMORETTI.</v>
          </cell>
          <cell r="K2538" t="str">
            <v>URB. MIAMI 1950</v>
          </cell>
          <cell r="M2538" t="str">
            <v>04</v>
          </cell>
          <cell r="N2538">
            <v>0</v>
          </cell>
          <cell r="O2538">
            <v>1</v>
          </cell>
          <cell r="P2538">
            <v>10</v>
          </cell>
          <cell r="Q2538">
            <v>266</v>
          </cell>
          <cell r="R2538">
            <v>284</v>
          </cell>
          <cell r="S2538">
            <v>265</v>
          </cell>
          <cell r="T2538">
            <v>204.75</v>
          </cell>
          <cell r="U2538" t="str">
            <v>0</v>
          </cell>
          <cell r="V2538" t="str">
            <v>1061015000750</v>
          </cell>
        </row>
        <row r="2539">
          <cell r="A2539" t="str">
            <v>10</v>
          </cell>
          <cell r="B2539" t="str">
            <v>10</v>
          </cell>
          <cell r="C2539">
            <v>29580</v>
          </cell>
          <cell r="D2539">
            <v>8</v>
          </cell>
          <cell r="E2539" t="str">
            <v>100100</v>
          </cell>
          <cell r="F2539" t="str">
            <v>106</v>
          </cell>
          <cell r="G2539" t="str">
            <v>10</v>
          </cell>
          <cell r="H2539" t="str">
            <v>00</v>
          </cell>
          <cell r="I2539">
            <v>744</v>
          </cell>
          <cell r="J2539" t="str">
            <v>JORGE TOME SHIMABUK</v>
          </cell>
          <cell r="K2539" t="str">
            <v>URB. MIAMI 17</v>
          </cell>
          <cell r="M2539" t="str">
            <v>04</v>
          </cell>
          <cell r="N2539">
            <v>0</v>
          </cell>
          <cell r="O2539">
            <v>50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87.33</v>
          </cell>
          <cell r="U2539" t="str">
            <v>0</v>
          </cell>
          <cell r="V2539" t="str">
            <v>1061015000900</v>
          </cell>
        </row>
        <row r="2540">
          <cell r="A2540" t="str">
            <v>10</v>
          </cell>
          <cell r="B2540" t="str">
            <v>10</v>
          </cell>
          <cell r="C2540">
            <v>29584</v>
          </cell>
          <cell r="D2540">
            <v>0</v>
          </cell>
          <cell r="E2540" t="str">
            <v>100100</v>
          </cell>
          <cell r="F2540" t="str">
            <v>106</v>
          </cell>
          <cell r="G2540" t="str">
            <v>10</v>
          </cell>
          <cell r="H2540" t="str">
            <v>00</v>
          </cell>
          <cell r="I2540">
            <v>748</v>
          </cell>
          <cell r="J2540" t="str">
            <v>A.H.H.TENIENTE BERGUERIE</v>
          </cell>
          <cell r="K2540" t="str">
            <v>PSJE. STA. ROSA</v>
          </cell>
          <cell r="M2540" t="str">
            <v>04</v>
          </cell>
          <cell r="N2540">
            <v>0</v>
          </cell>
          <cell r="O2540">
            <v>0</v>
          </cell>
          <cell r="P2540">
            <v>1000</v>
          </cell>
          <cell r="Q2540">
            <v>0</v>
          </cell>
          <cell r="R2540">
            <v>0</v>
          </cell>
          <cell r="S2540">
            <v>1500</v>
          </cell>
          <cell r="T2540">
            <v>710.67</v>
          </cell>
          <cell r="U2540" t="str">
            <v>0</v>
          </cell>
          <cell r="V2540" t="str">
            <v>1061021000005</v>
          </cell>
        </row>
        <row r="2541">
          <cell r="A2541" t="str">
            <v>10</v>
          </cell>
          <cell r="B2541" t="str">
            <v>10</v>
          </cell>
          <cell r="C2541">
            <v>50637</v>
          </cell>
          <cell r="D2541">
            <v>8</v>
          </cell>
          <cell r="E2541" t="str">
            <v>100100</v>
          </cell>
          <cell r="F2541" t="str">
            <v>106</v>
          </cell>
          <cell r="G2541" t="str">
            <v>10</v>
          </cell>
          <cell r="H2541" t="str">
            <v>00</v>
          </cell>
          <cell r="I2541">
            <v>748</v>
          </cell>
          <cell r="J2541" t="str">
            <v>BARBARAN VASQUEZ MARIA EUGENIA</v>
          </cell>
          <cell r="K2541" t="str">
            <v>PJE. SAN JOSE</v>
          </cell>
          <cell r="L2541">
            <v>9</v>
          </cell>
          <cell r="M2541" t="str">
            <v>04</v>
          </cell>
          <cell r="N2541">
            <v>0</v>
          </cell>
          <cell r="O2541">
            <v>39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3.25</v>
          </cell>
          <cell r="U2541" t="str">
            <v>0</v>
          </cell>
          <cell r="V2541" t="str">
            <v>10610</v>
          </cell>
        </row>
        <row r="2542">
          <cell r="A2542" t="str">
            <v>10</v>
          </cell>
          <cell r="B2542" t="str">
            <v>10</v>
          </cell>
          <cell r="C2542">
            <v>50638</v>
          </cell>
          <cell r="D2542">
            <v>6</v>
          </cell>
          <cell r="E2542" t="str">
            <v>100100</v>
          </cell>
          <cell r="F2542" t="str">
            <v>106</v>
          </cell>
          <cell r="G2542" t="str">
            <v>10</v>
          </cell>
          <cell r="H2542" t="str">
            <v>00</v>
          </cell>
          <cell r="I2542">
            <v>748</v>
          </cell>
          <cell r="J2542" t="str">
            <v>EULOGIO SANCHEZ ECHEGALLER R.</v>
          </cell>
          <cell r="K2542" t="str">
            <v>PJE. J.CHAVEZ</v>
          </cell>
          <cell r="L2542">
            <v>39</v>
          </cell>
          <cell r="M2542" t="str">
            <v>04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 t="str">
            <v>0</v>
          </cell>
          <cell r="V2542" t="str">
            <v>10610</v>
          </cell>
        </row>
        <row r="2543">
          <cell r="A2543" t="str">
            <v>10</v>
          </cell>
          <cell r="B2543" t="str">
            <v>10</v>
          </cell>
          <cell r="C2543">
            <v>50742</v>
          </cell>
          <cell r="D2543">
            <v>6</v>
          </cell>
          <cell r="E2543" t="str">
            <v>100100</v>
          </cell>
          <cell r="F2543" t="str">
            <v>106</v>
          </cell>
          <cell r="G2543" t="str">
            <v>10</v>
          </cell>
          <cell r="H2543" t="str">
            <v>00</v>
          </cell>
          <cell r="I2543">
            <v>748</v>
          </cell>
          <cell r="J2543" t="str">
            <v>GIL ZEGARRA HILTER</v>
          </cell>
          <cell r="K2543" t="str">
            <v>PJE. SAN JOSE</v>
          </cell>
          <cell r="L2543">
            <v>8</v>
          </cell>
          <cell r="M2543" t="str">
            <v>04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 t="str">
            <v>0</v>
          </cell>
          <cell r="V2543" t="str">
            <v>1061021000006</v>
          </cell>
        </row>
        <row r="2544">
          <cell r="A2544" t="str">
            <v>10</v>
          </cell>
          <cell r="B2544" t="str">
            <v>10</v>
          </cell>
          <cell r="C2544">
            <v>29588</v>
          </cell>
          <cell r="D2544">
            <v>1</v>
          </cell>
          <cell r="E2544" t="str">
            <v>100100</v>
          </cell>
          <cell r="F2544" t="str">
            <v>106</v>
          </cell>
          <cell r="G2544" t="str">
            <v>10</v>
          </cell>
          <cell r="H2544" t="str">
            <v>00</v>
          </cell>
          <cell r="I2544">
            <v>752</v>
          </cell>
          <cell r="J2544" t="str">
            <v>H. RENGIFO FLORES</v>
          </cell>
          <cell r="K2544" t="str">
            <v>PSJE.STA.ROSA A-6</v>
          </cell>
          <cell r="M2544" t="str">
            <v>04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1.42</v>
          </cell>
          <cell r="U2544" t="str">
            <v>0</v>
          </cell>
          <cell r="V2544" t="str">
            <v>1061021000060</v>
          </cell>
        </row>
        <row r="2545">
          <cell r="A2545" t="str">
            <v>10</v>
          </cell>
          <cell r="B2545" t="str">
            <v>10</v>
          </cell>
          <cell r="C2545">
            <v>29590</v>
          </cell>
          <cell r="D2545">
            <v>7</v>
          </cell>
          <cell r="E2545" t="str">
            <v>100100</v>
          </cell>
          <cell r="F2545" t="str">
            <v>106</v>
          </cell>
          <cell r="G2545" t="str">
            <v>10</v>
          </cell>
          <cell r="H2545" t="str">
            <v>00</v>
          </cell>
          <cell r="I2545">
            <v>754</v>
          </cell>
          <cell r="J2545" t="str">
            <v>J. RIOS SHUPINGAHUA</v>
          </cell>
          <cell r="K2545" t="str">
            <v>PSJE.STA.ROSA 8</v>
          </cell>
          <cell r="M2545" t="str">
            <v>04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52</v>
          </cell>
          <cell r="S2545">
            <v>82</v>
          </cell>
          <cell r="T2545">
            <v>48.92</v>
          </cell>
          <cell r="U2545" t="str">
            <v>0</v>
          </cell>
          <cell r="V2545" t="str">
            <v>1061021000080</v>
          </cell>
        </row>
        <row r="2546">
          <cell r="A2546" t="str">
            <v>10</v>
          </cell>
          <cell r="B2546" t="str">
            <v>10</v>
          </cell>
          <cell r="C2546">
            <v>29597</v>
          </cell>
          <cell r="D2546">
            <v>2</v>
          </cell>
          <cell r="E2546" t="str">
            <v>100100</v>
          </cell>
          <cell r="F2546" t="str">
            <v>106</v>
          </cell>
          <cell r="G2546" t="str">
            <v>10</v>
          </cell>
          <cell r="H2546" t="str">
            <v>00</v>
          </cell>
          <cell r="I2546">
            <v>761</v>
          </cell>
          <cell r="J2546" t="str">
            <v>JUDITH INUMA PEÑA</v>
          </cell>
          <cell r="K2546" t="str">
            <v>STA.ROSA 17</v>
          </cell>
          <cell r="M2546" t="str">
            <v>04</v>
          </cell>
          <cell r="N2546">
            <v>0</v>
          </cell>
          <cell r="O2546">
            <v>0</v>
          </cell>
          <cell r="P2546">
            <v>0</v>
          </cell>
          <cell r="Q2546">
            <v>9</v>
          </cell>
          <cell r="R2546">
            <v>12</v>
          </cell>
          <cell r="S2546">
            <v>21</v>
          </cell>
          <cell r="T2546">
            <v>11.25</v>
          </cell>
          <cell r="U2546" t="str">
            <v>0</v>
          </cell>
          <cell r="V2546" t="str">
            <v>1061021000175</v>
          </cell>
        </row>
        <row r="2547">
          <cell r="A2547" t="str">
            <v>10</v>
          </cell>
          <cell r="B2547" t="str">
            <v>10</v>
          </cell>
          <cell r="C2547">
            <v>29607</v>
          </cell>
          <cell r="D2547">
            <v>9</v>
          </cell>
          <cell r="E2547" t="str">
            <v>100100</v>
          </cell>
          <cell r="F2547" t="str">
            <v>106</v>
          </cell>
          <cell r="G2547" t="str">
            <v>10</v>
          </cell>
          <cell r="H2547" t="str">
            <v>00</v>
          </cell>
          <cell r="I2547">
            <v>771</v>
          </cell>
          <cell r="J2547" t="str">
            <v>MIRILE MONTES</v>
          </cell>
          <cell r="K2547" t="str">
            <v>STA.RODSA 132</v>
          </cell>
          <cell r="M2547" t="str">
            <v>04</v>
          </cell>
          <cell r="N2547">
            <v>0</v>
          </cell>
          <cell r="O2547">
            <v>30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6.17</v>
          </cell>
          <cell r="U2547" t="str">
            <v>0</v>
          </cell>
          <cell r="V2547" t="str">
            <v>1061021000330</v>
          </cell>
        </row>
        <row r="2548">
          <cell r="A2548" t="str">
            <v>10</v>
          </cell>
          <cell r="B2548" t="str">
            <v>10</v>
          </cell>
          <cell r="C2548">
            <v>50320</v>
          </cell>
          <cell r="D2548">
            <v>1</v>
          </cell>
          <cell r="E2548" t="str">
            <v>100100</v>
          </cell>
          <cell r="F2548" t="str">
            <v>106</v>
          </cell>
          <cell r="G2548" t="str">
            <v>10</v>
          </cell>
          <cell r="H2548" t="str">
            <v>00</v>
          </cell>
          <cell r="I2548">
            <v>784</v>
          </cell>
          <cell r="J2548" t="str">
            <v>BUSTAMANTE MARQUEZ ZORAIDA</v>
          </cell>
          <cell r="K2548" t="str">
            <v>30 DE AGOSTO</v>
          </cell>
          <cell r="L2548">
            <v>19</v>
          </cell>
          <cell r="M2548" t="str">
            <v>04</v>
          </cell>
          <cell r="N2548">
            <v>0</v>
          </cell>
          <cell r="O2548">
            <v>61</v>
          </cell>
          <cell r="P2548">
            <v>63</v>
          </cell>
          <cell r="Q2548">
            <v>34</v>
          </cell>
          <cell r="R2548">
            <v>0</v>
          </cell>
          <cell r="S2548">
            <v>0</v>
          </cell>
          <cell r="T2548">
            <v>13.17</v>
          </cell>
          <cell r="U2548" t="str">
            <v>0</v>
          </cell>
          <cell r="V2548" t="str">
            <v>1061021000520</v>
          </cell>
        </row>
        <row r="2549">
          <cell r="A2549" t="str">
            <v>10</v>
          </cell>
          <cell r="B2549" t="str">
            <v>10</v>
          </cell>
          <cell r="C2549">
            <v>50319</v>
          </cell>
          <cell r="D2549">
            <v>3</v>
          </cell>
          <cell r="E2549" t="str">
            <v>100100</v>
          </cell>
          <cell r="F2549" t="str">
            <v>106</v>
          </cell>
          <cell r="G2549" t="str">
            <v>10</v>
          </cell>
          <cell r="H2549" t="str">
            <v>00</v>
          </cell>
          <cell r="I2549">
            <v>785</v>
          </cell>
          <cell r="J2549" t="str">
            <v>MARQUEZ LOPEZ MANUELA</v>
          </cell>
          <cell r="K2549" t="str">
            <v>30 DE AGOSTO</v>
          </cell>
          <cell r="L2549">
            <v>18</v>
          </cell>
          <cell r="M2549" t="str">
            <v>04</v>
          </cell>
          <cell r="N2549">
            <v>0</v>
          </cell>
          <cell r="O2549">
            <v>104</v>
          </cell>
          <cell r="P2549">
            <v>98</v>
          </cell>
          <cell r="Q2549">
            <v>43</v>
          </cell>
          <cell r="R2549">
            <v>0</v>
          </cell>
          <cell r="S2549">
            <v>0</v>
          </cell>
          <cell r="T2549">
            <v>20.420000000000002</v>
          </cell>
          <cell r="U2549" t="str">
            <v>0</v>
          </cell>
          <cell r="V2549" t="str">
            <v>1061021000530</v>
          </cell>
        </row>
        <row r="2550">
          <cell r="A2550" t="str">
            <v>10</v>
          </cell>
          <cell r="B2550" t="str">
            <v>10</v>
          </cell>
          <cell r="C2550">
            <v>29634</v>
          </cell>
          <cell r="D2550">
            <v>3</v>
          </cell>
          <cell r="E2550" t="str">
            <v>100100</v>
          </cell>
          <cell r="F2550" t="str">
            <v>106</v>
          </cell>
          <cell r="G2550" t="str">
            <v>10</v>
          </cell>
          <cell r="H2550" t="str">
            <v>00</v>
          </cell>
          <cell r="I2550">
            <v>800</v>
          </cell>
          <cell r="J2550" t="str">
            <v>ALICIA VILLACREZ</v>
          </cell>
          <cell r="K2550" t="str">
            <v>STA.ROSA 1698</v>
          </cell>
          <cell r="M2550" t="str">
            <v>04</v>
          </cell>
          <cell r="N2550">
            <v>0</v>
          </cell>
          <cell r="O2550">
            <v>30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20.75</v>
          </cell>
          <cell r="U2550" t="str">
            <v>0</v>
          </cell>
          <cell r="V2550" t="str">
            <v>1061021001650</v>
          </cell>
        </row>
        <row r="2551">
          <cell r="A2551" t="str">
            <v>10</v>
          </cell>
          <cell r="B2551" t="str">
            <v>10</v>
          </cell>
          <cell r="C2551">
            <v>29640</v>
          </cell>
          <cell r="D2551">
            <v>0</v>
          </cell>
          <cell r="E2551" t="str">
            <v>100100</v>
          </cell>
          <cell r="F2551" t="str">
            <v>106</v>
          </cell>
          <cell r="G2551" t="str">
            <v>10</v>
          </cell>
          <cell r="H2551" t="str">
            <v>00</v>
          </cell>
          <cell r="I2551">
            <v>806</v>
          </cell>
          <cell r="J2551" t="str">
            <v>J. GONZALES FLORES</v>
          </cell>
          <cell r="K2551" t="str">
            <v>STA.ROSA 69</v>
          </cell>
          <cell r="M2551" t="str">
            <v>04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32.42</v>
          </cell>
          <cell r="U2551" t="str">
            <v>0</v>
          </cell>
          <cell r="V2551" t="str">
            <v>1061021001710</v>
          </cell>
        </row>
        <row r="2552">
          <cell r="A2552" t="str">
            <v>10</v>
          </cell>
          <cell r="B2552" t="str">
            <v>10</v>
          </cell>
          <cell r="C2552">
            <v>29646</v>
          </cell>
          <cell r="D2552">
            <v>7</v>
          </cell>
          <cell r="E2552" t="str">
            <v>100100</v>
          </cell>
          <cell r="F2552" t="str">
            <v>106</v>
          </cell>
          <cell r="G2552" t="str">
            <v>10</v>
          </cell>
          <cell r="H2552" t="str">
            <v>00</v>
          </cell>
          <cell r="I2552">
            <v>812</v>
          </cell>
          <cell r="J2552" t="str">
            <v>ANA GRANDES</v>
          </cell>
          <cell r="K2552" t="str">
            <v>CORPAC 186</v>
          </cell>
          <cell r="M2552" t="str">
            <v>04</v>
          </cell>
          <cell r="N2552">
            <v>16</v>
          </cell>
          <cell r="O2552">
            <v>18</v>
          </cell>
          <cell r="P2552">
            <v>6</v>
          </cell>
          <cell r="Q2552">
            <v>0</v>
          </cell>
          <cell r="R2552">
            <v>0</v>
          </cell>
          <cell r="S2552">
            <v>0</v>
          </cell>
          <cell r="T2552">
            <v>4.67</v>
          </cell>
          <cell r="U2552" t="str">
            <v>0</v>
          </cell>
          <cell r="V2552" t="str">
            <v>1061022000030</v>
          </cell>
        </row>
        <row r="2553">
          <cell r="A2553" t="str">
            <v>10</v>
          </cell>
          <cell r="B2553" t="str">
            <v>10</v>
          </cell>
          <cell r="C2553">
            <v>29652</v>
          </cell>
          <cell r="D2553">
            <v>5</v>
          </cell>
          <cell r="E2553" t="str">
            <v>100100</v>
          </cell>
          <cell r="F2553" t="str">
            <v>106</v>
          </cell>
          <cell r="G2553" t="str">
            <v>10</v>
          </cell>
          <cell r="H2553" t="str">
            <v>00</v>
          </cell>
          <cell r="I2553">
            <v>818</v>
          </cell>
          <cell r="J2553" t="str">
            <v>N.MANUYAMA Y.</v>
          </cell>
          <cell r="K2553" t="str">
            <v>CORPAC 174</v>
          </cell>
          <cell r="M2553" t="str">
            <v>04</v>
          </cell>
          <cell r="N2553">
            <v>0</v>
          </cell>
          <cell r="O2553">
            <v>30</v>
          </cell>
          <cell r="P2553">
            <v>0</v>
          </cell>
          <cell r="Q2553">
            <v>0</v>
          </cell>
          <cell r="R2553">
            <v>11</v>
          </cell>
          <cell r="S2553">
            <v>32</v>
          </cell>
          <cell r="T2553">
            <v>21.08</v>
          </cell>
          <cell r="U2553" t="str">
            <v>0</v>
          </cell>
          <cell r="V2553" t="str">
            <v>1061022000090</v>
          </cell>
        </row>
        <row r="2554">
          <cell r="A2554" t="str">
            <v>10</v>
          </cell>
          <cell r="B2554" t="str">
            <v>10</v>
          </cell>
          <cell r="C2554">
            <v>29654</v>
          </cell>
          <cell r="D2554">
            <v>1</v>
          </cell>
          <cell r="E2554" t="str">
            <v>100100</v>
          </cell>
          <cell r="F2554" t="str">
            <v>106</v>
          </cell>
          <cell r="G2554" t="str">
            <v>10</v>
          </cell>
          <cell r="H2554" t="str">
            <v>00</v>
          </cell>
          <cell r="I2554">
            <v>820</v>
          </cell>
          <cell r="J2554" t="str">
            <v>RODOLFO HUAYTAMA</v>
          </cell>
          <cell r="K2554" t="str">
            <v>AV.CORPAC 170</v>
          </cell>
          <cell r="M2554" t="str">
            <v>04</v>
          </cell>
          <cell r="N2554">
            <v>0</v>
          </cell>
          <cell r="O2554">
            <v>30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9.67</v>
          </cell>
          <cell r="U2554" t="str">
            <v>0</v>
          </cell>
          <cell r="V2554" t="str">
            <v>1061022000110</v>
          </cell>
        </row>
        <row r="2555">
          <cell r="A2555" t="str">
            <v>10</v>
          </cell>
          <cell r="B2555" t="str">
            <v>10</v>
          </cell>
          <cell r="C2555">
            <v>29663</v>
          </cell>
          <cell r="D2555">
            <v>2</v>
          </cell>
          <cell r="E2555" t="str">
            <v>100100</v>
          </cell>
          <cell r="F2555" t="str">
            <v>106</v>
          </cell>
          <cell r="G2555" t="str">
            <v>10</v>
          </cell>
          <cell r="H2555" t="str">
            <v>00</v>
          </cell>
          <cell r="I2555">
            <v>829</v>
          </cell>
          <cell r="J2555" t="str">
            <v>MAGDALENA ASPAJO A.</v>
          </cell>
          <cell r="K2555" t="str">
            <v>M.NUEVA 45</v>
          </cell>
          <cell r="M2555" t="str">
            <v>04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13</v>
          </cell>
          <cell r="S2555">
            <v>35</v>
          </cell>
          <cell r="T2555">
            <v>21.17</v>
          </cell>
          <cell r="U2555" t="str">
            <v>0</v>
          </cell>
          <cell r="V2555" t="str">
            <v>1061023000110</v>
          </cell>
        </row>
        <row r="2556">
          <cell r="A2556" t="str">
            <v>10</v>
          </cell>
          <cell r="B2556" t="str">
            <v>10</v>
          </cell>
          <cell r="C2556">
            <v>29667</v>
          </cell>
          <cell r="D2556">
            <v>3</v>
          </cell>
          <cell r="E2556" t="str">
            <v>100100</v>
          </cell>
          <cell r="F2556" t="str">
            <v>106</v>
          </cell>
          <cell r="G2556" t="str">
            <v>10</v>
          </cell>
          <cell r="H2556" t="str">
            <v>00</v>
          </cell>
          <cell r="I2556">
            <v>833</v>
          </cell>
          <cell r="J2556" t="str">
            <v>LILI ACOSTA RUIZ</v>
          </cell>
          <cell r="K2556" t="str">
            <v>M.NUEVA 52</v>
          </cell>
          <cell r="M2556" t="str">
            <v>04</v>
          </cell>
          <cell r="N2556">
            <v>0</v>
          </cell>
          <cell r="O2556">
            <v>0</v>
          </cell>
          <cell r="P2556">
            <v>50</v>
          </cell>
          <cell r="Q2556">
            <v>71</v>
          </cell>
          <cell r="R2556">
            <v>105</v>
          </cell>
          <cell r="S2556">
            <v>119</v>
          </cell>
          <cell r="T2556">
            <v>83.75</v>
          </cell>
          <cell r="U2556" t="str">
            <v>0</v>
          </cell>
          <cell r="V2556" t="str">
            <v>1061023000180</v>
          </cell>
        </row>
        <row r="2557">
          <cell r="A2557" t="str">
            <v>10</v>
          </cell>
          <cell r="B2557" t="str">
            <v>10</v>
          </cell>
          <cell r="C2557">
            <v>50350</v>
          </cell>
          <cell r="D2557">
            <v>8</v>
          </cell>
          <cell r="E2557" t="str">
            <v>100100</v>
          </cell>
          <cell r="F2557" t="str">
            <v>106</v>
          </cell>
          <cell r="G2557" t="str">
            <v>10</v>
          </cell>
          <cell r="H2557" t="str">
            <v>00</v>
          </cell>
          <cell r="I2557">
            <v>887</v>
          </cell>
          <cell r="J2557" t="str">
            <v>ALVAREZ CUMARI ENITH</v>
          </cell>
          <cell r="K2557" t="str">
            <v>SAN JOSE</v>
          </cell>
          <cell r="L2557">
            <v>78</v>
          </cell>
          <cell r="M2557" t="str">
            <v>04</v>
          </cell>
          <cell r="N2557">
            <v>0</v>
          </cell>
          <cell r="O2557">
            <v>15</v>
          </cell>
          <cell r="P2557">
            <v>22</v>
          </cell>
          <cell r="Q2557">
            <v>0</v>
          </cell>
          <cell r="R2557">
            <v>0</v>
          </cell>
          <cell r="S2557">
            <v>0</v>
          </cell>
          <cell r="T2557">
            <v>3.08</v>
          </cell>
          <cell r="U2557" t="str">
            <v>0</v>
          </cell>
          <cell r="V2557" t="str">
            <v>1061025000325</v>
          </cell>
        </row>
        <row r="2558">
          <cell r="A2558" t="str">
            <v>10</v>
          </cell>
          <cell r="B2558" t="str">
            <v>10</v>
          </cell>
          <cell r="C2558">
            <v>29721</v>
          </cell>
          <cell r="D2558">
            <v>8</v>
          </cell>
          <cell r="E2558" t="str">
            <v>100100</v>
          </cell>
          <cell r="F2558" t="str">
            <v>106</v>
          </cell>
          <cell r="G2558" t="str">
            <v>10</v>
          </cell>
          <cell r="H2558" t="str">
            <v>00</v>
          </cell>
          <cell r="I2558">
            <v>888</v>
          </cell>
          <cell r="J2558" t="str">
            <v>IRMA GONZALES</v>
          </cell>
          <cell r="K2558" t="str">
            <v>SAN JOSE A-30</v>
          </cell>
          <cell r="M2558" t="str">
            <v>04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28.08</v>
          </cell>
          <cell r="U2558" t="str">
            <v>0</v>
          </cell>
          <cell r="V2558" t="str">
            <v>1061025000330</v>
          </cell>
        </row>
        <row r="2559">
          <cell r="A2559" t="str">
            <v>10</v>
          </cell>
          <cell r="B2559" t="str">
            <v>10</v>
          </cell>
          <cell r="C2559">
            <v>50570</v>
          </cell>
          <cell r="D2559">
            <v>1</v>
          </cell>
          <cell r="E2559" t="str">
            <v>100100</v>
          </cell>
          <cell r="F2559" t="str">
            <v>106</v>
          </cell>
          <cell r="G2559" t="str">
            <v>10</v>
          </cell>
          <cell r="H2559" t="str">
            <v>00</v>
          </cell>
          <cell r="I2559">
            <v>889</v>
          </cell>
          <cell r="J2559" t="str">
            <v>ROMERO MAYTAHUARI RUITER</v>
          </cell>
          <cell r="K2559" t="str">
            <v>J. CHAVEZ</v>
          </cell>
          <cell r="L2559">
            <v>29</v>
          </cell>
          <cell r="M2559" t="str">
            <v>04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 t="str">
            <v>0</v>
          </cell>
          <cell r="V2559" t="str">
            <v>10610</v>
          </cell>
        </row>
        <row r="2560">
          <cell r="A2560" t="str">
            <v>10</v>
          </cell>
          <cell r="B2560" t="str">
            <v>10</v>
          </cell>
          <cell r="C2560">
            <v>50571</v>
          </cell>
          <cell r="D2560">
            <v>9</v>
          </cell>
          <cell r="E2560" t="str">
            <v>100100</v>
          </cell>
          <cell r="F2560" t="str">
            <v>106</v>
          </cell>
          <cell r="G2560" t="str">
            <v>10</v>
          </cell>
          <cell r="H2560" t="str">
            <v>00</v>
          </cell>
          <cell r="I2560">
            <v>889</v>
          </cell>
          <cell r="J2560" t="str">
            <v>DEL AGUILA DEL AGUILA ARMANDO</v>
          </cell>
          <cell r="K2560" t="str">
            <v>PJE. SAN JOSE</v>
          </cell>
          <cell r="L2560">
            <v>27</v>
          </cell>
          <cell r="M2560" t="str">
            <v>04</v>
          </cell>
          <cell r="N2560">
            <v>0</v>
          </cell>
          <cell r="O2560">
            <v>45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3.75</v>
          </cell>
          <cell r="U2560" t="str">
            <v>0</v>
          </cell>
          <cell r="V2560" t="str">
            <v>10610</v>
          </cell>
        </row>
        <row r="2561">
          <cell r="A2561" t="str">
            <v>10</v>
          </cell>
          <cell r="B2561" t="str">
            <v>10</v>
          </cell>
          <cell r="C2561">
            <v>50572</v>
          </cell>
          <cell r="D2561">
            <v>7</v>
          </cell>
          <cell r="E2561" t="str">
            <v>100100</v>
          </cell>
          <cell r="F2561" t="str">
            <v>106</v>
          </cell>
          <cell r="G2561" t="str">
            <v>10</v>
          </cell>
          <cell r="H2561" t="str">
            <v>00</v>
          </cell>
          <cell r="I2561">
            <v>889</v>
          </cell>
          <cell r="J2561" t="str">
            <v>NAPIAMA CUMAPA JUAN</v>
          </cell>
          <cell r="K2561" t="str">
            <v>J. CHAVEZ</v>
          </cell>
          <cell r="L2561">
            <v>28</v>
          </cell>
          <cell r="M2561" t="str">
            <v>04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 t="str">
            <v>0</v>
          </cell>
          <cell r="V2561" t="str">
            <v>10610</v>
          </cell>
        </row>
        <row r="2562">
          <cell r="A2562" t="str">
            <v>10</v>
          </cell>
          <cell r="B2562" t="str">
            <v>10</v>
          </cell>
          <cell r="C2562">
            <v>50573</v>
          </cell>
          <cell r="D2562">
            <v>5</v>
          </cell>
          <cell r="E2562" t="str">
            <v>100100</v>
          </cell>
          <cell r="F2562" t="str">
            <v>106</v>
          </cell>
          <cell r="G2562" t="str">
            <v>10</v>
          </cell>
          <cell r="H2562" t="str">
            <v>00</v>
          </cell>
          <cell r="I2562">
            <v>889</v>
          </cell>
          <cell r="J2562" t="str">
            <v>PEÐA MANUYAMA JORGE E.</v>
          </cell>
          <cell r="K2562" t="str">
            <v>J. CHAVEZ</v>
          </cell>
          <cell r="L2562">
            <v>30</v>
          </cell>
          <cell r="M2562" t="str">
            <v>04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 t="str">
            <v>0</v>
          </cell>
          <cell r="V2562" t="str">
            <v>10610</v>
          </cell>
        </row>
        <row r="2563">
          <cell r="A2563" t="str">
            <v>10</v>
          </cell>
          <cell r="B2563" t="str">
            <v>10</v>
          </cell>
          <cell r="C2563">
            <v>50574</v>
          </cell>
          <cell r="D2563">
            <v>3</v>
          </cell>
          <cell r="E2563" t="str">
            <v>100100</v>
          </cell>
          <cell r="F2563" t="str">
            <v>106</v>
          </cell>
          <cell r="G2563" t="str">
            <v>10</v>
          </cell>
          <cell r="H2563" t="str">
            <v>00</v>
          </cell>
          <cell r="I2563">
            <v>889</v>
          </cell>
          <cell r="J2563" t="str">
            <v>SALDAÐA RODRIGUEZ NORA</v>
          </cell>
          <cell r="K2563" t="str">
            <v>PJE. SAN JOSE</v>
          </cell>
          <cell r="L2563">
            <v>16</v>
          </cell>
          <cell r="M2563" t="str">
            <v>04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 t="str">
            <v>0</v>
          </cell>
          <cell r="V2563" t="str">
            <v>10610</v>
          </cell>
        </row>
        <row r="2564">
          <cell r="A2564" t="str">
            <v>10</v>
          </cell>
          <cell r="B2564" t="str">
            <v>10</v>
          </cell>
          <cell r="C2564">
            <v>50575</v>
          </cell>
          <cell r="D2564">
            <v>0</v>
          </cell>
          <cell r="E2564" t="str">
            <v>100100</v>
          </cell>
          <cell r="F2564" t="str">
            <v>106</v>
          </cell>
          <cell r="G2564" t="str">
            <v>10</v>
          </cell>
          <cell r="H2564" t="str">
            <v>00</v>
          </cell>
          <cell r="I2564">
            <v>889</v>
          </cell>
          <cell r="J2564" t="str">
            <v>RODRIGUEZ BAZALAR MAURO LUIS</v>
          </cell>
          <cell r="K2564" t="str">
            <v>PJE. SAN JOSE</v>
          </cell>
          <cell r="L2564">
            <v>12</v>
          </cell>
          <cell r="M2564" t="str">
            <v>04</v>
          </cell>
          <cell r="N2564">
            <v>0</v>
          </cell>
          <cell r="O2564">
            <v>105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8.75</v>
          </cell>
          <cell r="U2564" t="str">
            <v>0</v>
          </cell>
          <cell r="V2564" t="str">
            <v>10610</v>
          </cell>
        </row>
        <row r="2565">
          <cell r="A2565" t="str">
            <v>10</v>
          </cell>
          <cell r="B2565" t="str">
            <v>10</v>
          </cell>
          <cell r="C2565">
            <v>50576</v>
          </cell>
          <cell r="D2565">
            <v>8</v>
          </cell>
          <cell r="E2565" t="str">
            <v>100100</v>
          </cell>
          <cell r="F2565" t="str">
            <v>106</v>
          </cell>
          <cell r="G2565" t="str">
            <v>10</v>
          </cell>
          <cell r="H2565" t="str">
            <v>00</v>
          </cell>
          <cell r="I2565">
            <v>889</v>
          </cell>
          <cell r="J2565" t="str">
            <v>DEL AGUILA VELA RUTH MARINA</v>
          </cell>
          <cell r="K2565" t="str">
            <v>PJE. SAN JOSE</v>
          </cell>
          <cell r="L2565">
            <v>2</v>
          </cell>
          <cell r="M2565" t="str">
            <v>04</v>
          </cell>
          <cell r="N2565">
            <v>0</v>
          </cell>
          <cell r="O2565">
            <v>61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5.08</v>
          </cell>
          <cell r="U2565" t="str">
            <v>0</v>
          </cell>
          <cell r="V2565" t="str">
            <v>10610</v>
          </cell>
        </row>
        <row r="2566">
          <cell r="A2566" t="str">
            <v>10</v>
          </cell>
          <cell r="B2566" t="str">
            <v>10</v>
          </cell>
          <cell r="C2566">
            <v>50577</v>
          </cell>
          <cell r="D2566">
            <v>6</v>
          </cell>
          <cell r="E2566" t="str">
            <v>100100</v>
          </cell>
          <cell r="F2566" t="str">
            <v>106</v>
          </cell>
          <cell r="G2566" t="str">
            <v>10</v>
          </cell>
          <cell r="H2566" t="str">
            <v>00</v>
          </cell>
          <cell r="I2566">
            <v>889</v>
          </cell>
          <cell r="J2566" t="str">
            <v>PIÐA AQUITUARI ROLI</v>
          </cell>
          <cell r="K2566" t="str">
            <v>PJ.SANTA ROSA</v>
          </cell>
          <cell r="L2566">
            <v>15</v>
          </cell>
          <cell r="M2566" t="str">
            <v>04</v>
          </cell>
          <cell r="N2566">
            <v>0</v>
          </cell>
          <cell r="O2566">
            <v>59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4.92</v>
          </cell>
          <cell r="U2566" t="str">
            <v>0</v>
          </cell>
          <cell r="V2566" t="str">
            <v>10610</v>
          </cell>
        </row>
        <row r="2567">
          <cell r="A2567" t="str">
            <v>10</v>
          </cell>
          <cell r="B2567" t="str">
            <v>10</v>
          </cell>
          <cell r="C2567">
            <v>50578</v>
          </cell>
          <cell r="D2567">
            <v>4</v>
          </cell>
          <cell r="E2567" t="str">
            <v>100100</v>
          </cell>
          <cell r="F2567" t="str">
            <v>106</v>
          </cell>
          <cell r="G2567" t="str">
            <v>10</v>
          </cell>
          <cell r="H2567" t="str">
            <v>00</v>
          </cell>
          <cell r="I2567">
            <v>889</v>
          </cell>
          <cell r="J2567" t="str">
            <v>PIÐA AQUITUARI JUAN</v>
          </cell>
          <cell r="K2567" t="str">
            <v>PJE. SAN JOSE</v>
          </cell>
          <cell r="L2567">
            <v>4</v>
          </cell>
          <cell r="M2567" t="str">
            <v>04</v>
          </cell>
          <cell r="N2567">
            <v>0</v>
          </cell>
          <cell r="O2567">
            <v>5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0.42</v>
          </cell>
          <cell r="U2567" t="str">
            <v>0</v>
          </cell>
          <cell r="V2567" t="str">
            <v>10610</v>
          </cell>
        </row>
        <row r="2568">
          <cell r="A2568" t="str">
            <v>10</v>
          </cell>
          <cell r="B2568" t="str">
            <v>10</v>
          </cell>
          <cell r="C2568">
            <v>50845</v>
          </cell>
          <cell r="D2568">
            <v>7</v>
          </cell>
          <cell r="E2568" t="str">
            <v>100100</v>
          </cell>
          <cell r="F2568" t="str">
            <v>106</v>
          </cell>
          <cell r="G2568" t="str">
            <v>10</v>
          </cell>
          <cell r="H2568" t="str">
            <v>00</v>
          </cell>
          <cell r="I2568">
            <v>889</v>
          </cell>
          <cell r="J2568" t="str">
            <v>ALVARADO MORENO REYNALDO</v>
          </cell>
          <cell r="K2568" t="str">
            <v>SAN JOSE</v>
          </cell>
          <cell r="L2568">
            <v>3</v>
          </cell>
          <cell r="M2568" t="str">
            <v>04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 t="str">
            <v>0</v>
          </cell>
          <cell r="V2568" t="str">
            <v>1061025000520</v>
          </cell>
        </row>
        <row r="2569">
          <cell r="A2569" t="str">
            <v>10</v>
          </cell>
          <cell r="B2569" t="str">
            <v>10</v>
          </cell>
          <cell r="C2569">
            <v>29730</v>
          </cell>
          <cell r="D2569">
            <v>9</v>
          </cell>
          <cell r="E2569" t="str">
            <v>100100</v>
          </cell>
          <cell r="F2569" t="str">
            <v>106</v>
          </cell>
          <cell r="G2569" t="str">
            <v>10</v>
          </cell>
          <cell r="H2569" t="str">
            <v>00</v>
          </cell>
          <cell r="I2569">
            <v>897</v>
          </cell>
          <cell r="J2569" t="str">
            <v>JOSE A.PEREZ A.</v>
          </cell>
          <cell r="K2569" t="str">
            <v>SAN JOSE A-41</v>
          </cell>
          <cell r="M2569" t="str">
            <v>04</v>
          </cell>
          <cell r="N2569">
            <v>128</v>
          </cell>
          <cell r="O2569">
            <v>140</v>
          </cell>
          <cell r="P2569">
            <v>52</v>
          </cell>
          <cell r="Q2569">
            <v>22</v>
          </cell>
          <cell r="R2569">
            <v>22</v>
          </cell>
          <cell r="S2569">
            <v>17</v>
          </cell>
          <cell r="T2569">
            <v>60.17</v>
          </cell>
          <cell r="U2569" t="str">
            <v>0</v>
          </cell>
          <cell r="V2569" t="str">
            <v>1061025000440</v>
          </cell>
        </row>
        <row r="2570">
          <cell r="A2570" t="str">
            <v>10</v>
          </cell>
          <cell r="B2570" t="str">
            <v>10</v>
          </cell>
          <cell r="C2570">
            <v>29731</v>
          </cell>
          <cell r="D2570">
            <v>7</v>
          </cell>
          <cell r="E2570" t="str">
            <v>100100</v>
          </cell>
          <cell r="F2570" t="str">
            <v>106</v>
          </cell>
          <cell r="G2570" t="str">
            <v>10</v>
          </cell>
          <cell r="H2570" t="str">
            <v>00</v>
          </cell>
          <cell r="I2570">
            <v>898</v>
          </cell>
          <cell r="J2570" t="str">
            <v>A.H.M.TNTE BERGHERI</v>
          </cell>
          <cell r="K2570" t="str">
            <v>SAN JOSE</v>
          </cell>
          <cell r="M2570" t="str">
            <v>04</v>
          </cell>
          <cell r="N2570">
            <v>0</v>
          </cell>
          <cell r="O2570">
            <v>0</v>
          </cell>
          <cell r="P2570">
            <v>1000</v>
          </cell>
          <cell r="Q2570">
            <v>1</v>
          </cell>
          <cell r="R2570">
            <v>120</v>
          </cell>
          <cell r="S2570">
            <v>1807</v>
          </cell>
          <cell r="T2570">
            <v>1184.5</v>
          </cell>
          <cell r="U2570" t="str">
            <v>0</v>
          </cell>
          <cell r="V2570" t="str">
            <v>1061025000600</v>
          </cell>
        </row>
        <row r="2571">
          <cell r="A2571" t="str">
            <v>10</v>
          </cell>
          <cell r="B2571" t="str">
            <v>10</v>
          </cell>
          <cell r="C2571">
            <v>29764</v>
          </cell>
          <cell r="D2571">
            <v>8</v>
          </cell>
          <cell r="E2571" t="str">
            <v>100100</v>
          </cell>
          <cell r="F2571" t="str">
            <v>106</v>
          </cell>
          <cell r="G2571" t="str">
            <v>10</v>
          </cell>
          <cell r="H2571" t="str">
            <v>00</v>
          </cell>
          <cell r="I2571">
            <v>933</v>
          </cell>
          <cell r="J2571" t="str">
            <v>JULIO VALLES</v>
          </cell>
          <cell r="K2571" t="str">
            <v>PSJE.SAN JOSE  H-25</v>
          </cell>
          <cell r="M2571" t="str">
            <v>04</v>
          </cell>
          <cell r="N2571">
            <v>0</v>
          </cell>
          <cell r="O2571">
            <v>0</v>
          </cell>
          <cell r="P2571">
            <v>0</v>
          </cell>
          <cell r="Q2571">
            <v>35</v>
          </cell>
          <cell r="R2571">
            <v>55</v>
          </cell>
          <cell r="S2571">
            <v>55</v>
          </cell>
          <cell r="T2571">
            <v>15.75</v>
          </cell>
          <cell r="U2571" t="str">
            <v>0</v>
          </cell>
          <cell r="V2571" t="str">
            <v>1061027000100</v>
          </cell>
        </row>
        <row r="2572">
          <cell r="A2572" t="str">
            <v>10</v>
          </cell>
          <cell r="B2572" t="str">
            <v>10</v>
          </cell>
          <cell r="C2572">
            <v>29793</v>
          </cell>
          <cell r="D2572">
            <v>7</v>
          </cell>
          <cell r="E2572" t="str">
            <v>100100</v>
          </cell>
          <cell r="F2572" t="str">
            <v>106</v>
          </cell>
          <cell r="G2572" t="str">
            <v>10</v>
          </cell>
          <cell r="H2572" t="str">
            <v>00</v>
          </cell>
          <cell r="I2572">
            <v>962</v>
          </cell>
          <cell r="J2572" t="str">
            <v>PAIMA GUEVARA RAUL</v>
          </cell>
          <cell r="K2572" t="str">
            <v>C. LASTRE 57</v>
          </cell>
          <cell r="M2572" t="str">
            <v>04</v>
          </cell>
          <cell r="N2572">
            <v>125</v>
          </cell>
          <cell r="O2572">
            <v>135</v>
          </cell>
          <cell r="P2572">
            <v>104</v>
          </cell>
          <cell r="Q2572">
            <v>101</v>
          </cell>
          <cell r="R2572">
            <v>46</v>
          </cell>
          <cell r="S2572">
            <v>40</v>
          </cell>
          <cell r="T2572">
            <v>59.25</v>
          </cell>
          <cell r="U2572" t="str">
            <v>0</v>
          </cell>
          <cell r="V2572" t="str">
            <v>1061028000066</v>
          </cell>
        </row>
        <row r="2573">
          <cell r="A2573" t="str">
            <v>10</v>
          </cell>
          <cell r="B2573" t="str">
            <v>10</v>
          </cell>
          <cell r="C2573">
            <v>29804</v>
          </cell>
          <cell r="D2573">
            <v>2</v>
          </cell>
          <cell r="E2573" t="str">
            <v>100100</v>
          </cell>
          <cell r="F2573" t="str">
            <v>106</v>
          </cell>
          <cell r="G2573" t="str">
            <v>10</v>
          </cell>
          <cell r="H2573" t="str">
            <v>00</v>
          </cell>
          <cell r="I2573">
            <v>973</v>
          </cell>
          <cell r="J2573" t="str">
            <v>SEGUNDO RUIZ H.</v>
          </cell>
          <cell r="K2573" t="str">
            <v>C. LASTRE P-3</v>
          </cell>
          <cell r="M2573" t="str">
            <v>04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19</v>
          </cell>
          <cell r="T2573">
            <v>13.33</v>
          </cell>
          <cell r="U2573" t="str">
            <v>0</v>
          </cell>
          <cell r="V2573" t="str">
            <v>1061028000180</v>
          </cell>
        </row>
        <row r="2574">
          <cell r="A2574" t="str">
            <v>10</v>
          </cell>
          <cell r="B2574" t="str">
            <v>10</v>
          </cell>
          <cell r="C2574">
            <v>50144</v>
          </cell>
          <cell r="D2574">
            <v>5</v>
          </cell>
          <cell r="E2574" t="str">
            <v>100100</v>
          </cell>
          <cell r="F2574" t="str">
            <v>106</v>
          </cell>
          <cell r="G2574" t="str">
            <v>10</v>
          </cell>
          <cell r="H2574" t="str">
            <v>00</v>
          </cell>
          <cell r="I2574">
            <v>980</v>
          </cell>
          <cell r="J2574" t="str">
            <v>FLORES COBOS NIEVES</v>
          </cell>
          <cell r="K2574" t="str">
            <v>C.LASTRE</v>
          </cell>
          <cell r="L2574">
            <v>159</v>
          </cell>
          <cell r="M2574" t="str">
            <v>04</v>
          </cell>
          <cell r="N2574">
            <v>59</v>
          </cell>
          <cell r="O2574">
            <v>60</v>
          </cell>
          <cell r="P2574">
            <v>55</v>
          </cell>
          <cell r="Q2574">
            <v>60</v>
          </cell>
          <cell r="R2574">
            <v>16</v>
          </cell>
          <cell r="S2574">
            <v>0</v>
          </cell>
          <cell r="T2574">
            <v>20.83</v>
          </cell>
          <cell r="U2574" t="str">
            <v>0</v>
          </cell>
          <cell r="V2574" t="str">
            <v>1061028000225</v>
          </cell>
        </row>
        <row r="2575">
          <cell r="A2575" t="str">
            <v>10</v>
          </cell>
          <cell r="B2575" t="str">
            <v>10</v>
          </cell>
          <cell r="C2575">
            <v>29819</v>
          </cell>
          <cell r="D2575">
            <v>0</v>
          </cell>
          <cell r="E2575" t="str">
            <v>100100</v>
          </cell>
          <cell r="F2575" t="str">
            <v>106</v>
          </cell>
          <cell r="G2575" t="str">
            <v>10</v>
          </cell>
          <cell r="H2575" t="str">
            <v>00</v>
          </cell>
          <cell r="I2575">
            <v>989</v>
          </cell>
          <cell r="J2575" t="str">
            <v>PIZANGO BARBARAN MARCIAL</v>
          </cell>
          <cell r="K2575" t="str">
            <v>C. LASTRE  #  35-B</v>
          </cell>
          <cell r="M2575" t="str">
            <v>04</v>
          </cell>
          <cell r="N2575">
            <v>0</v>
          </cell>
          <cell r="O2575">
            <v>0</v>
          </cell>
          <cell r="P2575">
            <v>0</v>
          </cell>
          <cell r="Q2575">
            <v>2</v>
          </cell>
          <cell r="R2575">
            <v>2</v>
          </cell>
          <cell r="S2575">
            <v>5</v>
          </cell>
          <cell r="T2575">
            <v>3.67</v>
          </cell>
          <cell r="U2575" t="str">
            <v>0</v>
          </cell>
          <cell r="V2575" t="str">
            <v>1061028000327</v>
          </cell>
        </row>
        <row r="2576">
          <cell r="A2576" t="str">
            <v>10</v>
          </cell>
          <cell r="B2576" t="str">
            <v>10</v>
          </cell>
          <cell r="C2576">
            <v>29820</v>
          </cell>
          <cell r="D2576">
            <v>8</v>
          </cell>
          <cell r="E2576" t="str">
            <v>100100</v>
          </cell>
          <cell r="F2576" t="str">
            <v>106</v>
          </cell>
          <cell r="G2576" t="str">
            <v>10</v>
          </cell>
          <cell r="H2576" t="str">
            <v>00</v>
          </cell>
          <cell r="I2576">
            <v>990</v>
          </cell>
          <cell r="J2576" t="str">
            <v>LETTY GOMEZ LOPEZ</v>
          </cell>
          <cell r="K2576" t="str">
            <v>C. LASTRE 2</v>
          </cell>
          <cell r="M2576" t="str">
            <v>04</v>
          </cell>
          <cell r="N2576">
            <v>0</v>
          </cell>
          <cell r="O2576">
            <v>0</v>
          </cell>
          <cell r="P2576">
            <v>0</v>
          </cell>
          <cell r="Q2576">
            <v>31</v>
          </cell>
          <cell r="R2576">
            <v>39</v>
          </cell>
          <cell r="S2576">
            <v>46</v>
          </cell>
          <cell r="T2576">
            <v>31.42</v>
          </cell>
          <cell r="U2576" t="str">
            <v>0</v>
          </cell>
          <cell r="V2576" t="str">
            <v>1061028000350</v>
          </cell>
        </row>
        <row r="2577">
          <cell r="A2577" t="str">
            <v>10</v>
          </cell>
          <cell r="B2577" t="str">
            <v>10</v>
          </cell>
          <cell r="C2577">
            <v>29823</v>
          </cell>
          <cell r="D2577">
            <v>2</v>
          </cell>
          <cell r="E2577" t="str">
            <v>100100</v>
          </cell>
          <cell r="F2577" t="str">
            <v>106</v>
          </cell>
          <cell r="G2577" t="str">
            <v>10</v>
          </cell>
          <cell r="H2577" t="str">
            <v>00</v>
          </cell>
          <cell r="I2577">
            <v>993</v>
          </cell>
          <cell r="J2577" t="str">
            <v>LUIS R. HUALINGA</v>
          </cell>
          <cell r="K2577" t="str">
            <v>C. LASTRE O-10</v>
          </cell>
          <cell r="M2577" t="str">
            <v>04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8</v>
          </cell>
          <cell r="S2577">
            <v>23</v>
          </cell>
          <cell r="T2577">
            <v>12.42</v>
          </cell>
          <cell r="U2577" t="str">
            <v>0</v>
          </cell>
          <cell r="V2577" t="str">
            <v>1061028000410</v>
          </cell>
        </row>
        <row r="2578">
          <cell r="A2578" t="str">
            <v>10</v>
          </cell>
          <cell r="B2578" t="str">
            <v>10</v>
          </cell>
          <cell r="C2578">
            <v>29827</v>
          </cell>
          <cell r="D2578">
            <v>3</v>
          </cell>
          <cell r="E2578" t="str">
            <v>100100</v>
          </cell>
          <cell r="F2578" t="str">
            <v>106</v>
          </cell>
          <cell r="G2578" t="str">
            <v>10</v>
          </cell>
          <cell r="H2578" t="str">
            <v>00</v>
          </cell>
          <cell r="I2578">
            <v>997</v>
          </cell>
          <cell r="J2578" t="str">
            <v>JULIO LIZARDO VELA P</v>
          </cell>
          <cell r="K2578" t="str">
            <v>C. LASTRE 06</v>
          </cell>
          <cell r="M2578" t="str">
            <v>04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19</v>
          </cell>
          <cell r="T2578">
            <v>12.42</v>
          </cell>
          <cell r="U2578" t="str">
            <v>0</v>
          </cell>
          <cell r="V2578" t="str">
            <v>1061028000445</v>
          </cell>
        </row>
        <row r="2579">
          <cell r="A2579" t="str">
            <v>10</v>
          </cell>
          <cell r="B2579" t="str">
            <v>10</v>
          </cell>
          <cell r="C2579">
            <v>29850</v>
          </cell>
          <cell r="D2579">
            <v>5</v>
          </cell>
          <cell r="E2579" t="str">
            <v>100100</v>
          </cell>
          <cell r="F2579" t="str">
            <v>106</v>
          </cell>
          <cell r="G2579" t="str">
            <v>10</v>
          </cell>
          <cell r="H2579" t="str">
            <v>00</v>
          </cell>
          <cell r="I2579">
            <v>1020</v>
          </cell>
          <cell r="J2579" t="str">
            <v>PEZO PINEDO JAIME</v>
          </cell>
          <cell r="K2579" t="str">
            <v>C. LASTRE 7</v>
          </cell>
          <cell r="L2579">
            <v>0</v>
          </cell>
          <cell r="M2579" t="str">
            <v>04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15.92</v>
          </cell>
          <cell r="U2579" t="str">
            <v>0</v>
          </cell>
          <cell r="V2579" t="str">
            <v>1061028001740</v>
          </cell>
        </row>
        <row r="2580">
          <cell r="A2580" t="str">
            <v>10</v>
          </cell>
          <cell r="B2580" t="str">
            <v>10</v>
          </cell>
          <cell r="C2580">
            <v>29858</v>
          </cell>
          <cell r="D2580">
            <v>8</v>
          </cell>
          <cell r="E2580" t="str">
            <v>100100</v>
          </cell>
          <cell r="F2580" t="str">
            <v>106</v>
          </cell>
          <cell r="G2580" t="str">
            <v>10</v>
          </cell>
          <cell r="H2580" t="str">
            <v>00</v>
          </cell>
          <cell r="I2580">
            <v>1028</v>
          </cell>
          <cell r="J2580" t="str">
            <v>SARA PEZO</v>
          </cell>
          <cell r="K2580" t="str">
            <v>C. LASTRE K-7</v>
          </cell>
          <cell r="M2580" t="str">
            <v>04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 t="str">
            <v>0</v>
          </cell>
          <cell r="V2580" t="str">
            <v>1061028001840</v>
          </cell>
        </row>
        <row r="2581">
          <cell r="A2581" t="str">
            <v>10</v>
          </cell>
          <cell r="B2581" t="str">
            <v>10</v>
          </cell>
          <cell r="C2581">
            <v>29884</v>
          </cell>
          <cell r="D2581">
            <v>4</v>
          </cell>
          <cell r="E2581" t="str">
            <v>100100</v>
          </cell>
          <cell r="F2581" t="str">
            <v>106</v>
          </cell>
          <cell r="G2581" t="str">
            <v>10</v>
          </cell>
          <cell r="H2581" t="str">
            <v>00</v>
          </cell>
          <cell r="I2581">
            <v>1054</v>
          </cell>
          <cell r="J2581" t="str">
            <v>HUGO DIAZ</v>
          </cell>
          <cell r="K2581" t="str">
            <v>QUEBRADA SECA 45</v>
          </cell>
          <cell r="M2581" t="str">
            <v>04</v>
          </cell>
          <cell r="N2581">
            <v>0</v>
          </cell>
          <cell r="O2581">
            <v>47</v>
          </cell>
          <cell r="P2581">
            <v>35</v>
          </cell>
          <cell r="Q2581">
            <v>0</v>
          </cell>
          <cell r="R2581">
            <v>0</v>
          </cell>
          <cell r="S2581">
            <v>0</v>
          </cell>
          <cell r="T2581">
            <v>6.83</v>
          </cell>
          <cell r="U2581" t="str">
            <v>0</v>
          </cell>
          <cell r="V2581" t="str">
            <v>1061029000155</v>
          </cell>
        </row>
        <row r="2582">
          <cell r="A2582" t="str">
            <v>10</v>
          </cell>
          <cell r="B2582" t="str">
            <v>10</v>
          </cell>
          <cell r="C2582">
            <v>29888</v>
          </cell>
          <cell r="D2582">
            <v>5</v>
          </cell>
          <cell r="E2582" t="str">
            <v>100100</v>
          </cell>
          <cell r="F2582" t="str">
            <v>106</v>
          </cell>
          <cell r="G2582" t="str">
            <v>10</v>
          </cell>
          <cell r="H2582" t="str">
            <v>00</v>
          </cell>
          <cell r="I2582">
            <v>1058</v>
          </cell>
          <cell r="J2582" t="str">
            <v>OFELIA MARQUEZ DE A.</v>
          </cell>
          <cell r="K2582" t="str">
            <v>QUEBRADA SECA H-22</v>
          </cell>
          <cell r="M2582" t="str">
            <v>04</v>
          </cell>
          <cell r="N2582">
            <v>0</v>
          </cell>
          <cell r="O2582">
            <v>0</v>
          </cell>
          <cell r="P2582">
            <v>0</v>
          </cell>
          <cell r="Q2582">
            <v>1</v>
          </cell>
          <cell r="R2582">
            <v>1</v>
          </cell>
          <cell r="S2582">
            <v>2</v>
          </cell>
          <cell r="T2582">
            <v>77.08</v>
          </cell>
          <cell r="U2582" t="str">
            <v>0</v>
          </cell>
          <cell r="V2582" t="str">
            <v>1061029000190</v>
          </cell>
        </row>
        <row r="2583">
          <cell r="A2583" t="str">
            <v>10</v>
          </cell>
          <cell r="B2583" t="str">
            <v>10</v>
          </cell>
          <cell r="C2583">
            <v>29899</v>
          </cell>
          <cell r="D2583">
            <v>2</v>
          </cell>
          <cell r="E2583" t="str">
            <v>100100</v>
          </cell>
          <cell r="F2583" t="str">
            <v>106</v>
          </cell>
          <cell r="G2583" t="str">
            <v>10</v>
          </cell>
          <cell r="H2583" t="str">
            <v>00</v>
          </cell>
          <cell r="I2583">
            <v>1069</v>
          </cell>
          <cell r="J2583" t="str">
            <v>MARGARITA MANUYAMA</v>
          </cell>
          <cell r="K2583" t="str">
            <v>QUEBRADA SECA E-16</v>
          </cell>
          <cell r="M2583" t="str">
            <v>04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 t="str">
            <v>0</v>
          </cell>
          <cell r="V2583" t="str">
            <v>1061029000300</v>
          </cell>
        </row>
        <row r="2584">
          <cell r="A2584" t="str">
            <v>10</v>
          </cell>
          <cell r="B2584" t="str">
            <v>10</v>
          </cell>
          <cell r="C2584">
            <v>29906</v>
          </cell>
          <cell r="D2584">
            <v>5</v>
          </cell>
          <cell r="E2584" t="str">
            <v>100100</v>
          </cell>
          <cell r="F2584" t="str">
            <v>106</v>
          </cell>
          <cell r="G2584" t="str">
            <v>10</v>
          </cell>
          <cell r="H2584" t="str">
            <v>00</v>
          </cell>
          <cell r="I2584">
            <v>1076</v>
          </cell>
          <cell r="J2584" t="str">
            <v>SUSANA VASQUEZ S.</v>
          </cell>
          <cell r="K2584" t="str">
            <v>QUEBRADA SECA D-29</v>
          </cell>
          <cell r="M2584" t="str">
            <v>04</v>
          </cell>
          <cell r="N2584">
            <v>0</v>
          </cell>
          <cell r="O2584">
            <v>30</v>
          </cell>
          <cell r="P2584">
            <v>0</v>
          </cell>
          <cell r="Q2584">
            <v>68</v>
          </cell>
          <cell r="R2584">
            <v>42</v>
          </cell>
          <cell r="S2584">
            <v>28</v>
          </cell>
          <cell r="T2584">
            <v>23.75</v>
          </cell>
          <cell r="U2584" t="str">
            <v>0</v>
          </cell>
          <cell r="V2584" t="str">
            <v>1061029001360</v>
          </cell>
        </row>
        <row r="2585">
          <cell r="A2585" t="str">
            <v>10</v>
          </cell>
          <cell r="B2585" t="str">
            <v>10</v>
          </cell>
          <cell r="C2585">
            <v>50534</v>
          </cell>
          <cell r="D2585">
            <v>7</v>
          </cell>
          <cell r="E2585" t="str">
            <v>100100</v>
          </cell>
          <cell r="F2585" t="str">
            <v>106</v>
          </cell>
          <cell r="G2585" t="str">
            <v>10</v>
          </cell>
          <cell r="H2585" t="str">
            <v>00</v>
          </cell>
          <cell r="I2585">
            <v>1093</v>
          </cell>
          <cell r="J2585" t="str">
            <v>VELA GARCIA LUCIA DEL ROSARIO</v>
          </cell>
          <cell r="K2585" t="str">
            <v>C.LASTRE</v>
          </cell>
          <cell r="L2585">
            <v>47</v>
          </cell>
          <cell r="M2585" t="str">
            <v>04</v>
          </cell>
          <cell r="N2585">
            <v>0</v>
          </cell>
          <cell r="O2585">
            <v>192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16</v>
          </cell>
          <cell r="U2585" t="str">
            <v>0</v>
          </cell>
          <cell r="V2585" t="str">
            <v>1061030000195</v>
          </cell>
        </row>
        <row r="2586">
          <cell r="A2586" t="str">
            <v>10</v>
          </cell>
          <cell r="B2586" t="str">
            <v>10</v>
          </cell>
          <cell r="C2586">
            <v>29924</v>
          </cell>
          <cell r="D2586">
            <v>8</v>
          </cell>
          <cell r="E2586" t="str">
            <v>100100</v>
          </cell>
          <cell r="F2586" t="str">
            <v>106</v>
          </cell>
          <cell r="G2586" t="str">
            <v>10</v>
          </cell>
          <cell r="H2586" t="str">
            <v>00</v>
          </cell>
          <cell r="I2586">
            <v>1094</v>
          </cell>
          <cell r="J2586" t="str">
            <v>RAMON PANDURO T.</v>
          </cell>
          <cell r="K2586" t="str">
            <v>AV.EJERCITO    I-12</v>
          </cell>
          <cell r="M2586" t="str">
            <v>04</v>
          </cell>
          <cell r="N2586">
            <v>0</v>
          </cell>
          <cell r="O2586">
            <v>4</v>
          </cell>
          <cell r="P2586">
            <v>11</v>
          </cell>
          <cell r="Q2586">
            <v>11</v>
          </cell>
          <cell r="R2586">
            <v>11</v>
          </cell>
          <cell r="S2586">
            <v>7</v>
          </cell>
          <cell r="T2586">
            <v>8.17</v>
          </cell>
          <cell r="U2586" t="str">
            <v>0</v>
          </cell>
          <cell r="V2586" t="str">
            <v>1061030000120</v>
          </cell>
        </row>
        <row r="2587">
          <cell r="A2587" t="str">
            <v>10</v>
          </cell>
          <cell r="B2587" t="str">
            <v>10</v>
          </cell>
          <cell r="C2587">
            <v>29932</v>
          </cell>
          <cell r="D2587">
            <v>1</v>
          </cell>
          <cell r="E2587" t="str">
            <v>100100</v>
          </cell>
          <cell r="F2587" t="str">
            <v>106</v>
          </cell>
          <cell r="G2587" t="str">
            <v>10</v>
          </cell>
          <cell r="H2587" t="str">
            <v>00</v>
          </cell>
          <cell r="I2587">
            <v>1102</v>
          </cell>
          <cell r="J2587" t="str">
            <v>YOLANDA TORRES</v>
          </cell>
          <cell r="K2587" t="str">
            <v>CABALLERO LASTRE 047</v>
          </cell>
          <cell r="M2587" t="str">
            <v>04</v>
          </cell>
          <cell r="N2587">
            <v>0</v>
          </cell>
          <cell r="O2587">
            <v>75</v>
          </cell>
          <cell r="P2587">
            <v>256</v>
          </cell>
          <cell r="Q2587">
            <v>253</v>
          </cell>
          <cell r="R2587">
            <v>263</v>
          </cell>
          <cell r="S2587">
            <v>214</v>
          </cell>
          <cell r="T2587">
            <v>158.91999999999999</v>
          </cell>
          <cell r="U2587" t="str">
            <v>0</v>
          </cell>
          <cell r="V2587" t="str">
            <v>1061030000190</v>
          </cell>
        </row>
        <row r="2588">
          <cell r="A2588" t="str">
            <v>10</v>
          </cell>
          <cell r="B2588" t="str">
            <v>10</v>
          </cell>
          <cell r="C2588">
            <v>29935</v>
          </cell>
          <cell r="D2588">
            <v>4</v>
          </cell>
          <cell r="E2588" t="str">
            <v>100100</v>
          </cell>
          <cell r="F2588" t="str">
            <v>106</v>
          </cell>
          <cell r="G2588" t="str">
            <v>10</v>
          </cell>
          <cell r="H2588" t="str">
            <v>00</v>
          </cell>
          <cell r="I2588">
            <v>1105</v>
          </cell>
          <cell r="J2588" t="str">
            <v>DORIS PLACENCIA I.</v>
          </cell>
          <cell r="K2588" t="str">
            <v>C.LASTRE  I-22   236</v>
          </cell>
          <cell r="M2588" t="str">
            <v>04</v>
          </cell>
          <cell r="N2588">
            <v>13</v>
          </cell>
          <cell r="O2588">
            <v>30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3.58</v>
          </cell>
          <cell r="U2588" t="str">
            <v>0</v>
          </cell>
          <cell r="V2588" t="str">
            <v>1061030000220</v>
          </cell>
        </row>
        <row r="2589">
          <cell r="A2589" t="str">
            <v>10</v>
          </cell>
          <cell r="B2589" t="str">
            <v>10</v>
          </cell>
          <cell r="C2589">
            <v>29948</v>
          </cell>
          <cell r="D2589">
            <v>7</v>
          </cell>
          <cell r="E2589" t="str">
            <v>100100</v>
          </cell>
          <cell r="F2589" t="str">
            <v>106</v>
          </cell>
          <cell r="G2589" t="str">
            <v>10</v>
          </cell>
          <cell r="H2589" t="str">
            <v>00</v>
          </cell>
          <cell r="I2589">
            <v>1118</v>
          </cell>
          <cell r="J2589" t="str">
            <v>WALTER LOZANO</v>
          </cell>
          <cell r="K2589" t="str">
            <v>DEL EJERCITO    I35</v>
          </cell>
          <cell r="M2589" t="str">
            <v>04</v>
          </cell>
          <cell r="N2589">
            <v>0</v>
          </cell>
          <cell r="O2589">
            <v>47</v>
          </cell>
          <cell r="P2589">
            <v>39</v>
          </cell>
          <cell r="Q2589">
            <v>41</v>
          </cell>
          <cell r="R2589">
            <v>43</v>
          </cell>
          <cell r="S2589">
            <v>42</v>
          </cell>
          <cell r="T2589">
            <v>36.92</v>
          </cell>
          <cell r="U2589" t="str">
            <v>0</v>
          </cell>
          <cell r="V2589" t="str">
            <v>1061030000350</v>
          </cell>
        </row>
        <row r="2590">
          <cell r="A2590" t="str">
            <v>10</v>
          </cell>
          <cell r="B2590" t="str">
            <v>10</v>
          </cell>
          <cell r="C2590">
            <v>29952</v>
          </cell>
          <cell r="D2590">
            <v>9</v>
          </cell>
          <cell r="E2590" t="str">
            <v>100100</v>
          </cell>
          <cell r="F2590" t="str">
            <v>106</v>
          </cell>
          <cell r="G2590" t="str">
            <v>10</v>
          </cell>
          <cell r="H2590" t="str">
            <v>00</v>
          </cell>
          <cell r="I2590">
            <v>1122</v>
          </cell>
          <cell r="J2590" t="str">
            <v>CESAR RAMIREZ PEZO</v>
          </cell>
          <cell r="K2590" t="str">
            <v>AV.DEL EJERCITO I-40</v>
          </cell>
          <cell r="M2590" t="str">
            <v>04</v>
          </cell>
          <cell r="N2590">
            <v>0</v>
          </cell>
          <cell r="O2590">
            <v>30</v>
          </cell>
          <cell r="P2590">
            <v>208</v>
          </cell>
          <cell r="Q2590">
            <v>138</v>
          </cell>
          <cell r="R2590">
            <v>209</v>
          </cell>
          <cell r="S2590">
            <v>245</v>
          </cell>
          <cell r="T2590">
            <v>141.58000000000001</v>
          </cell>
          <cell r="U2590" t="str">
            <v>0</v>
          </cell>
          <cell r="V2590" t="str">
            <v>1061030000400</v>
          </cell>
        </row>
        <row r="2591">
          <cell r="A2591" t="str">
            <v>10</v>
          </cell>
          <cell r="B2591" t="str">
            <v>10</v>
          </cell>
          <cell r="C2591">
            <v>29953</v>
          </cell>
          <cell r="D2591">
            <v>7</v>
          </cell>
          <cell r="E2591" t="str">
            <v>100100</v>
          </cell>
          <cell r="F2591" t="str">
            <v>106</v>
          </cell>
          <cell r="G2591" t="str">
            <v>10</v>
          </cell>
          <cell r="H2591" t="str">
            <v>00</v>
          </cell>
          <cell r="I2591">
            <v>1123</v>
          </cell>
          <cell r="J2591" t="str">
            <v>CESAR RAMIREZ PEZO</v>
          </cell>
          <cell r="K2591" t="str">
            <v>AV.DEL EJERCITO  361</v>
          </cell>
          <cell r="M2591" t="str">
            <v>04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45.08</v>
          </cell>
          <cell r="U2591" t="str">
            <v>0</v>
          </cell>
          <cell r="V2591" t="str">
            <v>1061030000405</v>
          </cell>
        </row>
        <row r="2592">
          <cell r="A2592" t="str">
            <v>10</v>
          </cell>
          <cell r="B2592" t="str">
            <v>10</v>
          </cell>
          <cell r="C2592">
            <v>29957</v>
          </cell>
          <cell r="D2592">
            <v>8</v>
          </cell>
          <cell r="E2592" t="str">
            <v>100100</v>
          </cell>
          <cell r="F2592" t="str">
            <v>106</v>
          </cell>
          <cell r="G2592" t="str">
            <v>10</v>
          </cell>
          <cell r="H2592" t="str">
            <v>00</v>
          </cell>
          <cell r="I2592">
            <v>1127</v>
          </cell>
          <cell r="J2592" t="str">
            <v>MERSY VALDERRAMA ANGULO</v>
          </cell>
          <cell r="K2592" t="str">
            <v>DEL EJERCITO  # 380</v>
          </cell>
          <cell r="M2592" t="str">
            <v>04</v>
          </cell>
          <cell r="N2592">
            <v>0</v>
          </cell>
          <cell r="O2592">
            <v>100</v>
          </cell>
          <cell r="P2592">
            <v>0</v>
          </cell>
          <cell r="Q2592">
            <v>123</v>
          </cell>
          <cell r="R2592">
            <v>134</v>
          </cell>
          <cell r="S2592">
            <v>32</v>
          </cell>
          <cell r="T2592">
            <v>54.83</v>
          </cell>
          <cell r="U2592" t="str">
            <v>0</v>
          </cell>
          <cell r="V2592" t="str">
            <v>1061030000428</v>
          </cell>
        </row>
        <row r="2593">
          <cell r="A2593" t="str">
            <v>10</v>
          </cell>
          <cell r="B2593" t="str">
            <v>10</v>
          </cell>
          <cell r="C2593">
            <v>29959</v>
          </cell>
          <cell r="D2593">
            <v>4</v>
          </cell>
          <cell r="E2593" t="str">
            <v>100100</v>
          </cell>
          <cell r="F2593" t="str">
            <v>106</v>
          </cell>
          <cell r="G2593" t="str">
            <v>10</v>
          </cell>
          <cell r="H2593" t="str">
            <v>00</v>
          </cell>
          <cell r="I2593">
            <v>1129</v>
          </cell>
          <cell r="J2593" t="str">
            <v>GEAMIL G.SAAVEDRA Z.</v>
          </cell>
          <cell r="K2593" t="str">
            <v>27 D DIC. M-J-1</v>
          </cell>
          <cell r="M2593" t="str">
            <v>04</v>
          </cell>
          <cell r="N2593">
            <v>0</v>
          </cell>
          <cell r="O2593">
            <v>30</v>
          </cell>
          <cell r="P2593">
            <v>0</v>
          </cell>
          <cell r="Q2593">
            <v>0</v>
          </cell>
          <cell r="R2593">
            <v>0</v>
          </cell>
          <cell r="S2593">
            <v>9</v>
          </cell>
          <cell r="T2593">
            <v>11.92</v>
          </cell>
          <cell r="U2593" t="str">
            <v>0</v>
          </cell>
          <cell r="V2593" t="str">
            <v>1061031000020</v>
          </cell>
        </row>
        <row r="2594">
          <cell r="A2594" t="str">
            <v>10</v>
          </cell>
          <cell r="B2594" t="str">
            <v>10</v>
          </cell>
          <cell r="C2594">
            <v>29965</v>
          </cell>
          <cell r="D2594">
            <v>1</v>
          </cell>
          <cell r="E2594" t="str">
            <v>100100</v>
          </cell>
          <cell r="F2594" t="str">
            <v>106</v>
          </cell>
          <cell r="G2594" t="str">
            <v>10</v>
          </cell>
          <cell r="H2594" t="str">
            <v>00</v>
          </cell>
          <cell r="I2594">
            <v>1135</v>
          </cell>
          <cell r="J2594" t="str">
            <v>FIDEL MORI CRUZ</v>
          </cell>
          <cell r="K2594" t="str">
            <v>27 DE DICIEMBRE S/N</v>
          </cell>
          <cell r="M2594" t="str">
            <v>04</v>
          </cell>
          <cell r="N2594">
            <v>101</v>
          </cell>
          <cell r="O2594">
            <v>140</v>
          </cell>
          <cell r="P2594">
            <v>80</v>
          </cell>
          <cell r="Q2594">
            <v>150</v>
          </cell>
          <cell r="R2594">
            <v>0</v>
          </cell>
          <cell r="S2594">
            <v>0</v>
          </cell>
          <cell r="T2594">
            <v>44.25</v>
          </cell>
          <cell r="U2594" t="str">
            <v>0</v>
          </cell>
          <cell r="V2594" t="str">
            <v>1061031000090</v>
          </cell>
        </row>
        <row r="2595">
          <cell r="A2595" t="str">
            <v>10</v>
          </cell>
          <cell r="B2595" t="str">
            <v>10</v>
          </cell>
          <cell r="C2595">
            <v>29981</v>
          </cell>
          <cell r="D2595">
            <v>8</v>
          </cell>
          <cell r="E2595" t="str">
            <v>100100</v>
          </cell>
          <cell r="F2595" t="str">
            <v>106</v>
          </cell>
          <cell r="G2595" t="str">
            <v>10</v>
          </cell>
          <cell r="H2595" t="str">
            <v>00</v>
          </cell>
          <cell r="I2595">
            <v>1152</v>
          </cell>
          <cell r="J2595" t="str">
            <v>BERNALDO MANIHUARI</v>
          </cell>
          <cell r="K2595" t="str">
            <v>SAN FELIPE 12</v>
          </cell>
          <cell r="M2595" t="str">
            <v>04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34.5</v>
          </cell>
          <cell r="U2595" t="str">
            <v>0</v>
          </cell>
          <cell r="V2595" t="str">
            <v>1061032000090</v>
          </cell>
        </row>
        <row r="2596">
          <cell r="A2596" t="str">
            <v>10</v>
          </cell>
          <cell r="B2596" t="str">
            <v>10</v>
          </cell>
          <cell r="C2596">
            <v>49677</v>
          </cell>
          <cell r="D2596">
            <v>8</v>
          </cell>
          <cell r="E2596" t="str">
            <v>100100</v>
          </cell>
          <cell r="F2596" t="str">
            <v>106</v>
          </cell>
          <cell r="G2596" t="str">
            <v>10</v>
          </cell>
          <cell r="H2596" t="str">
            <v>00</v>
          </cell>
          <cell r="I2596">
            <v>1157</v>
          </cell>
          <cell r="J2596" t="str">
            <v>TELLO CHAVEZ MARIA P.</v>
          </cell>
          <cell r="K2596" t="str">
            <v>PJE. LORETO</v>
          </cell>
          <cell r="L2596">
            <v>40</v>
          </cell>
          <cell r="M2596" t="str">
            <v>04</v>
          </cell>
          <cell r="N2596">
            <v>0</v>
          </cell>
          <cell r="O2596">
            <v>0</v>
          </cell>
          <cell r="P2596">
            <v>6</v>
          </cell>
          <cell r="Q2596">
            <v>13</v>
          </cell>
          <cell r="R2596">
            <v>34</v>
          </cell>
          <cell r="S2596">
            <v>23</v>
          </cell>
          <cell r="T2596">
            <v>38.92</v>
          </cell>
          <cell r="U2596" t="str">
            <v>0</v>
          </cell>
          <cell r="V2596" t="str">
            <v>1061033000055</v>
          </cell>
        </row>
        <row r="2597">
          <cell r="A2597" t="str">
            <v>10</v>
          </cell>
          <cell r="B2597" t="str">
            <v>10</v>
          </cell>
          <cell r="C2597">
            <v>29992</v>
          </cell>
          <cell r="D2597">
            <v>5</v>
          </cell>
          <cell r="E2597" t="str">
            <v>100100</v>
          </cell>
          <cell r="F2597" t="str">
            <v>106</v>
          </cell>
          <cell r="G2597" t="str">
            <v>10</v>
          </cell>
          <cell r="H2597" t="str">
            <v>00</v>
          </cell>
          <cell r="I2597">
            <v>1164</v>
          </cell>
          <cell r="J2597" t="str">
            <v>MIGUEL ARIMUYA  F.</v>
          </cell>
          <cell r="K2597" t="str">
            <v>LORETO 15</v>
          </cell>
          <cell r="M2597" t="str">
            <v>04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3.33</v>
          </cell>
          <cell r="U2597" t="str">
            <v>0</v>
          </cell>
          <cell r="V2597" t="str">
            <v>1061033000150</v>
          </cell>
        </row>
        <row r="2598">
          <cell r="A2598" t="str">
            <v>10</v>
          </cell>
          <cell r="B2598" t="str">
            <v>10</v>
          </cell>
          <cell r="C2598">
            <v>30009</v>
          </cell>
          <cell r="D2598">
            <v>5</v>
          </cell>
          <cell r="E2598" t="str">
            <v>100100</v>
          </cell>
          <cell r="F2598" t="str">
            <v>106</v>
          </cell>
          <cell r="G2598" t="str">
            <v>10</v>
          </cell>
          <cell r="H2598" t="str">
            <v>00</v>
          </cell>
          <cell r="I2598">
            <v>1181</v>
          </cell>
          <cell r="J2598" t="str">
            <v>DELIA MOZOMBITE</v>
          </cell>
          <cell r="K2598" t="str">
            <v>V. GUERRA     425</v>
          </cell>
          <cell r="M2598" t="str">
            <v>04</v>
          </cell>
          <cell r="N2598">
            <v>0</v>
          </cell>
          <cell r="O2598">
            <v>4</v>
          </cell>
          <cell r="P2598">
            <v>49</v>
          </cell>
          <cell r="Q2598">
            <v>50</v>
          </cell>
          <cell r="R2598">
            <v>50</v>
          </cell>
          <cell r="S2598">
            <v>51</v>
          </cell>
          <cell r="T2598">
            <v>54.08</v>
          </cell>
          <cell r="U2598" t="str">
            <v>0</v>
          </cell>
          <cell r="V2598" t="str">
            <v>1061035000060</v>
          </cell>
        </row>
        <row r="2599">
          <cell r="A2599" t="str">
            <v>10</v>
          </cell>
          <cell r="B2599" t="str">
            <v>10</v>
          </cell>
          <cell r="C2599">
            <v>30020</v>
          </cell>
          <cell r="D2599">
            <v>2</v>
          </cell>
          <cell r="E2599" t="str">
            <v>100100</v>
          </cell>
          <cell r="F2599" t="str">
            <v>106</v>
          </cell>
          <cell r="G2599" t="str">
            <v>10</v>
          </cell>
          <cell r="H2599" t="str">
            <v>00</v>
          </cell>
          <cell r="I2599">
            <v>1192</v>
          </cell>
          <cell r="J2599" t="str">
            <v>ELVIRA CACHIQUE RUIZ</v>
          </cell>
          <cell r="K2599" t="str">
            <v>VARGAS GUERRA   487</v>
          </cell>
          <cell r="M2599" t="str">
            <v>04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 t="str">
            <v>0</v>
          </cell>
          <cell r="V2599" t="str">
            <v>1061035000180</v>
          </cell>
        </row>
        <row r="2600">
          <cell r="A2600" t="str">
            <v>10</v>
          </cell>
          <cell r="B2600" t="str">
            <v>10</v>
          </cell>
          <cell r="C2600">
            <v>30025</v>
          </cell>
          <cell r="D2600">
            <v>1</v>
          </cell>
          <cell r="E2600" t="str">
            <v>100100</v>
          </cell>
          <cell r="F2600" t="str">
            <v>106</v>
          </cell>
          <cell r="G2600" t="str">
            <v>10</v>
          </cell>
          <cell r="H2600" t="str">
            <v>00</v>
          </cell>
          <cell r="I2600">
            <v>1197</v>
          </cell>
          <cell r="J2600" t="str">
            <v>ESTHER FERNANDEZ S.</v>
          </cell>
          <cell r="K2600" t="str">
            <v>A.P. V.GUERRA 523</v>
          </cell>
          <cell r="M2600" t="str">
            <v>04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 t="str">
            <v>0</v>
          </cell>
          <cell r="V2600" t="str">
            <v>1061035000235</v>
          </cell>
        </row>
        <row r="2601">
          <cell r="A2601" t="str">
            <v>10</v>
          </cell>
          <cell r="B2601" t="str">
            <v>10</v>
          </cell>
          <cell r="C2601">
            <v>30026</v>
          </cell>
          <cell r="D2601">
            <v>9</v>
          </cell>
          <cell r="E2601" t="str">
            <v>100100</v>
          </cell>
          <cell r="F2601" t="str">
            <v>106</v>
          </cell>
          <cell r="G2601" t="str">
            <v>10</v>
          </cell>
          <cell r="H2601" t="str">
            <v>00</v>
          </cell>
          <cell r="I2601">
            <v>1198</v>
          </cell>
          <cell r="J2601" t="str">
            <v>JUDITH VALLES</v>
          </cell>
          <cell r="K2601" t="str">
            <v>VARGAS GUERRA   535</v>
          </cell>
          <cell r="M2601" t="str">
            <v>04</v>
          </cell>
          <cell r="N2601">
            <v>0</v>
          </cell>
          <cell r="O2601">
            <v>0</v>
          </cell>
          <cell r="P2601">
            <v>0</v>
          </cell>
          <cell r="Q2601">
            <v>19</v>
          </cell>
          <cell r="R2601">
            <v>48</v>
          </cell>
          <cell r="S2601">
            <v>45</v>
          </cell>
          <cell r="T2601">
            <v>28.5</v>
          </cell>
          <cell r="U2601" t="str">
            <v>0</v>
          </cell>
          <cell r="V2601" t="str">
            <v>1061035000240</v>
          </cell>
        </row>
        <row r="2602">
          <cell r="A2602" t="str">
            <v>10</v>
          </cell>
          <cell r="B2602" t="str">
            <v>10</v>
          </cell>
          <cell r="C2602">
            <v>50438</v>
          </cell>
          <cell r="D2602">
            <v>1</v>
          </cell>
          <cell r="E2602" t="str">
            <v>100100</v>
          </cell>
          <cell r="F2602" t="str">
            <v>106</v>
          </cell>
          <cell r="G2602" t="str">
            <v>10</v>
          </cell>
          <cell r="H2602" t="str">
            <v>00</v>
          </cell>
          <cell r="I2602">
            <v>1219</v>
          </cell>
          <cell r="J2602" t="str">
            <v>REATEGUI MANIHUARI MARITZA</v>
          </cell>
          <cell r="K2602" t="str">
            <v>J. OLAYA</v>
          </cell>
          <cell r="L2602">
            <v>23</v>
          </cell>
          <cell r="M2602" t="str">
            <v>04</v>
          </cell>
          <cell r="N2602">
            <v>0</v>
          </cell>
          <cell r="O2602">
            <v>16</v>
          </cell>
          <cell r="P2602">
            <v>12</v>
          </cell>
          <cell r="Q2602">
            <v>0</v>
          </cell>
          <cell r="R2602">
            <v>0</v>
          </cell>
          <cell r="S2602">
            <v>0</v>
          </cell>
          <cell r="T2602">
            <v>2.33</v>
          </cell>
          <cell r="U2602" t="str">
            <v>0</v>
          </cell>
          <cell r="V2602" t="str">
            <v>1061036001160</v>
          </cell>
        </row>
        <row r="2603">
          <cell r="A2603" t="str">
            <v>10</v>
          </cell>
          <cell r="B2603" t="str">
            <v>10</v>
          </cell>
          <cell r="C2603">
            <v>30076</v>
          </cell>
          <cell r="D2603">
            <v>4</v>
          </cell>
          <cell r="E2603" t="str">
            <v>100100</v>
          </cell>
          <cell r="F2603" t="str">
            <v>106</v>
          </cell>
          <cell r="G2603" t="str">
            <v>10</v>
          </cell>
          <cell r="H2603" t="str">
            <v>00</v>
          </cell>
          <cell r="I2603">
            <v>1249</v>
          </cell>
          <cell r="J2603" t="str">
            <v>MARILU CASTAÑEDA</v>
          </cell>
          <cell r="K2603" t="str">
            <v>JOSE OLAYA    L - 16</v>
          </cell>
          <cell r="M2603" t="str">
            <v>04</v>
          </cell>
          <cell r="N2603">
            <v>0</v>
          </cell>
          <cell r="O2603">
            <v>76</v>
          </cell>
          <cell r="P2603">
            <v>107</v>
          </cell>
          <cell r="Q2603">
            <v>89</v>
          </cell>
          <cell r="R2603">
            <v>103</v>
          </cell>
          <cell r="S2603">
            <v>103</v>
          </cell>
          <cell r="T2603">
            <v>73.33</v>
          </cell>
          <cell r="U2603" t="str">
            <v>0</v>
          </cell>
          <cell r="V2603" t="str">
            <v>1061036001470</v>
          </cell>
        </row>
        <row r="2604">
          <cell r="A2604" t="str">
            <v>10</v>
          </cell>
          <cell r="B2604" t="str">
            <v>10</v>
          </cell>
          <cell r="C2604">
            <v>30099</v>
          </cell>
          <cell r="D2604">
            <v>6</v>
          </cell>
          <cell r="E2604" t="str">
            <v>100100</v>
          </cell>
          <cell r="F2604" t="str">
            <v>106</v>
          </cell>
          <cell r="G2604" t="str">
            <v>10</v>
          </cell>
          <cell r="H2604" t="str">
            <v>00</v>
          </cell>
          <cell r="I2604">
            <v>1272</v>
          </cell>
          <cell r="J2604" t="str">
            <v>FLOR CASTILLO V.</v>
          </cell>
          <cell r="K2604" t="str">
            <v>PALESTINA      284 E-26</v>
          </cell>
          <cell r="M2604" t="str">
            <v>04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7.58</v>
          </cell>
          <cell r="U2604" t="str">
            <v>0</v>
          </cell>
          <cell r="V2604" t="str">
            <v>1061038000270</v>
          </cell>
        </row>
        <row r="2605">
          <cell r="A2605" t="str">
            <v>10</v>
          </cell>
          <cell r="B2605" t="str">
            <v>10</v>
          </cell>
          <cell r="C2605">
            <v>30109</v>
          </cell>
          <cell r="D2605">
            <v>3</v>
          </cell>
          <cell r="E2605" t="str">
            <v>100100</v>
          </cell>
          <cell r="F2605" t="str">
            <v>106</v>
          </cell>
          <cell r="G2605" t="str">
            <v>10</v>
          </cell>
          <cell r="H2605" t="str">
            <v>00</v>
          </cell>
          <cell r="I2605">
            <v>1282</v>
          </cell>
          <cell r="J2605" t="str">
            <v>WILLIAM MERMAO T.</v>
          </cell>
          <cell r="K2605" t="str">
            <v>PALESTINA       233</v>
          </cell>
          <cell r="M2605" t="str">
            <v>04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1</v>
          </cell>
          <cell r="T2605">
            <v>3.08</v>
          </cell>
          <cell r="U2605" t="str">
            <v>0</v>
          </cell>
          <cell r="V2605" t="str">
            <v>1061038001430</v>
          </cell>
        </row>
        <row r="2606">
          <cell r="A2606" t="str">
            <v>10</v>
          </cell>
          <cell r="B2606" t="str">
            <v>10</v>
          </cell>
          <cell r="C2606">
            <v>30114</v>
          </cell>
          <cell r="D2606">
            <v>3</v>
          </cell>
          <cell r="E2606" t="str">
            <v>100100</v>
          </cell>
          <cell r="F2606" t="str">
            <v>106</v>
          </cell>
          <cell r="G2606" t="str">
            <v>10</v>
          </cell>
          <cell r="H2606" t="str">
            <v>00</v>
          </cell>
          <cell r="I2606">
            <v>1287</v>
          </cell>
          <cell r="J2606" t="str">
            <v>LIDILIA MAGUIÑA T.</v>
          </cell>
          <cell r="K2606" t="str">
            <v>CA.PALESTINA  191</v>
          </cell>
          <cell r="M2606" t="str">
            <v>04</v>
          </cell>
          <cell r="N2606">
            <v>133</v>
          </cell>
          <cell r="O2606">
            <v>176</v>
          </cell>
          <cell r="P2606">
            <v>42</v>
          </cell>
          <cell r="Q2606">
            <v>105</v>
          </cell>
          <cell r="R2606">
            <v>68</v>
          </cell>
          <cell r="S2606">
            <v>68</v>
          </cell>
          <cell r="T2606">
            <v>54.25</v>
          </cell>
          <cell r="U2606" t="str">
            <v>0</v>
          </cell>
          <cell r="V2606" t="str">
            <v>1061038001520</v>
          </cell>
        </row>
        <row r="2607">
          <cell r="A2607" t="str">
            <v>10</v>
          </cell>
          <cell r="B2607" t="str">
            <v>10</v>
          </cell>
          <cell r="C2607">
            <v>30122</v>
          </cell>
          <cell r="D2607">
            <v>6</v>
          </cell>
          <cell r="E2607" t="str">
            <v>100100</v>
          </cell>
          <cell r="F2607" t="str">
            <v>106</v>
          </cell>
          <cell r="G2607" t="str">
            <v>10</v>
          </cell>
          <cell r="H2607" t="str">
            <v>00</v>
          </cell>
          <cell r="I2607">
            <v>1295</v>
          </cell>
          <cell r="J2607" t="str">
            <v>SANTOS CAHUASA</v>
          </cell>
          <cell r="K2607" t="str">
            <v>TAHUANTINSUYO  132 A-20</v>
          </cell>
          <cell r="M2607" t="str">
            <v>04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1</v>
          </cell>
          <cell r="T2607">
            <v>2.92</v>
          </cell>
          <cell r="U2607" t="str">
            <v>0</v>
          </cell>
          <cell r="V2607" t="str">
            <v>1061039000010</v>
          </cell>
        </row>
        <row r="2608">
          <cell r="A2608" t="str">
            <v>10</v>
          </cell>
          <cell r="B2608" t="str">
            <v>10</v>
          </cell>
          <cell r="C2608">
            <v>30144</v>
          </cell>
          <cell r="D2608">
            <v>0</v>
          </cell>
          <cell r="E2608" t="str">
            <v>100100</v>
          </cell>
          <cell r="F2608" t="str">
            <v>106</v>
          </cell>
          <cell r="G2608" t="str">
            <v>10</v>
          </cell>
          <cell r="H2608" t="str">
            <v>00</v>
          </cell>
          <cell r="I2608">
            <v>1317</v>
          </cell>
          <cell r="J2608" t="str">
            <v>MARIA L. HIDALGO M.</v>
          </cell>
          <cell r="K2608" t="str">
            <v>PJE.JOSE OLAYA H-37</v>
          </cell>
          <cell r="M2608" t="str">
            <v>04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 t="str">
            <v>0</v>
          </cell>
          <cell r="V2608" t="str">
            <v>1061040000020</v>
          </cell>
        </row>
        <row r="2609">
          <cell r="A2609" t="str">
            <v>10</v>
          </cell>
          <cell r="B2609" t="str">
            <v>10</v>
          </cell>
          <cell r="C2609">
            <v>30151</v>
          </cell>
          <cell r="D2609">
            <v>5</v>
          </cell>
          <cell r="E2609" t="str">
            <v>100100</v>
          </cell>
          <cell r="F2609" t="str">
            <v>106</v>
          </cell>
          <cell r="G2609" t="str">
            <v>10</v>
          </cell>
          <cell r="H2609" t="str">
            <v>00</v>
          </cell>
          <cell r="I2609">
            <v>1324</v>
          </cell>
          <cell r="J2609" t="str">
            <v>EDILBERTO MONTES</v>
          </cell>
          <cell r="K2609" t="str">
            <v>PJE.JOSE OLAYA A-32</v>
          </cell>
          <cell r="M2609" t="str">
            <v>04</v>
          </cell>
          <cell r="N2609">
            <v>0</v>
          </cell>
          <cell r="O2609">
            <v>0</v>
          </cell>
          <cell r="P2609">
            <v>40</v>
          </cell>
          <cell r="Q2609">
            <v>19</v>
          </cell>
          <cell r="R2609">
            <v>25</v>
          </cell>
          <cell r="S2609">
            <v>26</v>
          </cell>
          <cell r="T2609">
            <v>20.92</v>
          </cell>
          <cell r="U2609" t="str">
            <v>0</v>
          </cell>
          <cell r="V2609" t="str">
            <v>1061040001060</v>
          </cell>
        </row>
        <row r="2610">
          <cell r="A2610" t="str">
            <v>10</v>
          </cell>
          <cell r="B2610" t="str">
            <v>10</v>
          </cell>
          <cell r="C2610">
            <v>30153</v>
          </cell>
          <cell r="D2610">
            <v>1</v>
          </cell>
          <cell r="E2610" t="str">
            <v>100100</v>
          </cell>
          <cell r="F2610" t="str">
            <v>106</v>
          </cell>
          <cell r="G2610" t="str">
            <v>10</v>
          </cell>
          <cell r="H2610" t="str">
            <v>00</v>
          </cell>
          <cell r="I2610">
            <v>1326</v>
          </cell>
          <cell r="J2610" t="str">
            <v>CARLOS SANTOS</v>
          </cell>
          <cell r="K2610" t="str">
            <v>PJE.JOSE OLAYA A-34</v>
          </cell>
          <cell r="M2610" t="str">
            <v>04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100</v>
          </cell>
          <cell r="U2610" t="str">
            <v>0</v>
          </cell>
          <cell r="V2610" t="str">
            <v>1061040001080</v>
          </cell>
        </row>
        <row r="2611">
          <cell r="A2611" t="str">
            <v>10</v>
          </cell>
          <cell r="B2611" t="str">
            <v>10</v>
          </cell>
          <cell r="C2611">
            <v>30167</v>
          </cell>
          <cell r="D2611">
            <v>1</v>
          </cell>
          <cell r="E2611" t="str">
            <v>100100</v>
          </cell>
          <cell r="F2611" t="str">
            <v>106</v>
          </cell>
          <cell r="G2611" t="str">
            <v>10</v>
          </cell>
          <cell r="H2611" t="str">
            <v>00</v>
          </cell>
          <cell r="I2611">
            <v>1341</v>
          </cell>
          <cell r="J2611" t="str">
            <v>LESLIE CABRERA BURGA</v>
          </cell>
          <cell r="K2611" t="str">
            <v>DEL EJERCITO   M2</v>
          </cell>
          <cell r="M2611" t="str">
            <v>04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0.33</v>
          </cell>
          <cell r="U2611" t="str">
            <v>0</v>
          </cell>
          <cell r="V2611" t="str">
            <v>1061041000710</v>
          </cell>
        </row>
        <row r="2612">
          <cell r="A2612" t="str">
            <v>10</v>
          </cell>
          <cell r="B2612" t="str">
            <v>10</v>
          </cell>
          <cell r="C2612">
            <v>30188</v>
          </cell>
          <cell r="D2612">
            <v>7</v>
          </cell>
          <cell r="E2612" t="str">
            <v>100100</v>
          </cell>
          <cell r="F2612" t="str">
            <v>106</v>
          </cell>
          <cell r="G2612" t="str">
            <v>10</v>
          </cell>
          <cell r="H2612" t="str">
            <v>00</v>
          </cell>
          <cell r="I2612">
            <v>1362</v>
          </cell>
          <cell r="J2612" t="str">
            <v>MANUEL SILVA</v>
          </cell>
          <cell r="K2612" t="str">
            <v>DEL EJERCITO   M22</v>
          </cell>
          <cell r="M2612" t="str">
            <v>04</v>
          </cell>
          <cell r="N2612">
            <v>0</v>
          </cell>
          <cell r="O2612">
            <v>0</v>
          </cell>
          <cell r="P2612">
            <v>0</v>
          </cell>
          <cell r="Q2612">
            <v>62</v>
          </cell>
          <cell r="R2612">
            <v>126</v>
          </cell>
          <cell r="S2612">
            <v>291</v>
          </cell>
          <cell r="T2612">
            <v>159.75</v>
          </cell>
          <cell r="U2612" t="str">
            <v>0</v>
          </cell>
          <cell r="V2612" t="str">
            <v>1061041000910</v>
          </cell>
        </row>
        <row r="2613">
          <cell r="A2613" t="str">
            <v>10</v>
          </cell>
          <cell r="B2613" t="str">
            <v>10</v>
          </cell>
          <cell r="C2613">
            <v>30218</v>
          </cell>
          <cell r="D2613">
            <v>2</v>
          </cell>
          <cell r="E2613" t="str">
            <v>100100</v>
          </cell>
          <cell r="F2613" t="str">
            <v>106</v>
          </cell>
          <cell r="G2613" t="str">
            <v>10</v>
          </cell>
          <cell r="H2613" t="str">
            <v>00</v>
          </cell>
          <cell r="I2613">
            <v>1392</v>
          </cell>
          <cell r="J2613" t="str">
            <v>ENRIQUE GIMENES</v>
          </cell>
          <cell r="K2613" t="str">
            <v>AV. EJERCITO Q-17</v>
          </cell>
          <cell r="M2613" t="str">
            <v>04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154</v>
          </cell>
          <cell r="S2613">
            <v>214</v>
          </cell>
          <cell r="T2613">
            <v>51.33</v>
          </cell>
          <cell r="U2613" t="str">
            <v>0</v>
          </cell>
          <cell r="V2613" t="str">
            <v>1061041001230</v>
          </cell>
        </row>
        <row r="2614">
          <cell r="A2614" t="str">
            <v>10</v>
          </cell>
          <cell r="B2614" t="str">
            <v>10</v>
          </cell>
          <cell r="C2614">
            <v>30221</v>
          </cell>
          <cell r="D2614">
            <v>6</v>
          </cell>
          <cell r="E2614" t="str">
            <v>100100</v>
          </cell>
          <cell r="F2614" t="str">
            <v>106</v>
          </cell>
          <cell r="G2614" t="str">
            <v>10</v>
          </cell>
          <cell r="H2614" t="str">
            <v>00</v>
          </cell>
          <cell r="I2614">
            <v>1395</v>
          </cell>
          <cell r="J2614" t="str">
            <v>GATTY NOGUEIRA  R.</v>
          </cell>
          <cell r="K2614" t="str">
            <v>AV. EJERCITO 795</v>
          </cell>
          <cell r="M2614" t="str">
            <v>04</v>
          </cell>
          <cell r="N2614">
            <v>0</v>
          </cell>
          <cell r="O2614">
            <v>1</v>
          </cell>
          <cell r="P2614">
            <v>0</v>
          </cell>
          <cell r="Q2614">
            <v>0</v>
          </cell>
          <cell r="R2614">
            <v>41</v>
          </cell>
          <cell r="S2614">
            <v>207</v>
          </cell>
          <cell r="T2614">
            <v>84.17</v>
          </cell>
          <cell r="U2614" t="str">
            <v>0</v>
          </cell>
          <cell r="V2614" t="str">
            <v>1061041001275</v>
          </cell>
        </row>
        <row r="2615">
          <cell r="A2615" t="str">
            <v>10</v>
          </cell>
          <cell r="B2615" t="str">
            <v>10</v>
          </cell>
          <cell r="C2615">
            <v>30231</v>
          </cell>
          <cell r="D2615">
            <v>5</v>
          </cell>
          <cell r="E2615" t="str">
            <v>100100</v>
          </cell>
          <cell r="F2615" t="str">
            <v>106</v>
          </cell>
          <cell r="G2615" t="str">
            <v>10</v>
          </cell>
          <cell r="H2615" t="str">
            <v>00</v>
          </cell>
          <cell r="I2615">
            <v>1405</v>
          </cell>
          <cell r="J2615" t="str">
            <v>BELISARIO GONZALES</v>
          </cell>
          <cell r="K2615" t="str">
            <v>AV. EJERCITO 30</v>
          </cell>
          <cell r="M2615" t="str">
            <v>04</v>
          </cell>
          <cell r="N2615">
            <v>0</v>
          </cell>
          <cell r="O2615">
            <v>71</v>
          </cell>
          <cell r="P2615">
            <v>24</v>
          </cell>
          <cell r="Q2615">
            <v>25</v>
          </cell>
          <cell r="R2615">
            <v>40</v>
          </cell>
          <cell r="S2615">
            <v>31</v>
          </cell>
          <cell r="T2615">
            <v>25</v>
          </cell>
          <cell r="U2615" t="str">
            <v>0</v>
          </cell>
          <cell r="V2615" t="str">
            <v>1061041002920</v>
          </cell>
        </row>
        <row r="2616">
          <cell r="A2616" t="str">
            <v>10</v>
          </cell>
          <cell r="B2616" t="str">
            <v>10</v>
          </cell>
          <cell r="C2616">
            <v>30246</v>
          </cell>
          <cell r="D2616">
            <v>3</v>
          </cell>
          <cell r="E2616" t="str">
            <v>100100</v>
          </cell>
          <cell r="F2616" t="str">
            <v>106</v>
          </cell>
          <cell r="G2616" t="str">
            <v>10</v>
          </cell>
          <cell r="H2616" t="str">
            <v>00</v>
          </cell>
          <cell r="I2616">
            <v>1420</v>
          </cell>
          <cell r="J2616" t="str">
            <v>LADISLAO CAHUAZA</v>
          </cell>
          <cell r="K2616" t="str">
            <v>AV. EJERCITO CDRA.8</v>
          </cell>
          <cell r="M2616" t="str">
            <v>04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2.5</v>
          </cell>
          <cell r="U2616" t="str">
            <v>0</v>
          </cell>
          <cell r="V2616" t="str">
            <v>1061041003195</v>
          </cell>
        </row>
        <row r="2617">
          <cell r="A2617" t="str">
            <v>10</v>
          </cell>
          <cell r="B2617" t="str">
            <v>10</v>
          </cell>
          <cell r="C2617">
            <v>30256</v>
          </cell>
          <cell r="D2617">
            <v>2</v>
          </cell>
          <cell r="E2617" t="str">
            <v>100100</v>
          </cell>
          <cell r="F2617" t="str">
            <v>106</v>
          </cell>
          <cell r="G2617" t="str">
            <v>10</v>
          </cell>
          <cell r="H2617" t="str">
            <v>00</v>
          </cell>
          <cell r="I2617">
            <v>1430</v>
          </cell>
          <cell r="J2617" t="str">
            <v>FABABA TARICUARIMA ANGEL</v>
          </cell>
          <cell r="K2617" t="str">
            <v>AV DEL EJERCITO  IQUITOS</v>
          </cell>
          <cell r="M2617" t="str">
            <v>04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0.25</v>
          </cell>
          <cell r="U2617" t="str">
            <v>0</v>
          </cell>
          <cell r="V2617" t="str">
            <v>1061041003237</v>
          </cell>
        </row>
        <row r="2618">
          <cell r="A2618" t="str">
            <v>10</v>
          </cell>
          <cell r="B2618" t="str">
            <v>10</v>
          </cell>
          <cell r="C2618">
            <v>30259</v>
          </cell>
          <cell r="D2618">
            <v>6</v>
          </cell>
          <cell r="E2618" t="str">
            <v>100100</v>
          </cell>
          <cell r="F2618" t="str">
            <v>106</v>
          </cell>
          <cell r="G2618" t="str">
            <v>10</v>
          </cell>
          <cell r="H2618" t="str">
            <v>00</v>
          </cell>
          <cell r="I2618">
            <v>1433</v>
          </cell>
          <cell r="J2618" t="str">
            <v>VELA FLORES ANA G.</v>
          </cell>
          <cell r="K2618" t="str">
            <v>EJERCITO     499</v>
          </cell>
          <cell r="M2618" t="str">
            <v>04</v>
          </cell>
          <cell r="N2618">
            <v>0</v>
          </cell>
          <cell r="O2618">
            <v>0</v>
          </cell>
          <cell r="P2618">
            <v>35</v>
          </cell>
          <cell r="Q2618">
            <v>39</v>
          </cell>
          <cell r="R2618">
            <v>86</v>
          </cell>
          <cell r="S2618">
            <v>52</v>
          </cell>
          <cell r="T2618">
            <v>51.08</v>
          </cell>
          <cell r="U2618" t="str">
            <v>0</v>
          </cell>
          <cell r="V2618" t="str">
            <v>1061041003250</v>
          </cell>
        </row>
        <row r="2619">
          <cell r="A2619" t="str">
            <v>10</v>
          </cell>
          <cell r="B2619" t="str">
            <v>10</v>
          </cell>
          <cell r="C2619">
            <v>30265</v>
          </cell>
          <cell r="D2619">
            <v>3</v>
          </cell>
          <cell r="E2619" t="str">
            <v>100100</v>
          </cell>
          <cell r="F2619" t="str">
            <v>106</v>
          </cell>
          <cell r="G2619" t="str">
            <v>10</v>
          </cell>
          <cell r="H2619" t="str">
            <v>00</v>
          </cell>
          <cell r="I2619">
            <v>1439</v>
          </cell>
          <cell r="J2619" t="str">
            <v>JOSE RODRIGUEZ F.</v>
          </cell>
          <cell r="K2619" t="str">
            <v>AV. EJERCITO     219</v>
          </cell>
          <cell r="M2619" t="str">
            <v>04</v>
          </cell>
          <cell r="N2619">
            <v>0</v>
          </cell>
          <cell r="O2619">
            <v>25</v>
          </cell>
          <cell r="P2619">
            <v>20</v>
          </cell>
          <cell r="Q2619">
            <v>15</v>
          </cell>
          <cell r="R2619">
            <v>4</v>
          </cell>
          <cell r="S2619">
            <v>27</v>
          </cell>
          <cell r="T2619">
            <v>14</v>
          </cell>
          <cell r="U2619" t="str">
            <v>0</v>
          </cell>
          <cell r="V2619" t="str">
            <v>1061041003340</v>
          </cell>
        </row>
        <row r="2620">
          <cell r="A2620" t="str">
            <v>10</v>
          </cell>
          <cell r="B2620" t="str">
            <v>10</v>
          </cell>
          <cell r="C2620">
            <v>30273</v>
          </cell>
          <cell r="D2620">
            <v>7</v>
          </cell>
          <cell r="E2620" t="str">
            <v>100100</v>
          </cell>
          <cell r="F2620" t="str">
            <v>106</v>
          </cell>
          <cell r="G2620" t="str">
            <v>10</v>
          </cell>
          <cell r="H2620" t="str">
            <v>00</v>
          </cell>
          <cell r="I2620">
            <v>1447</v>
          </cell>
          <cell r="J2620" t="str">
            <v>MARIA E. BARCIA</v>
          </cell>
          <cell r="K2620" t="str">
            <v>DEL EJERCITO S/N</v>
          </cell>
          <cell r="M2620" t="str">
            <v>04</v>
          </cell>
          <cell r="N2620">
            <v>0</v>
          </cell>
          <cell r="O2620">
            <v>30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9.5</v>
          </cell>
          <cell r="U2620" t="str">
            <v>0</v>
          </cell>
          <cell r="V2620" t="str">
            <v>1061041003396</v>
          </cell>
        </row>
        <row r="2621">
          <cell r="A2621" t="str">
            <v>10</v>
          </cell>
          <cell r="B2621" t="str">
            <v>10</v>
          </cell>
          <cell r="C2621">
            <v>30278</v>
          </cell>
          <cell r="D2621">
            <v>6</v>
          </cell>
          <cell r="E2621" t="str">
            <v>100100</v>
          </cell>
          <cell r="F2621" t="str">
            <v>106</v>
          </cell>
          <cell r="G2621" t="str">
            <v>10</v>
          </cell>
          <cell r="H2621" t="str">
            <v>00</v>
          </cell>
          <cell r="I2621">
            <v>1452</v>
          </cell>
          <cell r="J2621" t="str">
            <v>CAHUAZA MOZOMBITE RAFAEL</v>
          </cell>
          <cell r="K2621" t="str">
            <v>AH. CESAR ROMERO # 113</v>
          </cell>
          <cell r="M2621" t="str">
            <v>04</v>
          </cell>
          <cell r="N2621">
            <v>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5.58</v>
          </cell>
          <cell r="U2621" t="str">
            <v>0</v>
          </cell>
          <cell r="V2621" t="str">
            <v>1061042000010</v>
          </cell>
        </row>
        <row r="2622">
          <cell r="A2622" t="str">
            <v>10</v>
          </cell>
          <cell r="B2622" t="str">
            <v>10</v>
          </cell>
          <cell r="C2622">
            <v>30293</v>
          </cell>
          <cell r="D2622">
            <v>5</v>
          </cell>
          <cell r="E2622" t="str">
            <v>100100</v>
          </cell>
          <cell r="F2622" t="str">
            <v>106</v>
          </cell>
          <cell r="G2622" t="str">
            <v>10</v>
          </cell>
          <cell r="H2622" t="str">
            <v>00</v>
          </cell>
          <cell r="I2622">
            <v>1467</v>
          </cell>
          <cell r="J2622" t="str">
            <v>DORIS PAREDES RIMACHI</v>
          </cell>
          <cell r="K2622" t="str">
            <v>AH. CESAR ROMERO # 164</v>
          </cell>
          <cell r="M2622" t="str">
            <v>04</v>
          </cell>
          <cell r="N2622">
            <v>0</v>
          </cell>
          <cell r="O2622">
            <v>0</v>
          </cell>
          <cell r="P2622">
            <v>4</v>
          </cell>
          <cell r="Q2622">
            <v>4</v>
          </cell>
          <cell r="R2622">
            <v>3</v>
          </cell>
          <cell r="S2622">
            <v>5</v>
          </cell>
          <cell r="T2622">
            <v>2.67</v>
          </cell>
          <cell r="U2622" t="str">
            <v>0</v>
          </cell>
          <cell r="V2622" t="str">
            <v>1061042001020</v>
          </cell>
        </row>
        <row r="2623">
          <cell r="A2623" t="str">
            <v>10</v>
          </cell>
          <cell r="B2623" t="str">
            <v>10</v>
          </cell>
          <cell r="C2623">
            <v>30299</v>
          </cell>
          <cell r="D2623">
            <v>2</v>
          </cell>
          <cell r="E2623" t="str">
            <v>100100</v>
          </cell>
          <cell r="F2623" t="str">
            <v>106</v>
          </cell>
          <cell r="G2623" t="str">
            <v>10</v>
          </cell>
          <cell r="H2623" t="str">
            <v>00</v>
          </cell>
          <cell r="I2623">
            <v>1473</v>
          </cell>
          <cell r="J2623" t="str">
            <v>CARITIMARI YAICATE JOSE</v>
          </cell>
          <cell r="K2623" t="str">
            <v>AH. CESAR ROMERO # 134</v>
          </cell>
          <cell r="M2623" t="str">
            <v>04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28</v>
          </cell>
          <cell r="S2623">
            <v>53</v>
          </cell>
          <cell r="T2623">
            <v>34.75</v>
          </cell>
          <cell r="U2623" t="str">
            <v>0</v>
          </cell>
          <cell r="V2623" t="str">
            <v>1061042001080</v>
          </cell>
        </row>
        <row r="2624">
          <cell r="A2624" t="str">
            <v>10</v>
          </cell>
          <cell r="B2624" t="str">
            <v>10</v>
          </cell>
          <cell r="C2624">
            <v>30300</v>
          </cell>
          <cell r="D2624">
            <v>8</v>
          </cell>
          <cell r="E2624" t="str">
            <v>100100</v>
          </cell>
          <cell r="F2624" t="str">
            <v>106</v>
          </cell>
          <cell r="G2624" t="str">
            <v>10</v>
          </cell>
          <cell r="H2624" t="str">
            <v>00</v>
          </cell>
          <cell r="I2624">
            <v>1474</v>
          </cell>
          <cell r="J2624" t="str">
            <v>GOMEZ VARGAS ROMULO</v>
          </cell>
          <cell r="K2624" t="str">
            <v>AH. CESAR ROMERO # 124</v>
          </cell>
          <cell r="M2624" t="str">
            <v>04</v>
          </cell>
          <cell r="N2624">
            <v>0</v>
          </cell>
          <cell r="O2624">
            <v>74</v>
          </cell>
          <cell r="P2624">
            <v>68</v>
          </cell>
          <cell r="Q2624">
            <v>122</v>
          </cell>
          <cell r="R2624">
            <v>124</v>
          </cell>
          <cell r="S2624">
            <v>115</v>
          </cell>
          <cell r="T2624">
            <v>87.25</v>
          </cell>
          <cell r="U2624" t="str">
            <v>0</v>
          </cell>
          <cell r="V2624" t="str">
            <v>1061042001090</v>
          </cell>
        </row>
        <row r="2625">
          <cell r="A2625" t="str">
            <v>10</v>
          </cell>
          <cell r="B2625" t="str">
            <v>10</v>
          </cell>
          <cell r="C2625">
            <v>30311</v>
          </cell>
          <cell r="D2625">
            <v>5</v>
          </cell>
          <cell r="E2625" t="str">
            <v>100100</v>
          </cell>
          <cell r="F2625" t="str">
            <v>106</v>
          </cell>
          <cell r="G2625" t="str">
            <v>10</v>
          </cell>
          <cell r="H2625" t="str">
            <v>00</v>
          </cell>
          <cell r="I2625">
            <v>1485</v>
          </cell>
          <cell r="J2625" t="str">
            <v>MENEZES DIAZ MARGARITA</v>
          </cell>
          <cell r="K2625" t="str">
            <v>PSJE.LIBERTADORES # 196</v>
          </cell>
          <cell r="M2625" t="str">
            <v>04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0.83</v>
          </cell>
          <cell r="U2625" t="str">
            <v>0</v>
          </cell>
          <cell r="V2625" t="str">
            <v>1061043000110</v>
          </cell>
        </row>
        <row r="2626">
          <cell r="A2626" t="str">
            <v>10</v>
          </cell>
          <cell r="B2626" t="str">
            <v>10</v>
          </cell>
          <cell r="C2626">
            <v>30317</v>
          </cell>
          <cell r="D2626">
            <v>2</v>
          </cell>
          <cell r="E2626" t="str">
            <v>100100</v>
          </cell>
          <cell r="F2626" t="str">
            <v>106</v>
          </cell>
          <cell r="G2626" t="str">
            <v>10</v>
          </cell>
          <cell r="H2626" t="str">
            <v>00</v>
          </cell>
          <cell r="I2626">
            <v>1491</v>
          </cell>
          <cell r="J2626" t="str">
            <v>FLORES UPIACHIHUA AYDA INES</v>
          </cell>
          <cell r="K2626" t="str">
            <v>PSJE. PEREZ DE CUELLAR #</v>
          </cell>
          <cell r="M2626" t="str">
            <v>04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9</v>
          </cell>
          <cell r="U2626" t="str">
            <v>0</v>
          </cell>
          <cell r="V2626" t="str">
            <v>1061043000170</v>
          </cell>
        </row>
        <row r="2627">
          <cell r="A2627" t="str">
            <v>10</v>
          </cell>
          <cell r="B2627" t="str">
            <v>10</v>
          </cell>
          <cell r="C2627">
            <v>30320</v>
          </cell>
          <cell r="D2627">
            <v>6</v>
          </cell>
          <cell r="E2627" t="str">
            <v>100100</v>
          </cell>
          <cell r="F2627" t="str">
            <v>106</v>
          </cell>
          <cell r="G2627" t="str">
            <v>10</v>
          </cell>
          <cell r="H2627" t="str">
            <v>00</v>
          </cell>
          <cell r="I2627">
            <v>1494</v>
          </cell>
          <cell r="J2627" t="str">
            <v>CHAVEZ SILVA JOEL</v>
          </cell>
          <cell r="K2627" t="str">
            <v>PSJE. PEREZ DE CUELLAR #</v>
          </cell>
          <cell r="M2627" t="str">
            <v>04</v>
          </cell>
          <cell r="N2627">
            <v>0</v>
          </cell>
          <cell r="O2627">
            <v>0</v>
          </cell>
          <cell r="P2627">
            <v>16</v>
          </cell>
          <cell r="Q2627">
            <v>25</v>
          </cell>
          <cell r="R2627">
            <v>25</v>
          </cell>
          <cell r="S2627">
            <v>23</v>
          </cell>
          <cell r="T2627">
            <v>11.17</v>
          </cell>
          <cell r="U2627" t="str">
            <v>0</v>
          </cell>
          <cell r="V2627" t="str">
            <v>1061043000200</v>
          </cell>
        </row>
        <row r="2628">
          <cell r="A2628" t="str">
            <v>10</v>
          </cell>
          <cell r="B2628" t="str">
            <v>10</v>
          </cell>
          <cell r="C2628">
            <v>30323</v>
          </cell>
          <cell r="D2628">
            <v>0</v>
          </cell>
          <cell r="E2628" t="str">
            <v>100100</v>
          </cell>
          <cell r="F2628" t="str">
            <v>106</v>
          </cell>
          <cell r="G2628" t="str">
            <v>10</v>
          </cell>
          <cell r="H2628" t="str">
            <v>00</v>
          </cell>
          <cell r="I2628">
            <v>1497</v>
          </cell>
          <cell r="J2628" t="str">
            <v>RUIZ VASQUEZ CORI</v>
          </cell>
          <cell r="K2628" t="str">
            <v>PSJE. PEREZ DE CUELLAR #</v>
          </cell>
          <cell r="M2628" t="str">
            <v>04</v>
          </cell>
          <cell r="N2628">
            <v>0</v>
          </cell>
          <cell r="O2628">
            <v>0</v>
          </cell>
          <cell r="P2628">
            <v>0</v>
          </cell>
          <cell r="Q2628">
            <v>7</v>
          </cell>
          <cell r="R2628">
            <v>30</v>
          </cell>
          <cell r="S2628">
            <v>0</v>
          </cell>
          <cell r="T2628">
            <v>3.08</v>
          </cell>
          <cell r="U2628" t="str">
            <v>0</v>
          </cell>
          <cell r="V2628" t="str">
            <v>1061043000230</v>
          </cell>
        </row>
        <row r="2629">
          <cell r="A2629" t="str">
            <v>10</v>
          </cell>
          <cell r="B2629" t="str">
            <v>10</v>
          </cell>
          <cell r="C2629">
            <v>50703</v>
          </cell>
          <cell r="D2629">
            <v>8</v>
          </cell>
          <cell r="E2629" t="str">
            <v>100100</v>
          </cell>
          <cell r="F2629" t="str">
            <v>106</v>
          </cell>
          <cell r="G2629" t="str">
            <v>10</v>
          </cell>
          <cell r="H2629" t="str">
            <v>00</v>
          </cell>
          <cell r="I2629">
            <v>1500</v>
          </cell>
          <cell r="J2629" t="str">
            <v>HIDALGO PEZO LUIS A.</v>
          </cell>
          <cell r="K2629" t="str">
            <v>PJE.PEREZ DE CUELLA</v>
          </cell>
          <cell r="L2629">
            <v>10</v>
          </cell>
          <cell r="M2629" t="str">
            <v>04</v>
          </cell>
          <cell r="N2629">
            <v>0</v>
          </cell>
          <cell r="O2629">
            <v>0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 t="str">
            <v>0</v>
          </cell>
          <cell r="V2629" t="str">
            <v>1061043000275</v>
          </cell>
        </row>
        <row r="2630">
          <cell r="A2630" t="str">
            <v>10</v>
          </cell>
          <cell r="B2630" t="str">
            <v>10</v>
          </cell>
          <cell r="C2630">
            <v>30331</v>
          </cell>
          <cell r="D2630">
            <v>3</v>
          </cell>
          <cell r="E2630" t="str">
            <v>100100</v>
          </cell>
          <cell r="F2630" t="str">
            <v>106</v>
          </cell>
          <cell r="G2630" t="str">
            <v>10</v>
          </cell>
          <cell r="H2630" t="str">
            <v>00</v>
          </cell>
          <cell r="I2630">
            <v>1505</v>
          </cell>
          <cell r="J2630" t="str">
            <v>FLORES TORRES ELIZABETH</v>
          </cell>
          <cell r="K2630" t="str">
            <v>PSJE. PEREZ DE CUELLAR #</v>
          </cell>
          <cell r="M2630" t="str">
            <v>04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32</v>
          </cell>
          <cell r="T2630">
            <v>45.42</v>
          </cell>
          <cell r="U2630" t="str">
            <v>0</v>
          </cell>
          <cell r="V2630" t="str">
            <v>1061043000320</v>
          </cell>
        </row>
        <row r="2631">
          <cell r="A2631" t="str">
            <v>10</v>
          </cell>
          <cell r="B2631" t="str">
            <v>10</v>
          </cell>
          <cell r="C2631">
            <v>30342</v>
          </cell>
          <cell r="D2631">
            <v>0</v>
          </cell>
          <cell r="E2631" t="str">
            <v>100100</v>
          </cell>
          <cell r="F2631" t="str">
            <v>106</v>
          </cell>
          <cell r="G2631" t="str">
            <v>10</v>
          </cell>
          <cell r="H2631" t="str">
            <v>00</v>
          </cell>
          <cell r="I2631">
            <v>1516</v>
          </cell>
          <cell r="J2631" t="str">
            <v>ALEJANDRO MIRANDA ULLOA</v>
          </cell>
          <cell r="K2631" t="str">
            <v>PSJE.PEREZ DE CUELLAR # 1</v>
          </cell>
          <cell r="M2631" t="str">
            <v>04</v>
          </cell>
          <cell r="N2631">
            <v>0</v>
          </cell>
          <cell r="O2631">
            <v>1</v>
          </cell>
          <cell r="P2631">
            <v>1</v>
          </cell>
          <cell r="Q2631">
            <v>0</v>
          </cell>
          <cell r="R2631">
            <v>0</v>
          </cell>
          <cell r="S2631">
            <v>0</v>
          </cell>
          <cell r="T2631">
            <v>0.33</v>
          </cell>
          <cell r="U2631" t="str">
            <v>0</v>
          </cell>
          <cell r="V2631" t="str">
            <v>1061043001080</v>
          </cell>
        </row>
        <row r="2632">
          <cell r="A2632" t="str">
            <v>10</v>
          </cell>
          <cell r="B2632" t="str">
            <v>10</v>
          </cell>
          <cell r="C2632">
            <v>30352</v>
          </cell>
          <cell r="D2632">
            <v>9</v>
          </cell>
          <cell r="E2632" t="str">
            <v>100100</v>
          </cell>
          <cell r="F2632" t="str">
            <v>106</v>
          </cell>
          <cell r="G2632" t="str">
            <v>10</v>
          </cell>
          <cell r="H2632" t="str">
            <v>00</v>
          </cell>
          <cell r="I2632">
            <v>1526</v>
          </cell>
          <cell r="J2632" t="str">
            <v>VASQUEZ YAICATE SANTIAGO</v>
          </cell>
          <cell r="K2632" t="str">
            <v>PSJE.PEREZ DE CUELLAR # 1</v>
          </cell>
          <cell r="M2632" t="str">
            <v>04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0.25</v>
          </cell>
          <cell r="U2632" t="str">
            <v>0</v>
          </cell>
          <cell r="V2632" t="str">
            <v>1061043001180</v>
          </cell>
        </row>
        <row r="2633">
          <cell r="A2633" t="str">
            <v>10</v>
          </cell>
          <cell r="B2633" t="str">
            <v>10</v>
          </cell>
          <cell r="C2633">
            <v>30377</v>
          </cell>
          <cell r="D2633">
            <v>6</v>
          </cell>
          <cell r="E2633" t="str">
            <v>100100</v>
          </cell>
          <cell r="F2633" t="str">
            <v>106</v>
          </cell>
          <cell r="G2633" t="str">
            <v>10</v>
          </cell>
          <cell r="H2633" t="str">
            <v>00</v>
          </cell>
          <cell r="I2633">
            <v>1551</v>
          </cell>
          <cell r="J2633" t="str">
            <v>SANTILLAN MEZA MAGNO</v>
          </cell>
          <cell r="K2633" t="str">
            <v>PSJE.LOS PROCERES # 147</v>
          </cell>
          <cell r="M2633" t="str">
            <v>04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86</v>
          </cell>
          <cell r="T2633">
            <v>118</v>
          </cell>
          <cell r="U2633" t="str">
            <v>0</v>
          </cell>
          <cell r="V2633" t="str">
            <v>1061044000070</v>
          </cell>
        </row>
        <row r="2634">
          <cell r="A2634" t="str">
            <v>10</v>
          </cell>
          <cell r="B2634" t="str">
            <v>10</v>
          </cell>
          <cell r="C2634">
            <v>30381</v>
          </cell>
          <cell r="D2634">
            <v>8</v>
          </cell>
          <cell r="E2634" t="str">
            <v>100100</v>
          </cell>
          <cell r="F2634" t="str">
            <v>106</v>
          </cell>
          <cell r="G2634" t="str">
            <v>10</v>
          </cell>
          <cell r="H2634" t="str">
            <v>00</v>
          </cell>
          <cell r="I2634">
            <v>1555</v>
          </cell>
          <cell r="J2634" t="str">
            <v>SHAPIAMA RUIZ ANABELLA</v>
          </cell>
          <cell r="K2634" t="str">
            <v>PSJE.LOS PORCERES # 194</v>
          </cell>
          <cell r="M2634" t="str">
            <v>04</v>
          </cell>
          <cell r="N2634">
            <v>0</v>
          </cell>
          <cell r="O2634">
            <v>0</v>
          </cell>
          <cell r="P2634">
            <v>26</v>
          </cell>
          <cell r="Q2634">
            <v>42</v>
          </cell>
          <cell r="R2634">
            <v>42</v>
          </cell>
          <cell r="S2634">
            <v>37</v>
          </cell>
          <cell r="T2634">
            <v>24.42</v>
          </cell>
          <cell r="U2634" t="str">
            <v>0</v>
          </cell>
          <cell r="V2634" t="str">
            <v>1061044000120</v>
          </cell>
        </row>
        <row r="2635">
          <cell r="A2635" t="str">
            <v>10</v>
          </cell>
          <cell r="B2635" t="str">
            <v>10</v>
          </cell>
          <cell r="C2635">
            <v>30390</v>
          </cell>
          <cell r="D2635">
            <v>9</v>
          </cell>
          <cell r="E2635" t="str">
            <v>100100</v>
          </cell>
          <cell r="F2635" t="str">
            <v>106</v>
          </cell>
          <cell r="G2635" t="str">
            <v>10</v>
          </cell>
          <cell r="H2635" t="str">
            <v>00</v>
          </cell>
          <cell r="I2635">
            <v>1564</v>
          </cell>
          <cell r="J2635" t="str">
            <v>ZEGARRA VELA LUZ INES</v>
          </cell>
          <cell r="K2635" t="str">
            <v>PSJE. A. MARTINEZ # 158</v>
          </cell>
          <cell r="M2635" t="str">
            <v>04</v>
          </cell>
          <cell r="N2635">
            <v>0</v>
          </cell>
          <cell r="O2635">
            <v>15</v>
          </cell>
          <cell r="P2635">
            <v>46</v>
          </cell>
          <cell r="Q2635">
            <v>42</v>
          </cell>
          <cell r="R2635">
            <v>40</v>
          </cell>
          <cell r="S2635">
            <v>2</v>
          </cell>
          <cell r="T2635">
            <v>14.92</v>
          </cell>
          <cell r="U2635" t="str">
            <v>0</v>
          </cell>
          <cell r="V2635" t="str">
            <v>1061044000210</v>
          </cell>
        </row>
        <row r="2636">
          <cell r="A2636" t="str">
            <v>10</v>
          </cell>
          <cell r="B2636" t="str">
            <v>10</v>
          </cell>
          <cell r="C2636">
            <v>30392</v>
          </cell>
          <cell r="D2636">
            <v>5</v>
          </cell>
          <cell r="E2636" t="str">
            <v>100100</v>
          </cell>
          <cell r="F2636" t="str">
            <v>106</v>
          </cell>
          <cell r="G2636" t="str">
            <v>10</v>
          </cell>
          <cell r="H2636" t="str">
            <v>00</v>
          </cell>
          <cell r="I2636">
            <v>1566</v>
          </cell>
          <cell r="J2636" t="str">
            <v>GUERRERO GARCIA PEPE ARMINDO</v>
          </cell>
          <cell r="K2636" t="str">
            <v>PSJE. A. MARTINEZ # 150</v>
          </cell>
          <cell r="M2636" t="str">
            <v>04</v>
          </cell>
          <cell r="N2636">
            <v>0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2.25</v>
          </cell>
          <cell r="U2636" t="str">
            <v>0</v>
          </cell>
          <cell r="V2636" t="str">
            <v>1061044000230</v>
          </cell>
        </row>
        <row r="2637">
          <cell r="A2637" t="str">
            <v>10</v>
          </cell>
          <cell r="B2637" t="str">
            <v>10</v>
          </cell>
          <cell r="C2637">
            <v>30404</v>
          </cell>
          <cell r="D2637">
            <v>8</v>
          </cell>
          <cell r="E2637" t="str">
            <v>100100</v>
          </cell>
          <cell r="F2637" t="str">
            <v>106</v>
          </cell>
          <cell r="G2637" t="str">
            <v>10</v>
          </cell>
          <cell r="H2637" t="str">
            <v>00</v>
          </cell>
          <cell r="I2637">
            <v>1578</v>
          </cell>
          <cell r="J2637" t="str">
            <v>D. SANCHEZ SANCHEZ</v>
          </cell>
          <cell r="K2637" t="str">
            <v>VIGIL 186</v>
          </cell>
          <cell r="M2637" t="str">
            <v>04</v>
          </cell>
          <cell r="N2637">
            <v>0</v>
          </cell>
          <cell r="O2637">
            <v>0</v>
          </cell>
          <cell r="P2637">
            <v>0</v>
          </cell>
          <cell r="Q2637">
            <v>2</v>
          </cell>
          <cell r="R2637">
            <v>33</v>
          </cell>
          <cell r="S2637">
            <v>31</v>
          </cell>
          <cell r="T2637">
            <v>30</v>
          </cell>
          <cell r="U2637" t="str">
            <v>0</v>
          </cell>
          <cell r="V2637" t="str">
            <v>1061046000020</v>
          </cell>
        </row>
        <row r="2638">
          <cell r="A2638" t="str">
            <v>10</v>
          </cell>
          <cell r="B2638" t="str">
            <v>10</v>
          </cell>
          <cell r="C2638">
            <v>50458</v>
          </cell>
          <cell r="D2638">
            <v>9</v>
          </cell>
          <cell r="E2638" t="str">
            <v>100100</v>
          </cell>
          <cell r="F2638" t="str">
            <v>106</v>
          </cell>
          <cell r="G2638" t="str">
            <v>10</v>
          </cell>
          <cell r="H2638" t="str">
            <v>00</v>
          </cell>
          <cell r="I2638">
            <v>1595</v>
          </cell>
          <cell r="J2638" t="str">
            <v>SOPLIN CORREA VICTOR RAUL</v>
          </cell>
          <cell r="K2638" t="str">
            <v>P.GONZALES VIGIL</v>
          </cell>
          <cell r="L2638">
            <v>112</v>
          </cell>
          <cell r="M2638" t="str">
            <v>04</v>
          </cell>
          <cell r="N2638">
            <v>0</v>
          </cell>
          <cell r="O2638">
            <v>30</v>
          </cell>
          <cell r="P2638">
            <v>20</v>
          </cell>
          <cell r="Q2638">
            <v>0</v>
          </cell>
          <cell r="R2638">
            <v>0</v>
          </cell>
          <cell r="S2638">
            <v>0</v>
          </cell>
          <cell r="T2638">
            <v>4.17</v>
          </cell>
          <cell r="U2638" t="str">
            <v>0</v>
          </cell>
          <cell r="V2638" t="str">
            <v>1061046000206</v>
          </cell>
        </row>
        <row r="2639">
          <cell r="A2639" t="str">
            <v>10</v>
          </cell>
          <cell r="B2639" t="str">
            <v>10</v>
          </cell>
          <cell r="C2639">
            <v>50414</v>
          </cell>
          <cell r="D2639">
            <v>2</v>
          </cell>
          <cell r="E2639" t="str">
            <v>100100</v>
          </cell>
          <cell r="F2639" t="str">
            <v>106</v>
          </cell>
          <cell r="G2639" t="str">
            <v>10</v>
          </cell>
          <cell r="H2639" t="str">
            <v>00</v>
          </cell>
          <cell r="I2639">
            <v>1605</v>
          </cell>
          <cell r="J2639" t="str">
            <v>AREVALO RIOS ADOLFO</v>
          </cell>
          <cell r="K2639" t="str">
            <v>P.GONZALES VIGIL</v>
          </cell>
          <cell r="L2639">
            <v>2121</v>
          </cell>
          <cell r="M2639" t="str">
            <v>04</v>
          </cell>
          <cell r="N2639">
            <v>0</v>
          </cell>
          <cell r="O2639">
            <v>1</v>
          </cell>
          <cell r="P2639">
            <v>2</v>
          </cell>
          <cell r="Q2639">
            <v>0</v>
          </cell>
          <cell r="R2639">
            <v>0</v>
          </cell>
          <cell r="S2639">
            <v>0</v>
          </cell>
          <cell r="T2639">
            <v>0.25</v>
          </cell>
          <cell r="U2639" t="str">
            <v>0</v>
          </cell>
          <cell r="V2639" t="str">
            <v>1061046000265</v>
          </cell>
        </row>
        <row r="2640">
          <cell r="A2640" t="str">
            <v>10</v>
          </cell>
          <cell r="B2640" t="str">
            <v>10</v>
          </cell>
          <cell r="C2640">
            <v>30457</v>
          </cell>
          <cell r="D2640">
            <v>6</v>
          </cell>
          <cell r="E2640" t="str">
            <v>100100</v>
          </cell>
          <cell r="F2640" t="str">
            <v>106</v>
          </cell>
          <cell r="G2640" t="str">
            <v>10</v>
          </cell>
          <cell r="H2640" t="str">
            <v>00</v>
          </cell>
          <cell r="I2640">
            <v>1633</v>
          </cell>
          <cell r="J2640" t="str">
            <v>ROSA SOMMO</v>
          </cell>
          <cell r="K2640" t="str">
            <v>SOMMO N░201</v>
          </cell>
          <cell r="M2640" t="str">
            <v>04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12.67</v>
          </cell>
          <cell r="U2640" t="str">
            <v>0</v>
          </cell>
          <cell r="V2640" t="str">
            <v>1061047000040</v>
          </cell>
        </row>
        <row r="2641">
          <cell r="A2641" t="str">
            <v>10</v>
          </cell>
          <cell r="B2641" t="str">
            <v>10</v>
          </cell>
          <cell r="C2641">
            <v>30460</v>
          </cell>
          <cell r="D2641">
            <v>0</v>
          </cell>
          <cell r="E2641" t="str">
            <v>100100</v>
          </cell>
          <cell r="F2641" t="str">
            <v>106</v>
          </cell>
          <cell r="G2641" t="str">
            <v>10</v>
          </cell>
          <cell r="H2641" t="str">
            <v>00</v>
          </cell>
          <cell r="I2641">
            <v>1636</v>
          </cell>
          <cell r="J2641" t="str">
            <v>JAVIER WENCESLAO SOMMO RIOS</v>
          </cell>
          <cell r="K2641" t="str">
            <v>G. VIGIL 280</v>
          </cell>
          <cell r="M2641" t="str">
            <v>04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 t="str">
            <v>0</v>
          </cell>
          <cell r="V2641" t="str">
            <v>1061047000180</v>
          </cell>
        </row>
        <row r="2642">
          <cell r="A2642" t="str">
            <v>10</v>
          </cell>
          <cell r="B2642" t="str">
            <v>10</v>
          </cell>
          <cell r="C2642">
            <v>30462</v>
          </cell>
          <cell r="D2642">
            <v>6</v>
          </cell>
          <cell r="E2642" t="str">
            <v>100100</v>
          </cell>
          <cell r="F2642" t="str">
            <v>106</v>
          </cell>
          <cell r="G2642" t="str">
            <v>10</v>
          </cell>
          <cell r="H2642" t="str">
            <v>00</v>
          </cell>
          <cell r="I2642">
            <v>1638</v>
          </cell>
          <cell r="J2642" t="str">
            <v>CARMEN GALLEGOS</v>
          </cell>
          <cell r="K2642" t="str">
            <v>G. VIGIL  S/N.</v>
          </cell>
          <cell r="M2642" t="str">
            <v>04</v>
          </cell>
          <cell r="N2642">
            <v>0</v>
          </cell>
          <cell r="O2642">
            <v>30</v>
          </cell>
          <cell r="P2642">
            <v>0</v>
          </cell>
          <cell r="Q2642">
            <v>20</v>
          </cell>
          <cell r="R2642">
            <v>0</v>
          </cell>
          <cell r="S2642">
            <v>0</v>
          </cell>
          <cell r="T2642">
            <v>41.92</v>
          </cell>
          <cell r="U2642" t="str">
            <v>0</v>
          </cell>
          <cell r="V2642" t="str">
            <v>1061047000195</v>
          </cell>
        </row>
        <row r="2643">
          <cell r="A2643" t="str">
            <v>10</v>
          </cell>
          <cell r="B2643" t="str">
            <v>10</v>
          </cell>
          <cell r="C2643">
            <v>30463</v>
          </cell>
          <cell r="D2643">
            <v>4</v>
          </cell>
          <cell r="E2643" t="str">
            <v>100100</v>
          </cell>
          <cell r="F2643" t="str">
            <v>106</v>
          </cell>
          <cell r="G2643" t="str">
            <v>10</v>
          </cell>
          <cell r="H2643" t="str">
            <v>00</v>
          </cell>
          <cell r="I2643">
            <v>1639</v>
          </cell>
          <cell r="J2643" t="str">
            <v>JESSICA MARTINEZ</v>
          </cell>
          <cell r="K2643" t="str">
            <v>G. VIGIL S/N</v>
          </cell>
          <cell r="M2643" t="str">
            <v>04</v>
          </cell>
          <cell r="N2643">
            <v>0</v>
          </cell>
          <cell r="O2643">
            <v>30</v>
          </cell>
          <cell r="P2643">
            <v>0</v>
          </cell>
          <cell r="Q2643">
            <v>78</v>
          </cell>
          <cell r="R2643">
            <v>50</v>
          </cell>
          <cell r="S2643">
            <v>0</v>
          </cell>
          <cell r="T2643">
            <v>70.5</v>
          </cell>
          <cell r="U2643" t="str">
            <v>0</v>
          </cell>
          <cell r="V2643" t="str">
            <v>1061047000200</v>
          </cell>
        </row>
        <row r="2644">
          <cell r="A2644" t="str">
            <v>10</v>
          </cell>
          <cell r="B2644" t="str">
            <v>10</v>
          </cell>
          <cell r="C2644">
            <v>30468</v>
          </cell>
          <cell r="D2644">
            <v>3</v>
          </cell>
          <cell r="E2644" t="str">
            <v>100100</v>
          </cell>
          <cell r="F2644" t="str">
            <v>106</v>
          </cell>
          <cell r="G2644" t="str">
            <v>10</v>
          </cell>
          <cell r="H2644" t="str">
            <v>00</v>
          </cell>
          <cell r="I2644">
            <v>1644</v>
          </cell>
          <cell r="J2644" t="str">
            <v>FLORES VIENA VICTOR HUMBERTO</v>
          </cell>
          <cell r="K2644" t="str">
            <v>SOMO  N║ 188</v>
          </cell>
          <cell r="M2644" t="str">
            <v>04</v>
          </cell>
          <cell r="N2644">
            <v>0</v>
          </cell>
          <cell r="O2644">
            <v>0</v>
          </cell>
          <cell r="P2644">
            <v>6</v>
          </cell>
          <cell r="Q2644">
            <v>32</v>
          </cell>
          <cell r="R2644">
            <v>0</v>
          </cell>
          <cell r="S2644">
            <v>115</v>
          </cell>
          <cell r="T2644">
            <v>24.08</v>
          </cell>
          <cell r="U2644" t="str">
            <v>0</v>
          </cell>
          <cell r="V2644" t="str">
            <v>1061047001087</v>
          </cell>
        </row>
        <row r="2645">
          <cell r="A2645" t="str">
            <v>10</v>
          </cell>
          <cell r="B2645" t="str">
            <v>10</v>
          </cell>
          <cell r="C2645">
            <v>30474</v>
          </cell>
          <cell r="D2645">
            <v>1</v>
          </cell>
          <cell r="E2645" t="str">
            <v>100100</v>
          </cell>
          <cell r="F2645" t="str">
            <v>106</v>
          </cell>
          <cell r="G2645" t="str">
            <v>10</v>
          </cell>
          <cell r="H2645" t="str">
            <v>00</v>
          </cell>
          <cell r="I2645">
            <v>1650</v>
          </cell>
          <cell r="J2645" t="str">
            <v>LUIS RAMIREZ CUMARI</v>
          </cell>
          <cell r="K2645" t="str">
            <v>A. BARTENZ 150</v>
          </cell>
          <cell r="M2645" t="str">
            <v>04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24</v>
          </cell>
          <cell r="T2645">
            <v>38.83</v>
          </cell>
          <cell r="U2645" t="str">
            <v>0</v>
          </cell>
          <cell r="V2645" t="str">
            <v>1061048000050</v>
          </cell>
        </row>
        <row r="2646">
          <cell r="A2646" t="str">
            <v>10</v>
          </cell>
          <cell r="B2646" t="str">
            <v>10</v>
          </cell>
          <cell r="C2646">
            <v>30476</v>
          </cell>
          <cell r="D2646">
            <v>6</v>
          </cell>
          <cell r="E2646" t="str">
            <v>100100</v>
          </cell>
          <cell r="F2646" t="str">
            <v>106</v>
          </cell>
          <cell r="G2646" t="str">
            <v>10</v>
          </cell>
          <cell r="H2646" t="str">
            <v>00</v>
          </cell>
          <cell r="I2646">
            <v>1652</v>
          </cell>
          <cell r="J2646" t="str">
            <v>BUENAVENTURA GALINDO</v>
          </cell>
          <cell r="K2646" t="str">
            <v>A. BARTENZ 160</v>
          </cell>
          <cell r="M2646" t="str">
            <v>04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44</v>
          </cell>
          <cell r="T2646">
            <v>37.08</v>
          </cell>
          <cell r="U2646" t="str">
            <v>0</v>
          </cell>
          <cell r="V2646" t="str">
            <v>1061048000075</v>
          </cell>
        </row>
        <row r="2647">
          <cell r="A2647" t="str">
            <v>10</v>
          </cell>
          <cell r="B2647" t="str">
            <v>10</v>
          </cell>
          <cell r="C2647">
            <v>30482</v>
          </cell>
          <cell r="D2647">
            <v>4</v>
          </cell>
          <cell r="E2647" t="str">
            <v>100100</v>
          </cell>
          <cell r="F2647" t="str">
            <v>106</v>
          </cell>
          <cell r="G2647" t="str">
            <v>10</v>
          </cell>
          <cell r="H2647" t="str">
            <v>00</v>
          </cell>
          <cell r="I2647">
            <v>1658</v>
          </cell>
          <cell r="J2647" t="str">
            <v>AUGUSTO UTIA PEREZ</v>
          </cell>
          <cell r="K2647" t="str">
            <v>PJE.A.BARTHENS D-22</v>
          </cell>
          <cell r="M2647" t="str">
            <v>04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2</v>
          </cell>
          <cell r="T2647">
            <v>12.75</v>
          </cell>
          <cell r="U2647" t="str">
            <v>0</v>
          </cell>
          <cell r="V2647" t="str">
            <v>1061048001170</v>
          </cell>
        </row>
        <row r="2648">
          <cell r="A2648" t="str">
            <v>10</v>
          </cell>
          <cell r="B2648" t="str">
            <v>10</v>
          </cell>
          <cell r="C2648">
            <v>50753</v>
          </cell>
          <cell r="D2648">
            <v>3</v>
          </cell>
          <cell r="E2648" t="str">
            <v>100100</v>
          </cell>
          <cell r="F2648" t="str">
            <v>106</v>
          </cell>
          <cell r="G2648" t="str">
            <v>10</v>
          </cell>
          <cell r="H2648" t="str">
            <v>00</v>
          </cell>
          <cell r="I2648">
            <v>1677</v>
          </cell>
          <cell r="J2648" t="str">
            <v>PIÐA HUARATAPAIRO MARIA A.</v>
          </cell>
          <cell r="K2648" t="str">
            <v>A. BARTHENS</v>
          </cell>
          <cell r="L2648">
            <v>389</v>
          </cell>
          <cell r="M2648" t="str">
            <v>04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 t="str">
            <v>0</v>
          </cell>
          <cell r="V2648" t="str">
            <v>1061049000200</v>
          </cell>
        </row>
        <row r="2649">
          <cell r="A2649" t="str">
            <v>10</v>
          </cell>
          <cell r="B2649" t="str">
            <v>10</v>
          </cell>
          <cell r="C2649">
            <v>30504</v>
          </cell>
          <cell r="D2649">
            <v>5</v>
          </cell>
          <cell r="E2649" t="str">
            <v>100100</v>
          </cell>
          <cell r="F2649" t="str">
            <v>106</v>
          </cell>
          <cell r="G2649" t="str">
            <v>10</v>
          </cell>
          <cell r="H2649" t="str">
            <v>00</v>
          </cell>
          <cell r="I2649">
            <v>1680</v>
          </cell>
          <cell r="J2649" t="str">
            <v>JAVIER BARTRA</v>
          </cell>
          <cell r="K2649" t="str">
            <v>A. BARTENES366</v>
          </cell>
          <cell r="M2649" t="str">
            <v>04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14.42</v>
          </cell>
          <cell r="U2649" t="str">
            <v>0</v>
          </cell>
          <cell r="V2649" t="str">
            <v>1061049000240</v>
          </cell>
        </row>
        <row r="2650">
          <cell r="A2650" t="str">
            <v>10</v>
          </cell>
          <cell r="B2650" t="str">
            <v>10</v>
          </cell>
          <cell r="C2650">
            <v>30509</v>
          </cell>
          <cell r="D2650">
            <v>4</v>
          </cell>
          <cell r="E2650" t="str">
            <v>100100</v>
          </cell>
          <cell r="F2650" t="str">
            <v>106</v>
          </cell>
          <cell r="G2650" t="str">
            <v>10</v>
          </cell>
          <cell r="H2650" t="str">
            <v>00</v>
          </cell>
          <cell r="I2650">
            <v>1685</v>
          </cell>
          <cell r="J2650" t="str">
            <v>CARLOS MIRANO R.</v>
          </cell>
          <cell r="K2650" t="str">
            <v>A. BARTENZ 328</v>
          </cell>
          <cell r="M2650" t="str">
            <v>04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2.5</v>
          </cell>
          <cell r="U2650" t="str">
            <v>0</v>
          </cell>
          <cell r="V2650" t="str">
            <v>1061049000290</v>
          </cell>
        </row>
        <row r="2651">
          <cell r="A2651" t="str">
            <v>10</v>
          </cell>
          <cell r="B2651" t="str">
            <v>10</v>
          </cell>
          <cell r="C2651">
            <v>30516</v>
          </cell>
          <cell r="D2651">
            <v>9</v>
          </cell>
          <cell r="E2651" t="str">
            <v>100100</v>
          </cell>
          <cell r="F2651" t="str">
            <v>106</v>
          </cell>
          <cell r="G2651" t="str">
            <v>10</v>
          </cell>
          <cell r="H2651" t="str">
            <v>00</v>
          </cell>
          <cell r="I2651">
            <v>1692</v>
          </cell>
          <cell r="J2651" t="str">
            <v>DESIDERIO BANCHO G.</v>
          </cell>
          <cell r="K2651" t="str">
            <v>A.BARTHENS     H-19</v>
          </cell>
          <cell r="M2651" t="str">
            <v>04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 t="str">
            <v>1</v>
          </cell>
          <cell r="V2651" t="str">
            <v>1061049001450</v>
          </cell>
        </row>
        <row r="2652">
          <cell r="A2652" t="str">
            <v>10</v>
          </cell>
          <cell r="B2652" t="str">
            <v>10</v>
          </cell>
          <cell r="C2652">
            <v>30523</v>
          </cell>
          <cell r="D2652">
            <v>5</v>
          </cell>
          <cell r="E2652" t="str">
            <v>100100</v>
          </cell>
          <cell r="F2652" t="str">
            <v>106</v>
          </cell>
          <cell r="G2652" t="str">
            <v>10</v>
          </cell>
          <cell r="H2652" t="str">
            <v>00</v>
          </cell>
          <cell r="I2652">
            <v>1699</v>
          </cell>
          <cell r="J2652" t="str">
            <v>ROSA GUERRA PEREYRA</v>
          </cell>
          <cell r="K2652" t="str">
            <v>A. BARTHENS</v>
          </cell>
          <cell r="M2652" t="str">
            <v>04</v>
          </cell>
          <cell r="N2652">
            <v>0</v>
          </cell>
          <cell r="O2652">
            <v>0</v>
          </cell>
          <cell r="P2652">
            <v>0</v>
          </cell>
          <cell r="Q2652">
            <v>25</v>
          </cell>
          <cell r="R2652">
            <v>80</v>
          </cell>
          <cell r="S2652">
            <v>0</v>
          </cell>
          <cell r="T2652">
            <v>15.75</v>
          </cell>
          <cell r="U2652" t="str">
            <v>0</v>
          </cell>
          <cell r="V2652" t="str">
            <v>1061049001580</v>
          </cell>
        </row>
        <row r="2653">
          <cell r="A2653" t="str">
            <v>10</v>
          </cell>
          <cell r="B2653" t="str">
            <v>10</v>
          </cell>
          <cell r="C2653">
            <v>30527</v>
          </cell>
          <cell r="D2653">
            <v>6</v>
          </cell>
          <cell r="E2653" t="str">
            <v>100100</v>
          </cell>
          <cell r="F2653" t="str">
            <v>106</v>
          </cell>
          <cell r="G2653" t="str">
            <v>10</v>
          </cell>
          <cell r="H2653" t="str">
            <v>00</v>
          </cell>
          <cell r="I2653">
            <v>1703</v>
          </cell>
          <cell r="J2653" t="str">
            <v>VILLANUEVA LOPEZ LIGIA V.</v>
          </cell>
          <cell r="K2653" t="str">
            <v>A. BARTENZ  125</v>
          </cell>
          <cell r="M2653" t="str">
            <v>04</v>
          </cell>
          <cell r="N2653">
            <v>0</v>
          </cell>
          <cell r="O2653">
            <v>0</v>
          </cell>
          <cell r="P2653">
            <v>0</v>
          </cell>
          <cell r="Q2653">
            <v>63</v>
          </cell>
          <cell r="R2653">
            <v>69</v>
          </cell>
          <cell r="S2653">
            <v>78</v>
          </cell>
          <cell r="T2653">
            <v>19</v>
          </cell>
          <cell r="U2653" t="str">
            <v>0</v>
          </cell>
          <cell r="V2653" t="str">
            <v>1061049001613</v>
          </cell>
        </row>
        <row r="2654">
          <cell r="A2654" t="str">
            <v>10</v>
          </cell>
          <cell r="B2654" t="str">
            <v>10</v>
          </cell>
          <cell r="C2654">
            <v>30530</v>
          </cell>
          <cell r="D2654">
            <v>0</v>
          </cell>
          <cell r="E2654" t="str">
            <v>100100</v>
          </cell>
          <cell r="F2654" t="str">
            <v>106</v>
          </cell>
          <cell r="G2654" t="str">
            <v>10</v>
          </cell>
          <cell r="H2654" t="str">
            <v>00</v>
          </cell>
          <cell r="I2654">
            <v>1706</v>
          </cell>
          <cell r="J2654" t="str">
            <v>MARGARITA BENDAYAN</v>
          </cell>
          <cell r="K2654" t="str">
            <v>A. BARTENZ 143</v>
          </cell>
          <cell r="M2654" t="str">
            <v>04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5.58</v>
          </cell>
          <cell r="U2654" t="str">
            <v>0</v>
          </cell>
          <cell r="V2654" t="str">
            <v>1061049001650</v>
          </cell>
        </row>
        <row r="2655">
          <cell r="A2655" t="str">
            <v>10</v>
          </cell>
          <cell r="B2655" t="str">
            <v>10</v>
          </cell>
          <cell r="C2655">
            <v>30542</v>
          </cell>
          <cell r="D2655">
            <v>5</v>
          </cell>
          <cell r="E2655" t="str">
            <v>100100</v>
          </cell>
          <cell r="F2655" t="str">
            <v>106</v>
          </cell>
          <cell r="G2655" t="str">
            <v>10</v>
          </cell>
          <cell r="H2655" t="str">
            <v>00</v>
          </cell>
          <cell r="I2655">
            <v>1718</v>
          </cell>
          <cell r="J2655" t="str">
            <v>MARGARITA TAMANI</v>
          </cell>
          <cell r="K2655" t="str">
            <v>T.D BERMUDAS   B-7</v>
          </cell>
          <cell r="M2655" t="str">
            <v>04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0.17</v>
          </cell>
          <cell r="U2655" t="str">
            <v>0</v>
          </cell>
          <cell r="V2655" t="str">
            <v>1061051000070</v>
          </cell>
        </row>
        <row r="2656">
          <cell r="A2656" t="str">
            <v>10</v>
          </cell>
          <cell r="B2656" t="str">
            <v>10</v>
          </cell>
          <cell r="C2656">
            <v>30576</v>
          </cell>
          <cell r="D2656">
            <v>3</v>
          </cell>
          <cell r="E2656" t="str">
            <v>100100</v>
          </cell>
          <cell r="F2656" t="str">
            <v>106</v>
          </cell>
          <cell r="G2656" t="str">
            <v>10</v>
          </cell>
          <cell r="H2656" t="str">
            <v>00</v>
          </cell>
          <cell r="I2656">
            <v>1752</v>
          </cell>
          <cell r="J2656" t="str">
            <v>RAMOS RUIZ MANUEL</v>
          </cell>
          <cell r="K2656" t="str">
            <v>PROLONG.J.GALVEZ   271</v>
          </cell>
          <cell r="M2656" t="str">
            <v>04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26</v>
          </cell>
          <cell r="T2656">
            <v>59.58</v>
          </cell>
          <cell r="U2656" t="str">
            <v>0</v>
          </cell>
          <cell r="V2656" t="str">
            <v>1061053000143</v>
          </cell>
        </row>
        <row r="2657">
          <cell r="A2657" t="str">
            <v>10</v>
          </cell>
          <cell r="B2657" t="str">
            <v>10</v>
          </cell>
          <cell r="C2657">
            <v>30578</v>
          </cell>
          <cell r="D2657">
            <v>9</v>
          </cell>
          <cell r="E2657" t="str">
            <v>100100</v>
          </cell>
          <cell r="F2657" t="str">
            <v>106</v>
          </cell>
          <cell r="G2657" t="str">
            <v>10</v>
          </cell>
          <cell r="H2657" t="str">
            <v>00</v>
          </cell>
          <cell r="I2657">
            <v>1754</v>
          </cell>
          <cell r="J2657" t="str">
            <v>CULQUI  RUCOBA   JUAN</v>
          </cell>
          <cell r="K2657" t="str">
            <v>PROL. JOSE GALVEZ  #  178</v>
          </cell>
          <cell r="M2657" t="str">
            <v>04</v>
          </cell>
          <cell r="N2657">
            <v>0</v>
          </cell>
          <cell r="O2657">
            <v>50</v>
          </cell>
          <cell r="P2657">
            <v>48</v>
          </cell>
          <cell r="Q2657">
            <v>49</v>
          </cell>
          <cell r="R2657">
            <v>24</v>
          </cell>
          <cell r="S2657">
            <v>40</v>
          </cell>
          <cell r="T2657">
            <v>26.58</v>
          </cell>
          <cell r="U2657" t="str">
            <v>0</v>
          </cell>
          <cell r="V2657" t="str">
            <v>1061053000148</v>
          </cell>
        </row>
        <row r="2658">
          <cell r="A2658" t="str">
            <v>10</v>
          </cell>
          <cell r="B2658" t="str">
            <v>10</v>
          </cell>
          <cell r="C2658">
            <v>30600</v>
          </cell>
          <cell r="D2658">
            <v>1</v>
          </cell>
          <cell r="E2658" t="str">
            <v>100100</v>
          </cell>
          <cell r="F2658" t="str">
            <v>106</v>
          </cell>
          <cell r="G2658" t="str">
            <v>10</v>
          </cell>
          <cell r="H2658" t="str">
            <v>00</v>
          </cell>
          <cell r="I2658">
            <v>1778</v>
          </cell>
          <cell r="J2658" t="str">
            <v>MARIA RIOS</v>
          </cell>
          <cell r="K2658" t="str">
            <v>V. GUERRA     140</v>
          </cell>
          <cell r="M2658" t="str">
            <v>04</v>
          </cell>
          <cell r="N2658">
            <v>0</v>
          </cell>
          <cell r="O2658">
            <v>30</v>
          </cell>
          <cell r="P2658">
            <v>35</v>
          </cell>
          <cell r="Q2658">
            <v>39</v>
          </cell>
          <cell r="R2658">
            <v>39</v>
          </cell>
          <cell r="S2658">
            <v>12</v>
          </cell>
          <cell r="T2658">
            <v>18.829999999999998</v>
          </cell>
          <cell r="U2658" t="str">
            <v>0</v>
          </cell>
          <cell r="V2658" t="str">
            <v>1061055000105</v>
          </cell>
        </row>
        <row r="2659">
          <cell r="A2659" t="str">
            <v>10</v>
          </cell>
          <cell r="B2659" t="str">
            <v>10</v>
          </cell>
          <cell r="C2659">
            <v>30627</v>
          </cell>
          <cell r="D2659">
            <v>4</v>
          </cell>
          <cell r="E2659" t="str">
            <v>100100</v>
          </cell>
          <cell r="F2659" t="str">
            <v>106</v>
          </cell>
          <cell r="G2659" t="str">
            <v>10</v>
          </cell>
          <cell r="H2659" t="str">
            <v>00</v>
          </cell>
          <cell r="I2659">
            <v>1805</v>
          </cell>
          <cell r="J2659" t="str">
            <v>DEMOFILO PAIMA</v>
          </cell>
          <cell r="K2659" t="str">
            <v>SINCHIROCA  127</v>
          </cell>
          <cell r="M2659" t="str">
            <v>04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4.83</v>
          </cell>
          <cell r="U2659" t="str">
            <v>0</v>
          </cell>
          <cell r="V2659" t="str">
            <v>1061056001140</v>
          </cell>
        </row>
        <row r="2660">
          <cell r="A2660" t="str">
            <v>10</v>
          </cell>
          <cell r="B2660" t="str">
            <v>10</v>
          </cell>
          <cell r="C2660">
            <v>50535</v>
          </cell>
          <cell r="D2660">
            <v>4</v>
          </cell>
          <cell r="E2660" t="str">
            <v>100100</v>
          </cell>
          <cell r="F2660" t="str">
            <v>106</v>
          </cell>
          <cell r="G2660" t="str">
            <v>10</v>
          </cell>
          <cell r="H2660" t="str">
            <v>00</v>
          </cell>
          <cell r="I2660">
            <v>1805</v>
          </cell>
          <cell r="J2660" t="str">
            <v>SANTILLAN RIOJA MARTHA</v>
          </cell>
          <cell r="K2660" t="str">
            <v>INCA ROCA</v>
          </cell>
          <cell r="L2660">
            <v>386</v>
          </cell>
          <cell r="M2660" t="str">
            <v>04</v>
          </cell>
          <cell r="N2660">
            <v>0</v>
          </cell>
          <cell r="O2660">
            <v>37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3.08</v>
          </cell>
          <cell r="U2660" t="str">
            <v>0</v>
          </cell>
          <cell r="V2660" t="str">
            <v>1061057000070</v>
          </cell>
        </row>
        <row r="2661">
          <cell r="A2661" t="str">
            <v>10</v>
          </cell>
          <cell r="B2661" t="str">
            <v>10</v>
          </cell>
          <cell r="C2661">
            <v>30639</v>
          </cell>
          <cell r="D2661">
            <v>9</v>
          </cell>
          <cell r="E2661" t="str">
            <v>100100</v>
          </cell>
          <cell r="F2661" t="str">
            <v>106</v>
          </cell>
          <cell r="G2661" t="str">
            <v>10</v>
          </cell>
          <cell r="H2661" t="str">
            <v>00</v>
          </cell>
          <cell r="I2661">
            <v>1817</v>
          </cell>
          <cell r="J2661" t="str">
            <v>JOEL CHOTA YUMBATO</v>
          </cell>
          <cell r="K2661" t="str">
            <v>INCA ROCA # 426</v>
          </cell>
          <cell r="M2661" t="str">
            <v>04</v>
          </cell>
          <cell r="N2661">
            <v>0</v>
          </cell>
          <cell r="O2661">
            <v>135</v>
          </cell>
          <cell r="P2661">
            <v>0</v>
          </cell>
          <cell r="Q2661">
            <v>12</v>
          </cell>
          <cell r="R2661">
            <v>47</v>
          </cell>
          <cell r="S2661">
            <v>61</v>
          </cell>
          <cell r="T2661">
            <v>50</v>
          </cell>
          <cell r="U2661" t="str">
            <v>0</v>
          </cell>
          <cell r="V2661" t="str">
            <v>1061057000036</v>
          </cell>
        </row>
        <row r="2662">
          <cell r="A2662" t="str">
            <v>10</v>
          </cell>
          <cell r="B2662" t="str">
            <v>10</v>
          </cell>
          <cell r="C2662">
            <v>30644</v>
          </cell>
          <cell r="D2662">
            <v>9</v>
          </cell>
          <cell r="E2662" t="str">
            <v>100100</v>
          </cell>
          <cell r="F2662" t="str">
            <v>106</v>
          </cell>
          <cell r="G2662" t="str">
            <v>10</v>
          </cell>
          <cell r="H2662" t="str">
            <v>00</v>
          </cell>
          <cell r="I2662">
            <v>1822</v>
          </cell>
          <cell r="J2662" t="str">
            <v>GONZALO TAPULLIMA</v>
          </cell>
          <cell r="K2662" t="str">
            <v>MANCO CAPAC 374</v>
          </cell>
          <cell r="M2662" t="str">
            <v>04</v>
          </cell>
          <cell r="N2662">
            <v>51</v>
          </cell>
          <cell r="O2662">
            <v>52</v>
          </cell>
          <cell r="P2662">
            <v>76</v>
          </cell>
          <cell r="Q2662">
            <v>87</v>
          </cell>
          <cell r="R2662">
            <v>0</v>
          </cell>
          <cell r="S2662">
            <v>0</v>
          </cell>
          <cell r="T2662">
            <v>22.17</v>
          </cell>
          <cell r="U2662" t="str">
            <v>0</v>
          </cell>
          <cell r="V2662" t="str">
            <v>1061057000100</v>
          </cell>
        </row>
        <row r="2663">
          <cell r="A2663" t="str">
            <v>10</v>
          </cell>
          <cell r="B2663" t="str">
            <v>10</v>
          </cell>
          <cell r="C2663">
            <v>30648</v>
          </cell>
          <cell r="D2663">
            <v>0</v>
          </cell>
          <cell r="E2663" t="str">
            <v>100100</v>
          </cell>
          <cell r="F2663" t="str">
            <v>106</v>
          </cell>
          <cell r="G2663" t="str">
            <v>10</v>
          </cell>
          <cell r="H2663" t="str">
            <v>00</v>
          </cell>
          <cell r="I2663">
            <v>1826</v>
          </cell>
          <cell r="J2663" t="str">
            <v>ANA VILCA</v>
          </cell>
          <cell r="K2663" t="str">
            <v>MANCO CAPAC 342</v>
          </cell>
          <cell r="M2663" t="str">
            <v>04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1.67</v>
          </cell>
          <cell r="U2663" t="str">
            <v>0</v>
          </cell>
          <cell r="V2663" t="str">
            <v>1061057000140</v>
          </cell>
        </row>
        <row r="2664">
          <cell r="A2664" t="str">
            <v>10</v>
          </cell>
          <cell r="B2664" t="str">
            <v>10</v>
          </cell>
          <cell r="C2664">
            <v>30715</v>
          </cell>
          <cell r="D2664">
            <v>7</v>
          </cell>
          <cell r="E2664" t="str">
            <v>100100</v>
          </cell>
          <cell r="F2664" t="str">
            <v>106</v>
          </cell>
          <cell r="G2664" t="str">
            <v>10</v>
          </cell>
          <cell r="H2664" t="str">
            <v>00</v>
          </cell>
          <cell r="I2664">
            <v>1893</v>
          </cell>
          <cell r="J2664" t="str">
            <v>YUMBATO GARCIA MARIA MARGARITA</v>
          </cell>
          <cell r="K2664" t="str">
            <v>INCA ROCA 5 IQUITOS 413</v>
          </cell>
          <cell r="M2664" t="str">
            <v>04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30</v>
          </cell>
          <cell r="S2664">
            <v>89</v>
          </cell>
          <cell r="T2664">
            <v>62.83</v>
          </cell>
          <cell r="U2664" t="str">
            <v>0</v>
          </cell>
          <cell r="V2664" t="str">
            <v>1061057001905</v>
          </cell>
        </row>
        <row r="2665">
          <cell r="A2665" t="str">
            <v>10</v>
          </cell>
          <cell r="B2665" t="str">
            <v>10</v>
          </cell>
          <cell r="C2665">
            <v>30716</v>
          </cell>
          <cell r="D2665">
            <v>5</v>
          </cell>
          <cell r="E2665" t="str">
            <v>100100</v>
          </cell>
          <cell r="F2665" t="str">
            <v>106</v>
          </cell>
          <cell r="G2665" t="str">
            <v>10</v>
          </cell>
          <cell r="H2665" t="str">
            <v>00</v>
          </cell>
          <cell r="I2665">
            <v>1894</v>
          </cell>
          <cell r="J2665" t="str">
            <v>MARIA A. MEDINA PAREDES</v>
          </cell>
          <cell r="K2665" t="str">
            <v>INCA ROCA MZ. 429</v>
          </cell>
          <cell r="M2665" t="str">
            <v>04</v>
          </cell>
          <cell r="N2665">
            <v>0</v>
          </cell>
          <cell r="O2665">
            <v>11</v>
          </cell>
          <cell r="P2665">
            <v>21</v>
          </cell>
          <cell r="Q2665">
            <v>12</v>
          </cell>
          <cell r="R2665">
            <v>34</v>
          </cell>
          <cell r="S2665">
            <v>63</v>
          </cell>
          <cell r="T2665">
            <v>26.25</v>
          </cell>
          <cell r="U2665" t="str">
            <v>0</v>
          </cell>
          <cell r="V2665" t="str">
            <v>1061057001940</v>
          </cell>
        </row>
        <row r="2666">
          <cell r="A2666" t="str">
            <v>10</v>
          </cell>
          <cell r="B2666" t="str">
            <v>10</v>
          </cell>
          <cell r="C2666">
            <v>30750</v>
          </cell>
          <cell r="D2666">
            <v>4</v>
          </cell>
          <cell r="E2666" t="str">
            <v>100100</v>
          </cell>
          <cell r="F2666" t="str">
            <v>106</v>
          </cell>
          <cell r="G2666" t="str">
            <v>10</v>
          </cell>
          <cell r="H2666" t="str">
            <v>00</v>
          </cell>
          <cell r="I2666">
            <v>1930</v>
          </cell>
          <cell r="J2666" t="str">
            <v>GONZALES GRANDEZ NILDA</v>
          </cell>
          <cell r="K2666" t="str">
            <v>CAHUIDE 493 IQUITOS 409</v>
          </cell>
          <cell r="M2666" t="str">
            <v>04</v>
          </cell>
          <cell r="N2666">
            <v>0</v>
          </cell>
          <cell r="O2666">
            <v>150</v>
          </cell>
          <cell r="P2666">
            <v>200</v>
          </cell>
          <cell r="Q2666">
            <v>0</v>
          </cell>
          <cell r="R2666">
            <v>0</v>
          </cell>
          <cell r="S2666">
            <v>31</v>
          </cell>
          <cell r="T2666">
            <v>71.67</v>
          </cell>
          <cell r="U2666" t="str">
            <v>0</v>
          </cell>
          <cell r="V2666" t="str">
            <v>1061058000376</v>
          </cell>
        </row>
        <row r="2667">
          <cell r="A2667" t="str">
            <v>10</v>
          </cell>
          <cell r="B2667" t="str">
            <v>10</v>
          </cell>
          <cell r="C2667">
            <v>30757</v>
          </cell>
          <cell r="D2667">
            <v>9</v>
          </cell>
          <cell r="E2667" t="str">
            <v>100100</v>
          </cell>
          <cell r="F2667" t="str">
            <v>106</v>
          </cell>
          <cell r="G2667" t="str">
            <v>10</v>
          </cell>
          <cell r="H2667" t="str">
            <v>00</v>
          </cell>
          <cell r="I2667">
            <v>1937</v>
          </cell>
          <cell r="J2667" t="str">
            <v>LUNA VENTOCILLA JESUS MATEO</v>
          </cell>
          <cell r="K2667" t="str">
            <v>CAHUIDE 416</v>
          </cell>
          <cell r="M2667" t="str">
            <v>04</v>
          </cell>
          <cell r="N2667">
            <v>0</v>
          </cell>
          <cell r="O2667">
            <v>5</v>
          </cell>
          <cell r="P2667">
            <v>40</v>
          </cell>
          <cell r="Q2667">
            <v>52</v>
          </cell>
          <cell r="R2667">
            <v>32</v>
          </cell>
          <cell r="S2667">
            <v>17</v>
          </cell>
          <cell r="T2667">
            <v>20.58</v>
          </cell>
          <cell r="U2667" t="str">
            <v>0</v>
          </cell>
          <cell r="V2667" t="str">
            <v>1061058000411</v>
          </cell>
        </row>
        <row r="2668">
          <cell r="A2668" t="str">
            <v>10</v>
          </cell>
          <cell r="B2668" t="str">
            <v>10</v>
          </cell>
          <cell r="C2668">
            <v>30823</v>
          </cell>
          <cell r="D2668">
            <v>9</v>
          </cell>
          <cell r="E2668" t="str">
            <v>100100</v>
          </cell>
          <cell r="F2668" t="str">
            <v>106</v>
          </cell>
          <cell r="G2668" t="str">
            <v>10</v>
          </cell>
          <cell r="H2668" t="str">
            <v>00</v>
          </cell>
          <cell r="I2668">
            <v>2003</v>
          </cell>
          <cell r="J2668" t="str">
            <v>JAVIER ARBILDO</v>
          </cell>
          <cell r="K2668" t="str">
            <v>T.AMARU       220</v>
          </cell>
          <cell r="M2668" t="str">
            <v>04</v>
          </cell>
          <cell r="N2668">
            <v>0</v>
          </cell>
          <cell r="O2668">
            <v>0</v>
          </cell>
          <cell r="P2668">
            <v>0</v>
          </cell>
          <cell r="Q2668">
            <v>25</v>
          </cell>
          <cell r="R2668">
            <v>27</v>
          </cell>
          <cell r="S2668">
            <v>77</v>
          </cell>
          <cell r="T2668">
            <v>55.42</v>
          </cell>
          <cell r="U2668" t="str">
            <v>0</v>
          </cell>
          <cell r="V2668" t="str">
            <v>1061059000320</v>
          </cell>
        </row>
        <row r="2669">
          <cell r="A2669" t="str">
            <v>10</v>
          </cell>
          <cell r="B2669" t="str">
            <v>10</v>
          </cell>
          <cell r="C2669">
            <v>30844</v>
          </cell>
          <cell r="D2669">
            <v>5</v>
          </cell>
          <cell r="E2669" t="str">
            <v>100100</v>
          </cell>
          <cell r="F2669" t="str">
            <v>106</v>
          </cell>
          <cell r="G2669" t="str">
            <v>10</v>
          </cell>
          <cell r="H2669" t="str">
            <v>00</v>
          </cell>
          <cell r="I2669">
            <v>2024</v>
          </cell>
          <cell r="J2669" t="str">
            <v>F. MANUYAMA APAGUEÑO</v>
          </cell>
          <cell r="K2669" t="str">
            <v>T.AMARU  209</v>
          </cell>
          <cell r="M2669" t="str">
            <v>04</v>
          </cell>
          <cell r="N2669">
            <v>0</v>
          </cell>
          <cell r="O2669">
            <v>0</v>
          </cell>
          <cell r="P2669">
            <v>15</v>
          </cell>
          <cell r="Q2669">
            <v>16</v>
          </cell>
          <cell r="R2669">
            <v>18</v>
          </cell>
          <cell r="S2669">
            <v>33</v>
          </cell>
          <cell r="T2669">
            <v>28.17</v>
          </cell>
          <cell r="U2669" t="str">
            <v>0</v>
          </cell>
          <cell r="V2669" t="str">
            <v>1061059001560</v>
          </cell>
        </row>
        <row r="2670">
          <cell r="A2670" t="str">
            <v>10</v>
          </cell>
          <cell r="B2670" t="str">
            <v>10</v>
          </cell>
          <cell r="C2670">
            <v>30863</v>
          </cell>
          <cell r="D2670">
            <v>5</v>
          </cell>
          <cell r="E2670" t="str">
            <v>100100</v>
          </cell>
          <cell r="F2670" t="str">
            <v>106</v>
          </cell>
          <cell r="G2670" t="str">
            <v>10</v>
          </cell>
          <cell r="H2670" t="str">
            <v>00</v>
          </cell>
          <cell r="I2670">
            <v>2044</v>
          </cell>
          <cell r="J2670" t="str">
            <v>MAURO MORI</v>
          </cell>
          <cell r="K2670" t="str">
            <v>T.AMARU N-7437</v>
          </cell>
          <cell r="M2670" t="str">
            <v>04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4.25</v>
          </cell>
          <cell r="U2670" t="str">
            <v>0</v>
          </cell>
          <cell r="V2670" t="str">
            <v>1061059001740</v>
          </cell>
        </row>
        <row r="2671">
          <cell r="A2671" t="str">
            <v>10</v>
          </cell>
          <cell r="B2671" t="str">
            <v>10</v>
          </cell>
          <cell r="C2671">
            <v>30865</v>
          </cell>
          <cell r="D2671">
            <v>0</v>
          </cell>
          <cell r="E2671" t="str">
            <v>100100</v>
          </cell>
          <cell r="F2671" t="str">
            <v>106</v>
          </cell>
          <cell r="G2671" t="str">
            <v>10</v>
          </cell>
          <cell r="H2671" t="str">
            <v>00</v>
          </cell>
          <cell r="I2671">
            <v>2046</v>
          </cell>
          <cell r="J2671" t="str">
            <v>A. PAREDES INUMA</v>
          </cell>
          <cell r="K2671" t="str">
            <v>T.AMARU   445</v>
          </cell>
          <cell r="M2671" t="str">
            <v>04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10.08</v>
          </cell>
          <cell r="U2671" t="str">
            <v>0</v>
          </cell>
          <cell r="V2671" t="str">
            <v>1061059001760</v>
          </cell>
        </row>
        <row r="2672">
          <cell r="A2672" t="str">
            <v>10</v>
          </cell>
          <cell r="B2672" t="str">
            <v>10</v>
          </cell>
          <cell r="C2672">
            <v>50762</v>
          </cell>
          <cell r="D2672">
            <v>4</v>
          </cell>
          <cell r="E2672" t="str">
            <v>100100</v>
          </cell>
          <cell r="F2672" t="str">
            <v>106</v>
          </cell>
          <cell r="G2672" t="str">
            <v>10</v>
          </cell>
          <cell r="H2672" t="str">
            <v>00</v>
          </cell>
          <cell r="I2672">
            <v>2047</v>
          </cell>
          <cell r="J2672" t="str">
            <v>GARCIA  DEL CASTILLO CONSUELO</v>
          </cell>
          <cell r="K2672" t="str">
            <v>T.AMARU</v>
          </cell>
          <cell r="L2672">
            <v>459</v>
          </cell>
          <cell r="M2672" t="str">
            <v>04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 t="str">
            <v>0</v>
          </cell>
          <cell r="V2672" t="str">
            <v>1061059001805</v>
          </cell>
        </row>
        <row r="2673">
          <cell r="A2673" t="str">
            <v>10</v>
          </cell>
          <cell r="B2673" t="str">
            <v>10</v>
          </cell>
          <cell r="C2673">
            <v>50648</v>
          </cell>
          <cell r="D2673">
            <v>5</v>
          </cell>
          <cell r="E2673" t="str">
            <v>100100</v>
          </cell>
          <cell r="F2673" t="str">
            <v>106</v>
          </cell>
          <cell r="G2673" t="str">
            <v>10</v>
          </cell>
          <cell r="H2673" t="str">
            <v>00</v>
          </cell>
          <cell r="I2673">
            <v>2062</v>
          </cell>
          <cell r="J2673" t="str">
            <v>VASQUEZ TORRES TEMICO</v>
          </cell>
          <cell r="K2673" t="str">
            <v>TRIUNFO</v>
          </cell>
          <cell r="L2673">
            <v>25</v>
          </cell>
          <cell r="M2673" t="str">
            <v>04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 t="str">
            <v>0</v>
          </cell>
          <cell r="V2673" t="str">
            <v>1061061000085</v>
          </cell>
        </row>
        <row r="2674">
          <cell r="A2674" t="str">
            <v>10</v>
          </cell>
          <cell r="B2674" t="str">
            <v>10</v>
          </cell>
          <cell r="C2674">
            <v>50788</v>
          </cell>
          <cell r="D2674">
            <v>9</v>
          </cell>
          <cell r="E2674" t="str">
            <v>100100</v>
          </cell>
          <cell r="F2674" t="str">
            <v>106</v>
          </cell>
          <cell r="G2674" t="str">
            <v>10</v>
          </cell>
          <cell r="H2674" t="str">
            <v>00</v>
          </cell>
          <cell r="I2674">
            <v>2072</v>
          </cell>
          <cell r="J2674" t="str">
            <v>PADILLA CALONGOS FLOR</v>
          </cell>
          <cell r="K2674" t="str">
            <v>TRIUNFO</v>
          </cell>
          <cell r="L2674">
            <v>42</v>
          </cell>
          <cell r="M2674" t="str">
            <v>04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 t="str">
            <v>0</v>
          </cell>
          <cell r="V2674" t="str">
            <v>1061061000265</v>
          </cell>
        </row>
        <row r="2675">
          <cell r="A2675" t="str">
            <v>10</v>
          </cell>
          <cell r="B2675" t="str">
            <v>10</v>
          </cell>
          <cell r="C2675">
            <v>30900</v>
          </cell>
          <cell r="D2675">
            <v>5</v>
          </cell>
          <cell r="E2675" t="str">
            <v>100100</v>
          </cell>
          <cell r="F2675" t="str">
            <v>106</v>
          </cell>
          <cell r="G2675" t="str">
            <v>10</v>
          </cell>
          <cell r="H2675" t="str">
            <v>00</v>
          </cell>
          <cell r="I2675">
            <v>2082</v>
          </cell>
          <cell r="J2675" t="str">
            <v>JUAN MANCILLA</v>
          </cell>
          <cell r="K2675" t="str">
            <v>TRIUNFO        E-23</v>
          </cell>
          <cell r="M2675" t="str">
            <v>04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37</v>
          </cell>
          <cell r="T2675">
            <v>36.5</v>
          </cell>
          <cell r="U2675" t="str">
            <v>0</v>
          </cell>
          <cell r="V2675" t="str">
            <v>1061061001370</v>
          </cell>
        </row>
        <row r="2676">
          <cell r="A2676" t="str">
            <v>10</v>
          </cell>
          <cell r="B2676" t="str">
            <v>10</v>
          </cell>
          <cell r="C2676">
            <v>50598</v>
          </cell>
          <cell r="D2676">
            <v>2</v>
          </cell>
          <cell r="E2676" t="str">
            <v>100100</v>
          </cell>
          <cell r="F2676" t="str">
            <v>106</v>
          </cell>
          <cell r="G2676" t="str">
            <v>10</v>
          </cell>
          <cell r="H2676" t="str">
            <v>00</v>
          </cell>
          <cell r="I2676">
            <v>2087</v>
          </cell>
          <cell r="J2676" t="str">
            <v>TAFUR RAMIREZ ARLES ANTONIO</v>
          </cell>
          <cell r="K2676" t="str">
            <v>HUASCAR</v>
          </cell>
          <cell r="L2676">
            <v>140</v>
          </cell>
          <cell r="M2676" t="str">
            <v>04</v>
          </cell>
          <cell r="N2676">
            <v>0</v>
          </cell>
          <cell r="O2676">
            <v>13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1.08</v>
          </cell>
          <cell r="U2676" t="str">
            <v>0</v>
          </cell>
          <cell r="V2676" t="str">
            <v>1061063000030</v>
          </cell>
        </row>
        <row r="2677">
          <cell r="A2677" t="str">
            <v>10</v>
          </cell>
          <cell r="B2677" t="str">
            <v>10</v>
          </cell>
          <cell r="C2677">
            <v>30923</v>
          </cell>
          <cell r="D2677">
            <v>7</v>
          </cell>
          <cell r="E2677" t="str">
            <v>100100</v>
          </cell>
          <cell r="F2677" t="str">
            <v>106</v>
          </cell>
          <cell r="G2677" t="str">
            <v>10</v>
          </cell>
          <cell r="H2677" t="str">
            <v>00</v>
          </cell>
          <cell r="I2677">
            <v>2106</v>
          </cell>
          <cell r="J2677" t="str">
            <v>RENINGER ARICARI M.</v>
          </cell>
          <cell r="K2677" t="str">
            <v>LAS PERLAS 155</v>
          </cell>
          <cell r="M2677" t="str">
            <v>04</v>
          </cell>
          <cell r="N2677">
            <v>0</v>
          </cell>
          <cell r="O2677">
            <v>5</v>
          </cell>
          <cell r="P2677">
            <v>33</v>
          </cell>
          <cell r="Q2677">
            <v>19</v>
          </cell>
          <cell r="R2677">
            <v>96</v>
          </cell>
          <cell r="S2677">
            <v>116</v>
          </cell>
          <cell r="T2677">
            <v>64.67</v>
          </cell>
          <cell r="U2677" t="str">
            <v>0</v>
          </cell>
          <cell r="V2677" t="str">
            <v>1061063000960</v>
          </cell>
        </row>
        <row r="2678">
          <cell r="A2678" t="str">
            <v>10</v>
          </cell>
          <cell r="B2678" t="str">
            <v>10</v>
          </cell>
          <cell r="C2678">
            <v>30963</v>
          </cell>
          <cell r="D2678">
            <v>3</v>
          </cell>
          <cell r="E2678" t="str">
            <v>100100</v>
          </cell>
          <cell r="F2678" t="str">
            <v>106</v>
          </cell>
          <cell r="G2678" t="str">
            <v>10</v>
          </cell>
          <cell r="H2678" t="str">
            <v>00</v>
          </cell>
          <cell r="I2678">
            <v>2146</v>
          </cell>
          <cell r="J2678" t="str">
            <v>ROGER RAMIREZ M.</v>
          </cell>
          <cell r="K2678" t="str">
            <v>URARINA-M.BAST.21</v>
          </cell>
          <cell r="M2678" t="str">
            <v>04</v>
          </cell>
          <cell r="N2678">
            <v>0</v>
          </cell>
          <cell r="O2678">
            <v>36</v>
          </cell>
          <cell r="P2678">
            <v>91</v>
          </cell>
          <cell r="Q2678">
            <v>90</v>
          </cell>
          <cell r="R2678">
            <v>98</v>
          </cell>
          <cell r="S2678">
            <v>94</v>
          </cell>
          <cell r="T2678">
            <v>57.08</v>
          </cell>
          <cell r="U2678" t="str">
            <v>0</v>
          </cell>
          <cell r="V2678" t="str">
            <v>1061066001240</v>
          </cell>
        </row>
        <row r="2679">
          <cell r="A2679" t="str">
            <v>10</v>
          </cell>
          <cell r="B2679" t="str">
            <v>10</v>
          </cell>
          <cell r="C2679">
            <v>30975</v>
          </cell>
          <cell r="D2679">
            <v>7</v>
          </cell>
          <cell r="E2679" t="str">
            <v>100100</v>
          </cell>
          <cell r="F2679" t="str">
            <v>106</v>
          </cell>
          <cell r="G2679" t="str">
            <v>10</v>
          </cell>
          <cell r="H2679" t="str">
            <v>00</v>
          </cell>
          <cell r="I2679">
            <v>2158</v>
          </cell>
          <cell r="J2679" t="str">
            <v>SANTO MATIO SOPLIN</v>
          </cell>
          <cell r="K2679" t="str">
            <v>URARINA-M.BAST.A-14</v>
          </cell>
          <cell r="M2679" t="str">
            <v>04</v>
          </cell>
          <cell r="N2679">
            <v>0</v>
          </cell>
          <cell r="O2679">
            <v>0</v>
          </cell>
          <cell r="P2679">
            <v>0</v>
          </cell>
          <cell r="Q2679">
            <v>17</v>
          </cell>
          <cell r="R2679">
            <v>49</v>
          </cell>
          <cell r="S2679">
            <v>68</v>
          </cell>
          <cell r="T2679">
            <v>23.5</v>
          </cell>
          <cell r="U2679" t="str">
            <v>0</v>
          </cell>
          <cell r="V2679" t="str">
            <v>1061066001390</v>
          </cell>
        </row>
        <row r="2680">
          <cell r="A2680" t="str">
            <v>10</v>
          </cell>
          <cell r="B2680" t="str">
            <v>10</v>
          </cell>
          <cell r="C2680">
            <v>30998</v>
          </cell>
          <cell r="D2680">
            <v>9</v>
          </cell>
          <cell r="E2680" t="str">
            <v>100100</v>
          </cell>
          <cell r="F2680" t="str">
            <v>106</v>
          </cell>
          <cell r="G2680" t="str">
            <v>10</v>
          </cell>
          <cell r="H2680" t="str">
            <v>00</v>
          </cell>
          <cell r="I2680">
            <v>2181</v>
          </cell>
          <cell r="J2680" t="str">
            <v>ZARELA GARAY MASHACURI</v>
          </cell>
          <cell r="K2680" t="str">
            <v>PSJE. SECOYA  #  63-A</v>
          </cell>
          <cell r="M2680" t="str">
            <v>04</v>
          </cell>
          <cell r="N2680">
            <v>0</v>
          </cell>
          <cell r="O2680">
            <v>19</v>
          </cell>
          <cell r="P2680">
            <v>0</v>
          </cell>
          <cell r="Q2680">
            <v>0</v>
          </cell>
          <cell r="R2680">
            <v>0</v>
          </cell>
          <cell r="S2680">
            <v>1</v>
          </cell>
          <cell r="T2680">
            <v>20.079999999999998</v>
          </cell>
          <cell r="U2680" t="str">
            <v>0</v>
          </cell>
          <cell r="V2680" t="str">
            <v>1061067000025</v>
          </cell>
        </row>
        <row r="2681">
          <cell r="A2681" t="str">
            <v>10</v>
          </cell>
          <cell r="B2681" t="str">
            <v>10</v>
          </cell>
          <cell r="C2681">
            <v>31008</v>
          </cell>
          <cell r="D2681">
            <v>6</v>
          </cell>
          <cell r="E2681" t="str">
            <v>100100</v>
          </cell>
          <cell r="F2681" t="str">
            <v>106</v>
          </cell>
          <cell r="G2681" t="str">
            <v>10</v>
          </cell>
          <cell r="H2681" t="str">
            <v>00</v>
          </cell>
          <cell r="I2681">
            <v>2192</v>
          </cell>
          <cell r="J2681" t="str">
            <v>ERACLIDE RUIZ DIAZ</v>
          </cell>
          <cell r="K2681" t="str">
            <v>SECOYA-M.BAST. 50</v>
          </cell>
          <cell r="M2681" t="str">
            <v>04</v>
          </cell>
          <cell r="N2681">
            <v>95</v>
          </cell>
          <cell r="O2681">
            <v>96</v>
          </cell>
          <cell r="P2681">
            <v>87</v>
          </cell>
          <cell r="Q2681">
            <v>75</v>
          </cell>
          <cell r="R2681">
            <v>38</v>
          </cell>
          <cell r="S2681">
            <v>31</v>
          </cell>
          <cell r="T2681">
            <v>43.67</v>
          </cell>
          <cell r="U2681" t="str">
            <v>0</v>
          </cell>
          <cell r="V2681" t="str">
            <v>1061067000150</v>
          </cell>
        </row>
        <row r="2682">
          <cell r="A2682" t="str">
            <v>10</v>
          </cell>
          <cell r="B2682" t="str">
            <v>10</v>
          </cell>
          <cell r="C2682">
            <v>50185</v>
          </cell>
          <cell r="D2682">
            <v>8</v>
          </cell>
          <cell r="E2682" t="str">
            <v>100100</v>
          </cell>
          <cell r="F2682" t="str">
            <v>106</v>
          </cell>
          <cell r="G2682" t="str">
            <v>10</v>
          </cell>
          <cell r="H2682" t="str">
            <v>00</v>
          </cell>
          <cell r="I2682">
            <v>2200</v>
          </cell>
          <cell r="J2682" t="str">
            <v>VEINTIMILLA PINEDO GLORIA</v>
          </cell>
          <cell r="K2682" t="str">
            <v>PJE. SECOYA</v>
          </cell>
          <cell r="L2682">
            <v>371</v>
          </cell>
          <cell r="M2682" t="str">
            <v>04</v>
          </cell>
          <cell r="N2682">
            <v>0</v>
          </cell>
          <cell r="O2682">
            <v>43</v>
          </cell>
          <cell r="P2682">
            <v>43</v>
          </cell>
          <cell r="Q2682">
            <v>52</v>
          </cell>
          <cell r="R2682">
            <v>0</v>
          </cell>
          <cell r="S2682">
            <v>0</v>
          </cell>
          <cell r="T2682">
            <v>11.5</v>
          </cell>
          <cell r="U2682" t="str">
            <v>0</v>
          </cell>
          <cell r="V2682" t="str">
            <v>1061067000225</v>
          </cell>
        </row>
        <row r="2683">
          <cell r="A2683" t="str">
            <v>10</v>
          </cell>
          <cell r="B2683" t="str">
            <v>10</v>
          </cell>
          <cell r="C2683">
            <v>50644</v>
          </cell>
          <cell r="D2683">
            <v>4</v>
          </cell>
          <cell r="E2683" t="str">
            <v>100100</v>
          </cell>
          <cell r="F2683" t="str">
            <v>106</v>
          </cell>
          <cell r="G2683" t="str">
            <v>10</v>
          </cell>
          <cell r="H2683" t="str">
            <v>00</v>
          </cell>
          <cell r="I2683">
            <v>2210</v>
          </cell>
          <cell r="J2683" t="str">
            <v>FLORES DEL AGUILA NELSON</v>
          </cell>
          <cell r="K2683" t="str">
            <v>PJE. SECOYA</v>
          </cell>
          <cell r="L2683">
            <v>270</v>
          </cell>
          <cell r="M2683" t="str">
            <v>04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 t="str">
            <v>0</v>
          </cell>
          <cell r="V2683" t="str">
            <v>1061067001345</v>
          </cell>
        </row>
        <row r="2684">
          <cell r="A2684" t="str">
            <v>10</v>
          </cell>
          <cell r="B2684" t="str">
            <v>10</v>
          </cell>
          <cell r="C2684">
            <v>31031</v>
          </cell>
          <cell r="D2684">
            <v>8</v>
          </cell>
          <cell r="E2684" t="str">
            <v>100100</v>
          </cell>
          <cell r="F2684" t="str">
            <v>106</v>
          </cell>
          <cell r="G2684" t="str">
            <v>10</v>
          </cell>
          <cell r="H2684" t="str">
            <v>00</v>
          </cell>
          <cell r="I2684">
            <v>2217</v>
          </cell>
          <cell r="J2684" t="str">
            <v>ODILIO YAHUARCANI A.</v>
          </cell>
          <cell r="K2684" t="str">
            <v>M.BASTIDAS       374</v>
          </cell>
          <cell r="M2684" t="str">
            <v>04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 t="str">
            <v>0</v>
          </cell>
          <cell r="V2684" t="str">
            <v>1061068000005</v>
          </cell>
        </row>
        <row r="2685">
          <cell r="A2685" t="str">
            <v>10</v>
          </cell>
          <cell r="B2685" t="str">
            <v>10</v>
          </cell>
          <cell r="C2685">
            <v>31032</v>
          </cell>
          <cell r="D2685">
            <v>6</v>
          </cell>
          <cell r="E2685" t="str">
            <v>100100</v>
          </cell>
          <cell r="F2685" t="str">
            <v>106</v>
          </cell>
          <cell r="G2685" t="str">
            <v>10</v>
          </cell>
          <cell r="H2685" t="str">
            <v>00</v>
          </cell>
          <cell r="I2685">
            <v>2218</v>
          </cell>
          <cell r="J2685" t="str">
            <v>CLAUDI MACHOA R.</v>
          </cell>
          <cell r="K2685" t="str">
            <v>M.BASTIDAS     O-45</v>
          </cell>
          <cell r="M2685" t="str">
            <v>04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17</v>
          </cell>
          <cell r="S2685">
            <v>4</v>
          </cell>
          <cell r="T2685">
            <v>7.75</v>
          </cell>
          <cell r="U2685" t="str">
            <v>0</v>
          </cell>
          <cell r="V2685" t="str">
            <v>1061068000010</v>
          </cell>
        </row>
        <row r="2686">
          <cell r="A2686" t="str">
            <v>10</v>
          </cell>
          <cell r="B2686" t="str">
            <v>10</v>
          </cell>
          <cell r="C2686">
            <v>31033</v>
          </cell>
          <cell r="D2686">
            <v>4</v>
          </cell>
          <cell r="E2686" t="str">
            <v>100100</v>
          </cell>
          <cell r="F2686" t="str">
            <v>106</v>
          </cell>
          <cell r="G2686" t="str">
            <v>10</v>
          </cell>
          <cell r="H2686" t="str">
            <v>00</v>
          </cell>
          <cell r="I2686">
            <v>2219</v>
          </cell>
          <cell r="J2686" t="str">
            <v>EVENECES TAMANI</v>
          </cell>
          <cell r="K2686" t="str">
            <v>M.BASTIDAS     O-44</v>
          </cell>
          <cell r="M2686" t="str">
            <v>04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7.25</v>
          </cell>
          <cell r="U2686" t="str">
            <v>0</v>
          </cell>
          <cell r="V2686" t="str">
            <v>1061068000020</v>
          </cell>
        </row>
        <row r="2687">
          <cell r="A2687" t="str">
            <v>10</v>
          </cell>
          <cell r="B2687" t="str">
            <v>10</v>
          </cell>
          <cell r="C2687">
            <v>50298</v>
          </cell>
          <cell r="D2687">
            <v>9</v>
          </cell>
          <cell r="E2687" t="str">
            <v>100100</v>
          </cell>
          <cell r="F2687" t="str">
            <v>106</v>
          </cell>
          <cell r="G2687" t="str">
            <v>10</v>
          </cell>
          <cell r="H2687" t="str">
            <v>00</v>
          </cell>
          <cell r="I2687">
            <v>2231</v>
          </cell>
          <cell r="J2687" t="str">
            <v>VARGAS GONZALES LEIDI</v>
          </cell>
          <cell r="K2687" t="str">
            <v>M. BASTIDAS</v>
          </cell>
          <cell r="L2687">
            <v>705</v>
          </cell>
          <cell r="M2687" t="str">
            <v>04</v>
          </cell>
          <cell r="N2687">
            <v>0</v>
          </cell>
          <cell r="O2687">
            <v>129</v>
          </cell>
          <cell r="P2687">
            <v>115</v>
          </cell>
          <cell r="Q2687">
            <v>9</v>
          </cell>
          <cell r="R2687">
            <v>0</v>
          </cell>
          <cell r="S2687">
            <v>0</v>
          </cell>
          <cell r="T2687">
            <v>21.08</v>
          </cell>
          <cell r="U2687" t="str">
            <v>0</v>
          </cell>
          <cell r="V2687" t="str">
            <v>1061068000180</v>
          </cell>
        </row>
        <row r="2688">
          <cell r="A2688" t="str">
            <v>10</v>
          </cell>
          <cell r="B2688" t="str">
            <v>10</v>
          </cell>
          <cell r="C2688">
            <v>31058</v>
          </cell>
          <cell r="D2688">
            <v>1</v>
          </cell>
          <cell r="E2688" t="str">
            <v>100100</v>
          </cell>
          <cell r="F2688" t="str">
            <v>106</v>
          </cell>
          <cell r="G2688" t="str">
            <v>10</v>
          </cell>
          <cell r="H2688" t="str">
            <v>00</v>
          </cell>
          <cell r="I2688">
            <v>2246</v>
          </cell>
          <cell r="J2688" t="str">
            <v>M.NAYULLELA SAAVEDRA</v>
          </cell>
          <cell r="K2688" t="str">
            <v>M.BASTIDAS       O-8</v>
          </cell>
          <cell r="M2688" t="str">
            <v>04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56</v>
          </cell>
          <cell r="S2688">
            <v>113</v>
          </cell>
          <cell r="T2688">
            <v>74</v>
          </cell>
          <cell r="U2688" t="str">
            <v>0</v>
          </cell>
          <cell r="V2688" t="str">
            <v>1061068000380</v>
          </cell>
        </row>
        <row r="2689">
          <cell r="A2689" t="str">
            <v>10</v>
          </cell>
          <cell r="B2689" t="str">
            <v>10</v>
          </cell>
          <cell r="C2689">
            <v>31060</v>
          </cell>
          <cell r="D2689">
            <v>7</v>
          </cell>
          <cell r="E2689" t="str">
            <v>100100</v>
          </cell>
          <cell r="F2689" t="str">
            <v>106</v>
          </cell>
          <cell r="G2689" t="str">
            <v>10</v>
          </cell>
          <cell r="H2689" t="str">
            <v>00</v>
          </cell>
          <cell r="I2689">
            <v>2248</v>
          </cell>
          <cell r="J2689" t="str">
            <v>SILVIA ARAUJO GUERRA</v>
          </cell>
          <cell r="K2689" t="str">
            <v>M.BASTIDAS (KIOSKO)150</v>
          </cell>
          <cell r="M2689" t="str">
            <v>04</v>
          </cell>
          <cell r="N2689">
            <v>0</v>
          </cell>
          <cell r="O2689">
            <v>30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6</v>
          </cell>
          <cell r="U2689" t="str">
            <v>0</v>
          </cell>
          <cell r="V2689" t="str">
            <v>1061068000410</v>
          </cell>
        </row>
        <row r="2690">
          <cell r="A2690" t="str">
            <v>10</v>
          </cell>
          <cell r="B2690" t="str">
            <v>10</v>
          </cell>
          <cell r="C2690">
            <v>31063</v>
          </cell>
          <cell r="D2690">
            <v>1</v>
          </cell>
          <cell r="E2690" t="str">
            <v>100100</v>
          </cell>
          <cell r="F2690" t="str">
            <v>106</v>
          </cell>
          <cell r="G2690" t="str">
            <v>10</v>
          </cell>
          <cell r="H2690" t="str">
            <v>00</v>
          </cell>
          <cell r="I2690">
            <v>2251</v>
          </cell>
          <cell r="J2690" t="str">
            <v>LUIS GUERRA V.</v>
          </cell>
          <cell r="K2690" t="str">
            <v>M.BASTIDAS (KIOSKO)</v>
          </cell>
          <cell r="M2690" t="str">
            <v>04</v>
          </cell>
          <cell r="N2690">
            <v>0</v>
          </cell>
          <cell r="O2690">
            <v>32</v>
          </cell>
          <cell r="P2690">
            <v>0</v>
          </cell>
          <cell r="Q2690">
            <v>0</v>
          </cell>
          <cell r="R2690">
            <v>0</v>
          </cell>
          <cell r="S2690">
            <v>87</v>
          </cell>
          <cell r="T2690">
            <v>27.33</v>
          </cell>
          <cell r="U2690" t="str">
            <v>0</v>
          </cell>
          <cell r="V2690" t="str">
            <v>1061068000430</v>
          </cell>
        </row>
        <row r="2691">
          <cell r="A2691" t="str">
            <v>10</v>
          </cell>
          <cell r="B2691" t="str">
            <v>10</v>
          </cell>
          <cell r="C2691">
            <v>31065</v>
          </cell>
          <cell r="D2691">
            <v>6</v>
          </cell>
          <cell r="E2691" t="str">
            <v>100100</v>
          </cell>
          <cell r="F2691" t="str">
            <v>106</v>
          </cell>
          <cell r="G2691" t="str">
            <v>10</v>
          </cell>
          <cell r="H2691" t="str">
            <v>00</v>
          </cell>
          <cell r="I2691">
            <v>2253</v>
          </cell>
          <cell r="J2691" t="str">
            <v>DOILY VASQUEZ P.</v>
          </cell>
          <cell r="K2691" t="str">
            <v>M.BASTIDAS KIOSKOS</v>
          </cell>
          <cell r="M2691" t="str">
            <v>04</v>
          </cell>
          <cell r="N2691">
            <v>0</v>
          </cell>
          <cell r="O2691">
            <v>30</v>
          </cell>
          <cell r="P2691">
            <v>0</v>
          </cell>
          <cell r="Q2691">
            <v>200</v>
          </cell>
          <cell r="R2691">
            <v>0</v>
          </cell>
          <cell r="S2691">
            <v>0</v>
          </cell>
          <cell r="T2691">
            <v>37.33</v>
          </cell>
          <cell r="U2691" t="str">
            <v>0</v>
          </cell>
          <cell r="V2691" t="str">
            <v>1061068000450</v>
          </cell>
        </row>
        <row r="2692">
          <cell r="A2692" t="str">
            <v>10</v>
          </cell>
          <cell r="B2692" t="str">
            <v>10</v>
          </cell>
          <cell r="C2692">
            <v>50362</v>
          </cell>
          <cell r="D2692">
            <v>3</v>
          </cell>
          <cell r="E2692" t="str">
            <v>100100</v>
          </cell>
          <cell r="F2692" t="str">
            <v>106</v>
          </cell>
          <cell r="G2692" t="str">
            <v>10</v>
          </cell>
          <cell r="H2692" t="str">
            <v>00</v>
          </cell>
          <cell r="I2692">
            <v>2271</v>
          </cell>
          <cell r="J2692" t="str">
            <v>ALVAREZ CUMARI FLOR DE MARIA</v>
          </cell>
          <cell r="K2692" t="str">
            <v>M. BASTIDAS</v>
          </cell>
          <cell r="L2692">
            <v>450</v>
          </cell>
          <cell r="M2692" t="str">
            <v>04</v>
          </cell>
          <cell r="N2692">
            <v>0</v>
          </cell>
          <cell r="O2692">
            <v>11</v>
          </cell>
          <cell r="P2692">
            <v>8</v>
          </cell>
          <cell r="Q2692">
            <v>1</v>
          </cell>
          <cell r="R2692">
            <v>0</v>
          </cell>
          <cell r="S2692">
            <v>0</v>
          </cell>
          <cell r="T2692">
            <v>1.67</v>
          </cell>
          <cell r="U2692" t="str">
            <v>0</v>
          </cell>
          <cell r="V2692" t="str">
            <v>1061068001385</v>
          </cell>
        </row>
        <row r="2693">
          <cell r="A2693" t="str">
            <v>10</v>
          </cell>
          <cell r="B2693" t="str">
            <v>10</v>
          </cell>
          <cell r="C2693">
            <v>31089</v>
          </cell>
          <cell r="D2693">
            <v>6</v>
          </cell>
          <cell r="E2693" t="str">
            <v>100100</v>
          </cell>
          <cell r="F2693" t="str">
            <v>106</v>
          </cell>
          <cell r="G2693" t="str">
            <v>10</v>
          </cell>
          <cell r="H2693" t="str">
            <v>00</v>
          </cell>
          <cell r="I2693">
            <v>2279</v>
          </cell>
          <cell r="J2693" t="str">
            <v>CARMEN LAICHI TORRES</v>
          </cell>
          <cell r="K2693" t="str">
            <v>M.BASTIDAS     L-25</v>
          </cell>
          <cell r="M2693" t="str">
            <v>04</v>
          </cell>
          <cell r="N2693">
            <v>0</v>
          </cell>
          <cell r="O2693">
            <v>0</v>
          </cell>
          <cell r="P2693">
            <v>0</v>
          </cell>
          <cell r="Q2693">
            <v>1</v>
          </cell>
          <cell r="R2693">
            <v>12</v>
          </cell>
          <cell r="S2693">
            <v>25</v>
          </cell>
          <cell r="T2693">
            <v>26.17</v>
          </cell>
          <cell r="U2693" t="str">
            <v>0</v>
          </cell>
          <cell r="V2693" t="str">
            <v>1061068001510</v>
          </cell>
        </row>
        <row r="2694">
          <cell r="A2694" t="str">
            <v>10</v>
          </cell>
          <cell r="B2694" t="str">
            <v>10</v>
          </cell>
          <cell r="C2694">
            <v>31099</v>
          </cell>
          <cell r="D2694">
            <v>5</v>
          </cell>
          <cell r="E2694" t="str">
            <v>100100</v>
          </cell>
          <cell r="F2694" t="str">
            <v>106</v>
          </cell>
          <cell r="G2694" t="str">
            <v>10</v>
          </cell>
          <cell r="H2694" t="str">
            <v>00</v>
          </cell>
          <cell r="I2694">
            <v>2289</v>
          </cell>
          <cell r="J2694" t="str">
            <v>E.VARGAS MANUYAMA</v>
          </cell>
          <cell r="K2694" t="str">
            <v>M.BASTIDAS     L-13</v>
          </cell>
          <cell r="M2694" t="str">
            <v>04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4</v>
          </cell>
          <cell r="U2694" t="str">
            <v>0</v>
          </cell>
          <cell r="V2694" t="str">
            <v>1061068001630</v>
          </cell>
        </row>
        <row r="2695">
          <cell r="A2695" t="str">
            <v>10</v>
          </cell>
          <cell r="B2695" t="str">
            <v>10</v>
          </cell>
          <cell r="C2695">
            <v>31101</v>
          </cell>
          <cell r="D2695">
            <v>9</v>
          </cell>
          <cell r="E2695" t="str">
            <v>100100</v>
          </cell>
          <cell r="F2695" t="str">
            <v>106</v>
          </cell>
          <cell r="G2695" t="str">
            <v>10</v>
          </cell>
          <cell r="H2695" t="str">
            <v>00</v>
          </cell>
          <cell r="I2695">
            <v>2291</v>
          </cell>
          <cell r="J2695" t="str">
            <v>NORMA YASA KANO L.</v>
          </cell>
          <cell r="K2695" t="str">
            <v>M.BASTIDAS     L-9</v>
          </cell>
          <cell r="M2695" t="str">
            <v>04</v>
          </cell>
          <cell r="N2695">
            <v>0</v>
          </cell>
          <cell r="O2695">
            <v>0</v>
          </cell>
          <cell r="P2695">
            <v>6</v>
          </cell>
          <cell r="Q2695">
            <v>0</v>
          </cell>
          <cell r="R2695">
            <v>0</v>
          </cell>
          <cell r="S2695">
            <v>0</v>
          </cell>
          <cell r="T2695">
            <v>50.42</v>
          </cell>
          <cell r="U2695" t="str">
            <v>0</v>
          </cell>
          <cell r="V2695" t="str">
            <v>1061068001670</v>
          </cell>
        </row>
        <row r="2696">
          <cell r="A2696" t="str">
            <v>10</v>
          </cell>
          <cell r="B2696" t="str">
            <v>10</v>
          </cell>
          <cell r="C2696">
            <v>31107</v>
          </cell>
          <cell r="D2696">
            <v>6</v>
          </cell>
          <cell r="E2696" t="str">
            <v>100100</v>
          </cell>
          <cell r="F2696" t="str">
            <v>106</v>
          </cell>
          <cell r="G2696" t="str">
            <v>10</v>
          </cell>
          <cell r="H2696" t="str">
            <v>00</v>
          </cell>
          <cell r="I2696">
            <v>2297</v>
          </cell>
          <cell r="J2696" t="str">
            <v>LUIS TORRES TORRES</v>
          </cell>
          <cell r="K2696" t="str">
            <v>M.BASTIDAS     L-1</v>
          </cell>
          <cell r="M2696" t="str">
            <v>04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47</v>
          </cell>
          <cell r="S2696">
            <v>51</v>
          </cell>
          <cell r="T2696">
            <v>25.5</v>
          </cell>
          <cell r="U2696" t="str">
            <v>0</v>
          </cell>
          <cell r="V2696" t="str">
            <v>1061068001750</v>
          </cell>
        </row>
        <row r="2697">
          <cell r="A2697" t="str">
            <v>10</v>
          </cell>
          <cell r="B2697" t="str">
            <v>10</v>
          </cell>
          <cell r="C2697">
            <v>31111</v>
          </cell>
          <cell r="D2697">
            <v>8</v>
          </cell>
          <cell r="E2697" t="str">
            <v>100100</v>
          </cell>
          <cell r="F2697" t="str">
            <v>106</v>
          </cell>
          <cell r="G2697" t="str">
            <v>10</v>
          </cell>
          <cell r="H2697" t="str">
            <v>00</v>
          </cell>
          <cell r="I2697">
            <v>2301</v>
          </cell>
          <cell r="J2697" t="str">
            <v>SANCHEZ GOMEZ ULICES</v>
          </cell>
          <cell r="K2697" t="str">
            <v>19 DE JULIO   N-222</v>
          </cell>
          <cell r="M2697" t="str">
            <v>04</v>
          </cell>
          <cell r="N2697">
            <v>0</v>
          </cell>
          <cell r="O2697">
            <v>81</v>
          </cell>
          <cell r="P2697">
            <v>106</v>
          </cell>
          <cell r="Q2697">
            <v>129</v>
          </cell>
          <cell r="R2697">
            <v>149</v>
          </cell>
          <cell r="S2697">
            <v>129</v>
          </cell>
          <cell r="T2697">
            <v>118.33</v>
          </cell>
          <cell r="U2697" t="str">
            <v>0</v>
          </cell>
          <cell r="V2697" t="str">
            <v>1061069000020</v>
          </cell>
        </row>
        <row r="2698">
          <cell r="A2698" t="str">
            <v>10</v>
          </cell>
          <cell r="B2698" t="str">
            <v>10</v>
          </cell>
          <cell r="C2698">
            <v>31130</v>
          </cell>
          <cell r="D2698">
            <v>8</v>
          </cell>
          <cell r="E2698" t="str">
            <v>100100</v>
          </cell>
          <cell r="F2698" t="str">
            <v>106</v>
          </cell>
          <cell r="G2698" t="str">
            <v>10</v>
          </cell>
          <cell r="H2698" t="str">
            <v>00</v>
          </cell>
          <cell r="I2698">
            <v>2320</v>
          </cell>
          <cell r="J2698" t="str">
            <v>GLORIA PAREDES SOTO</v>
          </cell>
          <cell r="K2698" t="str">
            <v>19 D JULIO     E-6</v>
          </cell>
          <cell r="M2698" t="str">
            <v>04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 t="str">
            <v>0</v>
          </cell>
          <cell r="V2698" t="str">
            <v>1061069001220</v>
          </cell>
        </row>
        <row r="2699">
          <cell r="A2699" t="str">
            <v>10</v>
          </cell>
          <cell r="B2699" t="str">
            <v>10</v>
          </cell>
          <cell r="C2699">
            <v>31141</v>
          </cell>
          <cell r="D2699">
            <v>5</v>
          </cell>
          <cell r="E2699" t="str">
            <v>100100</v>
          </cell>
          <cell r="F2699" t="str">
            <v>106</v>
          </cell>
          <cell r="G2699" t="str">
            <v>10</v>
          </cell>
          <cell r="H2699" t="str">
            <v>00</v>
          </cell>
          <cell r="I2699">
            <v>2331</v>
          </cell>
          <cell r="J2699" t="str">
            <v>MARIXO CANAQUIRI B.</v>
          </cell>
          <cell r="K2699" t="str">
            <v>L.DE LEON 29</v>
          </cell>
          <cell r="M2699" t="str">
            <v>04</v>
          </cell>
          <cell r="N2699">
            <v>0</v>
          </cell>
          <cell r="O2699">
            <v>0</v>
          </cell>
          <cell r="P2699">
            <v>67</v>
          </cell>
          <cell r="Q2699">
            <v>129</v>
          </cell>
          <cell r="R2699">
            <v>144</v>
          </cell>
          <cell r="S2699">
            <v>116</v>
          </cell>
          <cell r="T2699">
            <v>95.5</v>
          </cell>
          <cell r="U2699" t="str">
            <v>0</v>
          </cell>
          <cell r="V2699" t="str">
            <v>1061070000020</v>
          </cell>
        </row>
        <row r="2700">
          <cell r="A2700" t="str">
            <v>10</v>
          </cell>
          <cell r="B2700" t="str">
            <v>10</v>
          </cell>
          <cell r="C2700">
            <v>31143</v>
          </cell>
          <cell r="D2700">
            <v>1</v>
          </cell>
          <cell r="E2700" t="str">
            <v>100100</v>
          </cell>
          <cell r="F2700" t="str">
            <v>106</v>
          </cell>
          <cell r="G2700" t="str">
            <v>10</v>
          </cell>
          <cell r="H2700" t="str">
            <v>00</v>
          </cell>
          <cell r="I2700">
            <v>2333</v>
          </cell>
          <cell r="J2700" t="str">
            <v>NAPUCHE LETTERMAN</v>
          </cell>
          <cell r="K2700" t="str">
            <v>L.LEON 27</v>
          </cell>
          <cell r="M2700" t="str">
            <v>04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6.17</v>
          </cell>
          <cell r="U2700" t="str">
            <v>0</v>
          </cell>
          <cell r="V2700" t="str">
            <v>1061070000025</v>
          </cell>
        </row>
        <row r="2701">
          <cell r="A2701" t="str">
            <v>10</v>
          </cell>
          <cell r="B2701" t="str">
            <v>10</v>
          </cell>
          <cell r="C2701">
            <v>31149</v>
          </cell>
          <cell r="D2701">
            <v>8</v>
          </cell>
          <cell r="E2701" t="str">
            <v>100100</v>
          </cell>
          <cell r="F2701" t="str">
            <v>106</v>
          </cell>
          <cell r="G2701" t="str">
            <v>10</v>
          </cell>
          <cell r="H2701" t="str">
            <v>00</v>
          </cell>
          <cell r="I2701">
            <v>2339</v>
          </cell>
          <cell r="J2701" t="str">
            <v>CESAR TANANTA L.</v>
          </cell>
          <cell r="K2701" t="str">
            <v>L.DE LEON 70</v>
          </cell>
          <cell r="M2701" t="str">
            <v>04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3</v>
          </cell>
          <cell r="T2701">
            <v>25.42</v>
          </cell>
          <cell r="U2701" t="str">
            <v>0</v>
          </cell>
          <cell r="V2701" t="str">
            <v>1061070000080</v>
          </cell>
        </row>
        <row r="2702">
          <cell r="A2702" t="str">
            <v>10</v>
          </cell>
          <cell r="B2702" t="str">
            <v>10</v>
          </cell>
          <cell r="C2702">
            <v>31158</v>
          </cell>
          <cell r="D2702">
            <v>9</v>
          </cell>
          <cell r="E2702" t="str">
            <v>100100</v>
          </cell>
          <cell r="F2702" t="str">
            <v>106</v>
          </cell>
          <cell r="G2702" t="str">
            <v>10</v>
          </cell>
          <cell r="H2702" t="str">
            <v>00</v>
          </cell>
          <cell r="I2702">
            <v>2348</v>
          </cell>
          <cell r="J2702" t="str">
            <v>MARGARITA SOUZA</v>
          </cell>
          <cell r="K2702" t="str">
            <v>L.DE LEON 82</v>
          </cell>
          <cell r="M2702" t="str">
            <v>04</v>
          </cell>
          <cell r="N2702">
            <v>0</v>
          </cell>
          <cell r="O2702">
            <v>0</v>
          </cell>
          <cell r="P2702">
            <v>123</v>
          </cell>
          <cell r="Q2702">
            <v>142</v>
          </cell>
          <cell r="R2702">
            <v>173</v>
          </cell>
          <cell r="S2702">
            <v>186</v>
          </cell>
          <cell r="T2702">
            <v>116.58</v>
          </cell>
          <cell r="U2702" t="str">
            <v>0</v>
          </cell>
          <cell r="V2702" t="str">
            <v>1061070000140</v>
          </cell>
        </row>
        <row r="2703">
          <cell r="A2703" t="str">
            <v>10</v>
          </cell>
          <cell r="B2703" t="str">
            <v>10</v>
          </cell>
          <cell r="C2703">
            <v>50635</v>
          </cell>
          <cell r="D2703">
            <v>2</v>
          </cell>
          <cell r="E2703" t="str">
            <v>100100</v>
          </cell>
          <cell r="F2703" t="str">
            <v>106</v>
          </cell>
          <cell r="G2703" t="str">
            <v>10</v>
          </cell>
          <cell r="H2703" t="str">
            <v>00</v>
          </cell>
          <cell r="I2703">
            <v>2352</v>
          </cell>
          <cell r="J2703" t="str">
            <v>IRIARTE DANAQUIRI JUAN</v>
          </cell>
          <cell r="K2703" t="str">
            <v>L. DE LEON</v>
          </cell>
          <cell r="L2703">
            <v>616</v>
          </cell>
          <cell r="M2703" t="str">
            <v>04</v>
          </cell>
          <cell r="N2703">
            <v>0</v>
          </cell>
          <cell r="O2703">
            <v>33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2.75</v>
          </cell>
          <cell r="U2703" t="str">
            <v>0</v>
          </cell>
          <cell r="V2703" t="str">
            <v>1061070000165</v>
          </cell>
        </row>
        <row r="2704">
          <cell r="A2704" t="str">
            <v>10</v>
          </cell>
          <cell r="B2704" t="str">
            <v>10</v>
          </cell>
          <cell r="C2704">
            <v>31185</v>
          </cell>
          <cell r="D2704">
            <v>2</v>
          </cell>
          <cell r="E2704" t="str">
            <v>100100</v>
          </cell>
          <cell r="F2704" t="str">
            <v>106</v>
          </cell>
          <cell r="G2704" t="str">
            <v>10</v>
          </cell>
          <cell r="H2704" t="str">
            <v>00</v>
          </cell>
          <cell r="I2704">
            <v>2376</v>
          </cell>
          <cell r="J2704" t="str">
            <v>HUGO ALVAN M.</v>
          </cell>
          <cell r="K2704" t="str">
            <v>L.DE LEON B-28</v>
          </cell>
          <cell r="M2704" t="str">
            <v>04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0.5</v>
          </cell>
          <cell r="U2704" t="str">
            <v>0</v>
          </cell>
          <cell r="V2704" t="str">
            <v>1061070001460</v>
          </cell>
        </row>
        <row r="2705">
          <cell r="A2705" t="str">
            <v>10</v>
          </cell>
          <cell r="B2705" t="str">
            <v>10</v>
          </cell>
          <cell r="C2705">
            <v>31186</v>
          </cell>
          <cell r="D2705">
            <v>0</v>
          </cell>
          <cell r="E2705" t="str">
            <v>100100</v>
          </cell>
          <cell r="F2705" t="str">
            <v>106</v>
          </cell>
          <cell r="G2705" t="str">
            <v>10</v>
          </cell>
          <cell r="H2705" t="str">
            <v>00</v>
          </cell>
          <cell r="I2705">
            <v>2377</v>
          </cell>
          <cell r="J2705" t="str">
            <v>ADELA RAMIREZ PINEDO</v>
          </cell>
          <cell r="K2705" t="str">
            <v>L.DE LEON  N-663</v>
          </cell>
          <cell r="M2705" t="str">
            <v>04</v>
          </cell>
          <cell r="N2705">
            <v>0</v>
          </cell>
          <cell r="O2705">
            <v>0</v>
          </cell>
          <cell r="P2705">
            <v>0</v>
          </cell>
          <cell r="Q2705">
            <v>10</v>
          </cell>
          <cell r="R2705">
            <v>30</v>
          </cell>
          <cell r="S2705">
            <v>15</v>
          </cell>
          <cell r="T2705">
            <v>9.33</v>
          </cell>
          <cell r="U2705" t="str">
            <v>0</v>
          </cell>
          <cell r="V2705" t="str">
            <v>1061070001470</v>
          </cell>
        </row>
        <row r="2706">
          <cell r="A2706" t="str">
            <v>10</v>
          </cell>
          <cell r="B2706" t="str">
            <v>10</v>
          </cell>
          <cell r="C2706">
            <v>31205</v>
          </cell>
          <cell r="D2706">
            <v>8</v>
          </cell>
          <cell r="E2706" t="str">
            <v>100100</v>
          </cell>
          <cell r="F2706" t="str">
            <v>106</v>
          </cell>
          <cell r="G2706" t="str">
            <v>10</v>
          </cell>
          <cell r="H2706" t="str">
            <v>00</v>
          </cell>
          <cell r="I2706">
            <v>2396</v>
          </cell>
          <cell r="J2706" t="str">
            <v>GUIDO MARIN IPUSHIMA</v>
          </cell>
          <cell r="K2706" t="str">
            <v>L.DE LEON C-55</v>
          </cell>
          <cell r="M2706" t="str">
            <v>04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 t="str">
            <v>0</v>
          </cell>
          <cell r="V2706" t="str">
            <v>1061070001680</v>
          </cell>
        </row>
        <row r="2707">
          <cell r="A2707" t="str">
            <v>10</v>
          </cell>
          <cell r="B2707" t="str">
            <v>10</v>
          </cell>
          <cell r="C2707">
            <v>31206</v>
          </cell>
          <cell r="D2707">
            <v>6</v>
          </cell>
          <cell r="E2707" t="str">
            <v>100100</v>
          </cell>
          <cell r="F2707" t="str">
            <v>106</v>
          </cell>
          <cell r="G2707" t="str">
            <v>10</v>
          </cell>
          <cell r="H2707" t="str">
            <v>00</v>
          </cell>
          <cell r="I2707">
            <v>2397</v>
          </cell>
          <cell r="J2707" t="str">
            <v>MARIBEL LOPEZ PIZANGO</v>
          </cell>
          <cell r="K2707" t="str">
            <v>TUPAC AMARU # 58</v>
          </cell>
          <cell r="M2707" t="str">
            <v>04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 t="str">
            <v>0</v>
          </cell>
          <cell r="V2707" t="str">
            <v>1061070001700</v>
          </cell>
        </row>
        <row r="2708">
          <cell r="A2708" t="str">
            <v>10</v>
          </cell>
          <cell r="B2708" t="str">
            <v>10</v>
          </cell>
          <cell r="C2708">
            <v>31216</v>
          </cell>
          <cell r="D2708">
            <v>5</v>
          </cell>
          <cell r="E2708" t="str">
            <v>100100</v>
          </cell>
          <cell r="F2708" t="str">
            <v>106</v>
          </cell>
          <cell r="G2708" t="str">
            <v>10</v>
          </cell>
          <cell r="H2708" t="str">
            <v>00</v>
          </cell>
          <cell r="I2708">
            <v>2408</v>
          </cell>
          <cell r="J2708" t="str">
            <v>CLARA LOZANO V.</v>
          </cell>
          <cell r="K2708" t="str">
            <v>QUINTANILLA    I-17</v>
          </cell>
          <cell r="M2708" t="str">
            <v>04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1.75</v>
          </cell>
          <cell r="U2708" t="str">
            <v>0</v>
          </cell>
          <cell r="V2708" t="str">
            <v>1061071000150</v>
          </cell>
        </row>
        <row r="2709">
          <cell r="A2709" t="str">
            <v>10</v>
          </cell>
          <cell r="B2709" t="str">
            <v>10</v>
          </cell>
          <cell r="C2709">
            <v>31217</v>
          </cell>
          <cell r="D2709">
            <v>3</v>
          </cell>
          <cell r="E2709" t="str">
            <v>100100</v>
          </cell>
          <cell r="F2709" t="str">
            <v>106</v>
          </cell>
          <cell r="G2709" t="str">
            <v>10</v>
          </cell>
          <cell r="H2709" t="str">
            <v>00</v>
          </cell>
          <cell r="I2709">
            <v>2409</v>
          </cell>
          <cell r="J2709" t="str">
            <v>ELIAZAR MONTALVAN G.</v>
          </cell>
          <cell r="K2709" t="str">
            <v>QUINTANILLA    I-18</v>
          </cell>
          <cell r="M2709" t="str">
            <v>04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8</v>
          </cell>
          <cell r="T2709">
            <v>9.33</v>
          </cell>
          <cell r="U2709" t="str">
            <v>0</v>
          </cell>
          <cell r="V2709" t="str">
            <v>1061071000160</v>
          </cell>
        </row>
        <row r="2710">
          <cell r="A2710" t="str">
            <v>10</v>
          </cell>
          <cell r="B2710" t="str">
            <v>10</v>
          </cell>
          <cell r="C2710">
            <v>31219</v>
          </cell>
          <cell r="D2710">
            <v>9</v>
          </cell>
          <cell r="E2710" t="str">
            <v>100100</v>
          </cell>
          <cell r="F2710" t="str">
            <v>106</v>
          </cell>
          <cell r="G2710" t="str">
            <v>10</v>
          </cell>
          <cell r="H2710" t="str">
            <v>00</v>
          </cell>
          <cell r="I2710">
            <v>2411</v>
          </cell>
          <cell r="J2710" t="str">
            <v>WILMER REATEGUI</v>
          </cell>
          <cell r="K2710" t="str">
            <v>QUINTANILLA    I-21</v>
          </cell>
          <cell r="M2710" t="str">
            <v>04</v>
          </cell>
          <cell r="N2710">
            <v>0</v>
          </cell>
          <cell r="O2710">
            <v>32</v>
          </cell>
          <cell r="P2710">
            <v>30</v>
          </cell>
          <cell r="Q2710">
            <v>32</v>
          </cell>
          <cell r="R2710">
            <v>30</v>
          </cell>
          <cell r="S2710">
            <v>23</v>
          </cell>
          <cell r="T2710">
            <v>24.25</v>
          </cell>
          <cell r="U2710" t="str">
            <v>0</v>
          </cell>
          <cell r="V2710" t="str">
            <v>1061071000190</v>
          </cell>
        </row>
        <row r="2711">
          <cell r="A2711" t="str">
            <v>10</v>
          </cell>
          <cell r="B2711" t="str">
            <v>10</v>
          </cell>
          <cell r="C2711">
            <v>31226</v>
          </cell>
          <cell r="D2711">
            <v>4</v>
          </cell>
          <cell r="E2711" t="str">
            <v>100100</v>
          </cell>
          <cell r="F2711" t="str">
            <v>106</v>
          </cell>
          <cell r="G2711" t="str">
            <v>10</v>
          </cell>
          <cell r="H2711" t="str">
            <v>00</v>
          </cell>
          <cell r="I2711">
            <v>2418</v>
          </cell>
          <cell r="J2711" t="str">
            <v>LUPE RUIZ</v>
          </cell>
          <cell r="K2711" t="str">
            <v>QUINTANILLA      S/N</v>
          </cell>
          <cell r="M2711" t="str">
            <v>04</v>
          </cell>
          <cell r="N2711">
            <v>108</v>
          </cell>
          <cell r="O2711">
            <v>116</v>
          </cell>
          <cell r="P2711">
            <v>114</v>
          </cell>
          <cell r="Q2711">
            <v>121</v>
          </cell>
          <cell r="R2711">
            <v>63</v>
          </cell>
          <cell r="S2711">
            <v>25</v>
          </cell>
          <cell r="T2711">
            <v>52.42</v>
          </cell>
          <cell r="U2711" t="str">
            <v>0</v>
          </cell>
          <cell r="V2711" t="str">
            <v>1061071001320</v>
          </cell>
        </row>
        <row r="2712">
          <cell r="A2712" t="str">
            <v>10</v>
          </cell>
          <cell r="B2712" t="str">
            <v>10</v>
          </cell>
          <cell r="C2712">
            <v>31230</v>
          </cell>
          <cell r="D2712">
            <v>6</v>
          </cell>
          <cell r="E2712" t="str">
            <v>100100</v>
          </cell>
          <cell r="F2712" t="str">
            <v>106</v>
          </cell>
          <cell r="G2712" t="str">
            <v>10</v>
          </cell>
          <cell r="H2712" t="str">
            <v>00</v>
          </cell>
          <cell r="I2712">
            <v>2422</v>
          </cell>
          <cell r="J2712" t="str">
            <v>MILTON TARICUARIMA</v>
          </cell>
          <cell r="K2712" t="str">
            <v>QUINTANILLA    K-5</v>
          </cell>
          <cell r="M2712" t="str">
            <v>04</v>
          </cell>
          <cell r="N2712">
            <v>0</v>
          </cell>
          <cell r="O2712">
            <v>0</v>
          </cell>
          <cell r="P2712">
            <v>0</v>
          </cell>
          <cell r="Q2712">
            <v>187</v>
          </cell>
          <cell r="R2712">
            <v>56</v>
          </cell>
          <cell r="S2712">
            <v>55</v>
          </cell>
          <cell r="T2712">
            <v>51.83</v>
          </cell>
          <cell r="U2712" t="str">
            <v>0</v>
          </cell>
          <cell r="V2712" t="str">
            <v>1061071001360</v>
          </cell>
        </row>
        <row r="2713">
          <cell r="A2713" t="str">
            <v>10</v>
          </cell>
          <cell r="B2713" t="str">
            <v>10</v>
          </cell>
          <cell r="C2713">
            <v>31240</v>
          </cell>
          <cell r="D2713">
            <v>5</v>
          </cell>
          <cell r="E2713" t="str">
            <v>100100</v>
          </cell>
          <cell r="F2713" t="str">
            <v>106</v>
          </cell>
          <cell r="G2713" t="str">
            <v>10</v>
          </cell>
          <cell r="H2713" t="str">
            <v>00</v>
          </cell>
          <cell r="I2713">
            <v>2432</v>
          </cell>
          <cell r="J2713" t="str">
            <v>MARLENI CORDER P.</v>
          </cell>
          <cell r="K2713" t="str">
            <v>QUINTANILLA    J-4</v>
          </cell>
          <cell r="M2713" t="str">
            <v>04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1.67</v>
          </cell>
          <cell r="U2713" t="str">
            <v>0</v>
          </cell>
          <cell r="V2713" t="str">
            <v>1061071001490</v>
          </cell>
        </row>
        <row r="2714">
          <cell r="A2714" t="str">
            <v>10</v>
          </cell>
          <cell r="B2714" t="str">
            <v>10</v>
          </cell>
          <cell r="C2714">
            <v>50539</v>
          </cell>
          <cell r="D2714">
            <v>6</v>
          </cell>
          <cell r="E2714" t="str">
            <v>100100</v>
          </cell>
          <cell r="F2714" t="str">
            <v>106</v>
          </cell>
          <cell r="G2714" t="str">
            <v>10</v>
          </cell>
          <cell r="H2714" t="str">
            <v>00</v>
          </cell>
          <cell r="I2714">
            <v>2483</v>
          </cell>
          <cell r="J2714" t="str">
            <v>FERNANDEZ REATEGUI HENDERSON</v>
          </cell>
          <cell r="K2714" t="str">
            <v>PEREZ LOZANO</v>
          </cell>
          <cell r="L2714">
            <v>344</v>
          </cell>
          <cell r="M2714" t="str">
            <v>04</v>
          </cell>
          <cell r="N2714">
            <v>0</v>
          </cell>
          <cell r="O2714">
            <v>46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3.83</v>
          </cell>
          <cell r="U2714" t="str">
            <v>0</v>
          </cell>
          <cell r="V2714" t="str">
            <v>1061072001750</v>
          </cell>
        </row>
        <row r="2715">
          <cell r="A2715" t="str">
            <v>10</v>
          </cell>
          <cell r="B2715" t="str">
            <v>10</v>
          </cell>
          <cell r="C2715">
            <v>31321</v>
          </cell>
          <cell r="D2715">
            <v>3</v>
          </cell>
          <cell r="E2715" t="str">
            <v>100100</v>
          </cell>
          <cell r="F2715" t="str">
            <v>106</v>
          </cell>
          <cell r="G2715" t="str">
            <v>10</v>
          </cell>
          <cell r="H2715" t="str">
            <v>00</v>
          </cell>
          <cell r="I2715">
            <v>2517</v>
          </cell>
          <cell r="J2715" t="str">
            <v>A. PANDURO ALVAREZ</v>
          </cell>
          <cell r="K2715" t="str">
            <v>JESUS PAENZ    G-25</v>
          </cell>
          <cell r="M2715" t="str">
            <v>04</v>
          </cell>
          <cell r="N2715">
            <v>0</v>
          </cell>
          <cell r="O2715">
            <v>1</v>
          </cell>
          <cell r="P2715">
            <v>0</v>
          </cell>
          <cell r="Q2715">
            <v>0</v>
          </cell>
          <cell r="R2715">
            <v>0</v>
          </cell>
          <cell r="S2715">
            <v>1</v>
          </cell>
          <cell r="T2715">
            <v>3.92</v>
          </cell>
          <cell r="U2715" t="str">
            <v>0</v>
          </cell>
          <cell r="V2715" t="str">
            <v>1061073000140</v>
          </cell>
        </row>
        <row r="2716">
          <cell r="A2716" t="str">
            <v>10</v>
          </cell>
          <cell r="B2716" t="str">
            <v>10</v>
          </cell>
          <cell r="C2716">
            <v>31328</v>
          </cell>
          <cell r="D2716">
            <v>8</v>
          </cell>
          <cell r="E2716" t="str">
            <v>100100</v>
          </cell>
          <cell r="F2716" t="str">
            <v>106</v>
          </cell>
          <cell r="G2716" t="str">
            <v>10</v>
          </cell>
          <cell r="H2716" t="str">
            <v>00</v>
          </cell>
          <cell r="I2716">
            <v>2524</v>
          </cell>
          <cell r="J2716" t="str">
            <v>LUPE CHAVEZ</v>
          </cell>
          <cell r="K2716" t="str">
            <v>JESUS PAENZ      183</v>
          </cell>
          <cell r="M2716" t="str">
            <v>04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1.17</v>
          </cell>
          <cell r="U2716" t="str">
            <v>0</v>
          </cell>
          <cell r="V2716" t="str">
            <v>1061073000220</v>
          </cell>
        </row>
        <row r="2717">
          <cell r="A2717" t="str">
            <v>10</v>
          </cell>
          <cell r="B2717" t="str">
            <v>10</v>
          </cell>
          <cell r="C2717">
            <v>31357</v>
          </cell>
          <cell r="D2717">
            <v>7</v>
          </cell>
          <cell r="E2717" t="str">
            <v>100100</v>
          </cell>
          <cell r="F2717" t="str">
            <v>106</v>
          </cell>
          <cell r="G2717" t="str">
            <v>10</v>
          </cell>
          <cell r="H2717" t="str">
            <v>00</v>
          </cell>
          <cell r="I2717">
            <v>2553</v>
          </cell>
          <cell r="J2717" t="str">
            <v>LILIA MARICHI P.</v>
          </cell>
          <cell r="K2717" t="str">
            <v>J.HERAULD      K-18</v>
          </cell>
          <cell r="M2717" t="str">
            <v>04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49.92</v>
          </cell>
          <cell r="U2717" t="str">
            <v>0</v>
          </cell>
          <cell r="V2717" t="str">
            <v>1061074000080</v>
          </cell>
        </row>
        <row r="2718">
          <cell r="A2718" t="str">
            <v>10</v>
          </cell>
          <cell r="B2718" t="str">
            <v>10</v>
          </cell>
          <cell r="C2718">
            <v>31359</v>
          </cell>
          <cell r="D2718">
            <v>3</v>
          </cell>
          <cell r="E2718" t="str">
            <v>100100</v>
          </cell>
          <cell r="F2718" t="str">
            <v>106</v>
          </cell>
          <cell r="G2718" t="str">
            <v>10</v>
          </cell>
          <cell r="H2718" t="str">
            <v>00</v>
          </cell>
          <cell r="I2718">
            <v>2555</v>
          </cell>
          <cell r="J2718" t="str">
            <v>HUGO MUENA</v>
          </cell>
          <cell r="K2718" t="str">
            <v>J. HERAUD      K-15A</v>
          </cell>
          <cell r="M2718" t="str">
            <v>04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16.670000000000002</v>
          </cell>
          <cell r="U2718" t="str">
            <v>0</v>
          </cell>
          <cell r="V2718" t="str">
            <v>1061074000105</v>
          </cell>
        </row>
        <row r="2719">
          <cell r="A2719" t="str">
            <v>10</v>
          </cell>
          <cell r="B2719" t="str">
            <v>10</v>
          </cell>
          <cell r="C2719">
            <v>31360</v>
          </cell>
          <cell r="D2719">
            <v>1</v>
          </cell>
          <cell r="E2719" t="str">
            <v>100100</v>
          </cell>
          <cell r="F2719" t="str">
            <v>106</v>
          </cell>
          <cell r="G2719" t="str">
            <v>10</v>
          </cell>
          <cell r="H2719" t="str">
            <v>00</v>
          </cell>
          <cell r="I2719">
            <v>2556</v>
          </cell>
          <cell r="J2719" t="str">
            <v>DOMINGO PUGA SALAS</v>
          </cell>
          <cell r="K2719" t="str">
            <v>J.HERAULD      K-15</v>
          </cell>
          <cell r="M2719" t="str">
            <v>04</v>
          </cell>
          <cell r="N2719">
            <v>0</v>
          </cell>
          <cell r="O2719">
            <v>2</v>
          </cell>
          <cell r="P2719">
            <v>9</v>
          </cell>
          <cell r="Q2719">
            <v>4</v>
          </cell>
          <cell r="R2719">
            <v>108</v>
          </cell>
          <cell r="S2719">
            <v>122</v>
          </cell>
          <cell r="T2719">
            <v>51.08</v>
          </cell>
          <cell r="U2719" t="str">
            <v>0</v>
          </cell>
          <cell r="V2719" t="str">
            <v>1061074000110</v>
          </cell>
        </row>
        <row r="2720">
          <cell r="A2720" t="str">
            <v>10</v>
          </cell>
          <cell r="B2720" t="str">
            <v>10</v>
          </cell>
          <cell r="C2720">
            <v>31367</v>
          </cell>
          <cell r="D2720">
            <v>6</v>
          </cell>
          <cell r="E2720" t="str">
            <v>100100</v>
          </cell>
          <cell r="F2720" t="str">
            <v>106</v>
          </cell>
          <cell r="G2720" t="str">
            <v>10</v>
          </cell>
          <cell r="H2720" t="str">
            <v>00</v>
          </cell>
          <cell r="I2720">
            <v>2563</v>
          </cell>
          <cell r="J2720" t="str">
            <v>ARNALDO VARGAS H.</v>
          </cell>
          <cell r="K2720" t="str">
            <v>J.HERAULD      J-27</v>
          </cell>
          <cell r="M2720" t="str">
            <v>04</v>
          </cell>
          <cell r="N2720">
            <v>0</v>
          </cell>
          <cell r="O2720">
            <v>0</v>
          </cell>
          <cell r="P2720">
            <v>0</v>
          </cell>
          <cell r="Q2720">
            <v>29</v>
          </cell>
          <cell r="R2720">
            <v>30</v>
          </cell>
          <cell r="S2720">
            <v>34</v>
          </cell>
          <cell r="T2720">
            <v>21.5</v>
          </cell>
          <cell r="U2720" t="str">
            <v>0</v>
          </cell>
          <cell r="V2720" t="str">
            <v>1061074000180</v>
          </cell>
        </row>
        <row r="2721">
          <cell r="A2721" t="str">
            <v>10</v>
          </cell>
          <cell r="B2721" t="str">
            <v>10</v>
          </cell>
          <cell r="C2721">
            <v>31380</v>
          </cell>
          <cell r="D2721">
            <v>9</v>
          </cell>
          <cell r="E2721" t="str">
            <v>100100</v>
          </cell>
          <cell r="F2721" t="str">
            <v>106</v>
          </cell>
          <cell r="G2721" t="str">
            <v>10</v>
          </cell>
          <cell r="H2721" t="str">
            <v>00</v>
          </cell>
          <cell r="I2721">
            <v>2576</v>
          </cell>
          <cell r="J2721" t="str">
            <v>MATEO CHILICAHUA ALVIZ</v>
          </cell>
          <cell r="K2721" t="str">
            <v>J.HERAULD      L-5</v>
          </cell>
          <cell r="M2721" t="str">
            <v>04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 t="str">
            <v>0</v>
          </cell>
          <cell r="V2721" t="str">
            <v>1061074001340</v>
          </cell>
        </row>
        <row r="2722">
          <cell r="A2722" t="str">
            <v>10</v>
          </cell>
          <cell r="B2722" t="str">
            <v>10</v>
          </cell>
          <cell r="C2722">
            <v>50290</v>
          </cell>
          <cell r="D2722">
            <v>6</v>
          </cell>
          <cell r="E2722" t="str">
            <v>100100</v>
          </cell>
          <cell r="F2722" t="str">
            <v>106</v>
          </cell>
          <cell r="G2722" t="str">
            <v>10</v>
          </cell>
          <cell r="H2722" t="str">
            <v>00</v>
          </cell>
          <cell r="I2722">
            <v>2589</v>
          </cell>
          <cell r="J2722" t="str">
            <v>ALVAN CARDENAS MARIA CONSUELO</v>
          </cell>
          <cell r="K2722" t="str">
            <v>S. ATAHUALPA</v>
          </cell>
          <cell r="L2722">
            <v>11</v>
          </cell>
          <cell r="M2722" t="str">
            <v>04</v>
          </cell>
          <cell r="N2722">
            <v>0</v>
          </cell>
          <cell r="O2722">
            <v>13</v>
          </cell>
          <cell r="P2722">
            <v>14</v>
          </cell>
          <cell r="Q2722">
            <v>9</v>
          </cell>
          <cell r="R2722">
            <v>0</v>
          </cell>
          <cell r="S2722">
            <v>0</v>
          </cell>
          <cell r="T2722">
            <v>3</v>
          </cell>
          <cell r="U2722" t="str">
            <v>0</v>
          </cell>
          <cell r="V2722" t="str">
            <v>1061075000003</v>
          </cell>
        </row>
        <row r="2723">
          <cell r="A2723" t="str">
            <v>10</v>
          </cell>
          <cell r="B2723" t="str">
            <v>10</v>
          </cell>
          <cell r="C2723">
            <v>49839</v>
          </cell>
          <cell r="D2723">
            <v>4</v>
          </cell>
          <cell r="E2723" t="str">
            <v>100100</v>
          </cell>
          <cell r="F2723" t="str">
            <v>106</v>
          </cell>
          <cell r="G2723" t="str">
            <v>10</v>
          </cell>
          <cell r="H2723" t="str">
            <v>00</v>
          </cell>
          <cell r="I2723">
            <v>2594</v>
          </cell>
          <cell r="J2723" t="str">
            <v>TAPAYURI CANAQUIRI ARBILDO</v>
          </cell>
          <cell r="K2723" t="str">
            <v>S. ATAHUALPA</v>
          </cell>
          <cell r="L2723">
            <v>8</v>
          </cell>
          <cell r="M2723" t="str">
            <v>04</v>
          </cell>
          <cell r="N2723">
            <v>29</v>
          </cell>
          <cell r="O2723">
            <v>30</v>
          </cell>
          <cell r="P2723">
            <v>24</v>
          </cell>
          <cell r="Q2723">
            <v>20</v>
          </cell>
          <cell r="R2723">
            <v>28</v>
          </cell>
          <cell r="S2723">
            <v>14</v>
          </cell>
          <cell r="T2723">
            <v>12.08</v>
          </cell>
          <cell r="U2723" t="str">
            <v>0</v>
          </cell>
          <cell r="V2723" t="str">
            <v>1061075000040</v>
          </cell>
        </row>
        <row r="2724">
          <cell r="A2724" t="str">
            <v>10</v>
          </cell>
          <cell r="B2724" t="str">
            <v>10</v>
          </cell>
          <cell r="C2724">
            <v>31401</v>
          </cell>
          <cell r="D2724">
            <v>3</v>
          </cell>
          <cell r="E2724" t="str">
            <v>100100</v>
          </cell>
          <cell r="F2724" t="str">
            <v>106</v>
          </cell>
          <cell r="G2724" t="str">
            <v>10</v>
          </cell>
          <cell r="H2724" t="str">
            <v>00</v>
          </cell>
          <cell r="I2724">
            <v>2599</v>
          </cell>
          <cell r="J2724" t="str">
            <v>JULIA BEATRIZ VALERA ARMAS</v>
          </cell>
          <cell r="K2724" t="str">
            <v>S.ATAHUALPA</v>
          </cell>
          <cell r="M2724" t="str">
            <v>04</v>
          </cell>
          <cell r="N2724">
            <v>0</v>
          </cell>
          <cell r="O2724">
            <v>30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13.83</v>
          </cell>
          <cell r="U2724" t="str">
            <v>0</v>
          </cell>
          <cell r="V2724" t="str">
            <v>1061075000110</v>
          </cell>
        </row>
        <row r="2725">
          <cell r="A2725" t="str">
            <v>10</v>
          </cell>
          <cell r="B2725" t="str">
            <v>10</v>
          </cell>
          <cell r="C2725">
            <v>31402</v>
          </cell>
          <cell r="D2725">
            <v>1</v>
          </cell>
          <cell r="E2725" t="str">
            <v>100100</v>
          </cell>
          <cell r="F2725" t="str">
            <v>106</v>
          </cell>
          <cell r="G2725" t="str">
            <v>10</v>
          </cell>
          <cell r="H2725" t="str">
            <v>00</v>
          </cell>
          <cell r="I2725">
            <v>2600</v>
          </cell>
          <cell r="J2725" t="str">
            <v>REINERIO RIOS M.</v>
          </cell>
          <cell r="K2725" t="str">
            <v>S.ATAHUALPA</v>
          </cell>
          <cell r="M2725" t="str">
            <v>04</v>
          </cell>
          <cell r="N2725">
            <v>0</v>
          </cell>
          <cell r="O2725">
            <v>0</v>
          </cell>
          <cell r="P2725">
            <v>44</v>
          </cell>
          <cell r="Q2725">
            <v>158</v>
          </cell>
          <cell r="R2725">
            <v>296</v>
          </cell>
          <cell r="S2725">
            <v>161</v>
          </cell>
          <cell r="T2725">
            <v>97.67</v>
          </cell>
          <cell r="U2725" t="str">
            <v>0</v>
          </cell>
          <cell r="V2725" t="str">
            <v>1061075000120</v>
          </cell>
        </row>
        <row r="2726">
          <cell r="A2726" t="str">
            <v>10</v>
          </cell>
          <cell r="B2726" t="str">
            <v>10</v>
          </cell>
          <cell r="C2726">
            <v>31411</v>
          </cell>
          <cell r="D2726">
            <v>2</v>
          </cell>
          <cell r="E2726" t="str">
            <v>100100</v>
          </cell>
          <cell r="F2726" t="str">
            <v>106</v>
          </cell>
          <cell r="G2726" t="str">
            <v>10</v>
          </cell>
          <cell r="H2726" t="str">
            <v>00</v>
          </cell>
          <cell r="I2726">
            <v>2609</v>
          </cell>
          <cell r="J2726" t="str">
            <v>HUGO DEL AGUILA RENGIFO</v>
          </cell>
          <cell r="K2726" t="str">
            <v>SANTOS ATAHUALPA G-2</v>
          </cell>
          <cell r="M2726" t="str">
            <v>04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 t="str">
            <v>0</v>
          </cell>
          <cell r="V2726" t="str">
            <v>1061075000275</v>
          </cell>
        </row>
        <row r="2727">
          <cell r="A2727" t="str">
            <v>10</v>
          </cell>
          <cell r="B2727" t="str">
            <v>10</v>
          </cell>
          <cell r="C2727">
            <v>31414</v>
          </cell>
          <cell r="D2727">
            <v>6</v>
          </cell>
          <cell r="E2727" t="str">
            <v>100100</v>
          </cell>
          <cell r="F2727" t="str">
            <v>106</v>
          </cell>
          <cell r="G2727" t="str">
            <v>10</v>
          </cell>
          <cell r="H2727" t="str">
            <v>00</v>
          </cell>
          <cell r="I2727">
            <v>2612</v>
          </cell>
          <cell r="J2727" t="str">
            <v>J. VILLACORTA MACEDO</v>
          </cell>
          <cell r="K2727" t="str">
            <v>AHM.18 OCT.SAN  A.</v>
          </cell>
          <cell r="M2727" t="str">
            <v>04</v>
          </cell>
          <cell r="N2727">
            <v>0</v>
          </cell>
          <cell r="O2727">
            <v>30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3.08</v>
          </cell>
          <cell r="U2727" t="str">
            <v>0</v>
          </cell>
          <cell r="V2727" t="str">
            <v>1061075000320</v>
          </cell>
        </row>
        <row r="2728">
          <cell r="A2728" t="str">
            <v>10</v>
          </cell>
          <cell r="B2728" t="str">
            <v>10</v>
          </cell>
          <cell r="C2728">
            <v>31426</v>
          </cell>
          <cell r="D2728">
            <v>0</v>
          </cell>
          <cell r="E2728" t="str">
            <v>100100</v>
          </cell>
          <cell r="F2728" t="str">
            <v>106</v>
          </cell>
          <cell r="G2728" t="str">
            <v>10</v>
          </cell>
          <cell r="H2728" t="str">
            <v>00</v>
          </cell>
          <cell r="I2728">
            <v>2624</v>
          </cell>
          <cell r="J2728" t="str">
            <v>CANAQUIRI BARDALES FERNANDO</v>
          </cell>
          <cell r="K2728" t="str">
            <v>PJ BERTHA NUÐEZ 417</v>
          </cell>
          <cell r="M2728" t="str">
            <v>04</v>
          </cell>
          <cell r="N2728">
            <v>0</v>
          </cell>
          <cell r="O2728">
            <v>28</v>
          </cell>
          <cell r="P2728">
            <v>28</v>
          </cell>
          <cell r="Q2728">
            <v>31</v>
          </cell>
          <cell r="R2728">
            <v>34</v>
          </cell>
          <cell r="S2728">
            <v>28</v>
          </cell>
          <cell r="T2728">
            <v>24</v>
          </cell>
          <cell r="U2728" t="str">
            <v>0</v>
          </cell>
          <cell r="V2728" t="str">
            <v>1061075001170</v>
          </cell>
        </row>
        <row r="2729">
          <cell r="A2729" t="str">
            <v>10</v>
          </cell>
          <cell r="B2729" t="str">
            <v>10</v>
          </cell>
          <cell r="C2729">
            <v>31444</v>
          </cell>
          <cell r="D2729">
            <v>3</v>
          </cell>
          <cell r="E2729" t="str">
            <v>100100</v>
          </cell>
          <cell r="F2729" t="str">
            <v>106</v>
          </cell>
          <cell r="G2729" t="str">
            <v>10</v>
          </cell>
          <cell r="H2729" t="str">
            <v>00</v>
          </cell>
          <cell r="I2729">
            <v>2642</v>
          </cell>
          <cell r="J2729" t="str">
            <v>ROGER ISMIÑO</v>
          </cell>
          <cell r="K2729" t="str">
            <v>PSJE.6 DE SETIEMBRE</v>
          </cell>
          <cell r="M2729" t="str">
            <v>04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0.57999999999999996</v>
          </cell>
          <cell r="U2729" t="str">
            <v>0</v>
          </cell>
          <cell r="V2729" t="str">
            <v>1061076000090</v>
          </cell>
        </row>
        <row r="2730">
          <cell r="A2730" t="str">
            <v>10</v>
          </cell>
          <cell r="B2730" t="str">
            <v>10</v>
          </cell>
          <cell r="C2730">
            <v>31448</v>
          </cell>
          <cell r="D2730">
            <v>4</v>
          </cell>
          <cell r="E2730" t="str">
            <v>100100</v>
          </cell>
          <cell r="F2730" t="str">
            <v>106</v>
          </cell>
          <cell r="G2730" t="str">
            <v>10</v>
          </cell>
          <cell r="H2730" t="str">
            <v>00</v>
          </cell>
          <cell r="I2730">
            <v>2646</v>
          </cell>
          <cell r="J2730" t="str">
            <v>JOSE ULER PANAIFO</v>
          </cell>
          <cell r="K2730" t="str">
            <v>19 DE JULIO</v>
          </cell>
          <cell r="M2730" t="str">
            <v>04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4</v>
          </cell>
          <cell r="T2730">
            <v>1.5</v>
          </cell>
          <cell r="U2730" t="str">
            <v>0</v>
          </cell>
          <cell r="V2730" t="str">
            <v>1061077000010</v>
          </cell>
        </row>
        <row r="2731">
          <cell r="A2731" t="str">
            <v>10</v>
          </cell>
          <cell r="B2731" t="str">
            <v>10</v>
          </cell>
          <cell r="C2731">
            <v>31471</v>
          </cell>
          <cell r="D2731">
            <v>6</v>
          </cell>
          <cell r="E2731" t="str">
            <v>100100</v>
          </cell>
          <cell r="F2731" t="str">
            <v>106</v>
          </cell>
          <cell r="G2731" t="str">
            <v>10</v>
          </cell>
          <cell r="H2731" t="str">
            <v>00</v>
          </cell>
          <cell r="I2731">
            <v>2669</v>
          </cell>
          <cell r="J2731" t="str">
            <v>ORLANDO PEREZ P.</v>
          </cell>
          <cell r="K2731" t="str">
            <v>8 DE DICIEMBRE</v>
          </cell>
          <cell r="M2731" t="str">
            <v>04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6.58</v>
          </cell>
          <cell r="U2731" t="str">
            <v>0</v>
          </cell>
          <cell r="V2731" t="str">
            <v>1061078000080</v>
          </cell>
        </row>
        <row r="2732">
          <cell r="A2732" t="str">
            <v>10</v>
          </cell>
          <cell r="B2732" t="str">
            <v>10</v>
          </cell>
          <cell r="C2732">
            <v>31473</v>
          </cell>
          <cell r="D2732">
            <v>2</v>
          </cell>
          <cell r="E2732" t="str">
            <v>100100</v>
          </cell>
          <cell r="F2732" t="str">
            <v>106</v>
          </cell>
          <cell r="G2732" t="str">
            <v>10</v>
          </cell>
          <cell r="H2732" t="str">
            <v>00</v>
          </cell>
          <cell r="I2732">
            <v>2671</v>
          </cell>
          <cell r="J2732" t="str">
            <v>WALTER TAPULLIMA</v>
          </cell>
          <cell r="K2732" t="str">
            <v>8 DE DICIEMBRE C-13</v>
          </cell>
          <cell r="M2732" t="str">
            <v>04</v>
          </cell>
          <cell r="N2732">
            <v>0</v>
          </cell>
          <cell r="O2732">
            <v>30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7.75</v>
          </cell>
          <cell r="U2732" t="str">
            <v>0</v>
          </cell>
          <cell r="V2732" t="str">
            <v>1061078000120</v>
          </cell>
        </row>
        <row r="2733">
          <cell r="A2733" t="str">
            <v>10</v>
          </cell>
          <cell r="B2733" t="str">
            <v>10</v>
          </cell>
          <cell r="C2733">
            <v>31477</v>
          </cell>
          <cell r="D2733">
            <v>3</v>
          </cell>
          <cell r="E2733" t="str">
            <v>100100</v>
          </cell>
          <cell r="F2733" t="str">
            <v>106</v>
          </cell>
          <cell r="G2733" t="str">
            <v>10</v>
          </cell>
          <cell r="H2733" t="str">
            <v>00</v>
          </cell>
          <cell r="I2733">
            <v>2675</v>
          </cell>
          <cell r="J2733" t="str">
            <v>MARLITA CHUFANDAMA</v>
          </cell>
          <cell r="K2733" t="str">
            <v>8 DE DICIEMBRE C-8</v>
          </cell>
          <cell r="M2733" t="str">
            <v>04</v>
          </cell>
          <cell r="N2733">
            <v>0</v>
          </cell>
          <cell r="O2733">
            <v>30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4.08</v>
          </cell>
          <cell r="U2733" t="str">
            <v>0</v>
          </cell>
          <cell r="V2733" t="str">
            <v>1061078000170</v>
          </cell>
        </row>
        <row r="2734">
          <cell r="A2734" t="str">
            <v>10</v>
          </cell>
          <cell r="B2734" t="str">
            <v>10</v>
          </cell>
          <cell r="C2734">
            <v>31478</v>
          </cell>
          <cell r="D2734">
            <v>1</v>
          </cell>
          <cell r="E2734" t="str">
            <v>100100</v>
          </cell>
          <cell r="F2734" t="str">
            <v>106</v>
          </cell>
          <cell r="G2734" t="str">
            <v>10</v>
          </cell>
          <cell r="H2734" t="str">
            <v>00</v>
          </cell>
          <cell r="I2734">
            <v>2676</v>
          </cell>
          <cell r="J2734" t="str">
            <v>ENCARNACION PIZANGO</v>
          </cell>
          <cell r="K2734" t="str">
            <v>8 DE DICIEMBRE</v>
          </cell>
          <cell r="M2734" t="str">
            <v>04</v>
          </cell>
          <cell r="N2734">
            <v>0</v>
          </cell>
          <cell r="O2734">
            <v>0</v>
          </cell>
          <cell r="P2734">
            <v>30</v>
          </cell>
          <cell r="Q2734">
            <v>33</v>
          </cell>
          <cell r="R2734">
            <v>34</v>
          </cell>
          <cell r="S2734">
            <v>25</v>
          </cell>
          <cell r="T2734">
            <v>15.58</v>
          </cell>
          <cell r="U2734" t="str">
            <v>0</v>
          </cell>
          <cell r="V2734" t="str">
            <v>1061078000180</v>
          </cell>
        </row>
        <row r="2735">
          <cell r="A2735" t="str">
            <v>10</v>
          </cell>
          <cell r="B2735" t="str">
            <v>10</v>
          </cell>
          <cell r="C2735">
            <v>31488</v>
          </cell>
          <cell r="D2735">
            <v>0</v>
          </cell>
          <cell r="E2735" t="str">
            <v>100100</v>
          </cell>
          <cell r="F2735" t="str">
            <v>106</v>
          </cell>
          <cell r="G2735" t="str">
            <v>10</v>
          </cell>
          <cell r="H2735" t="str">
            <v>00</v>
          </cell>
          <cell r="I2735">
            <v>2686</v>
          </cell>
          <cell r="J2735" t="str">
            <v>MERI VARGAS RAMOS</v>
          </cell>
          <cell r="K2735" t="str">
            <v>8 DE DICIEMBRE</v>
          </cell>
          <cell r="M2735" t="str">
            <v>04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2</v>
          </cell>
          <cell r="S2735">
            <v>14</v>
          </cell>
          <cell r="T2735">
            <v>6.42</v>
          </cell>
          <cell r="U2735" t="str">
            <v>0</v>
          </cell>
          <cell r="V2735" t="str">
            <v>1061078001370</v>
          </cell>
        </row>
        <row r="2736">
          <cell r="A2736" t="str">
            <v>10</v>
          </cell>
          <cell r="B2736" t="str">
            <v>10</v>
          </cell>
          <cell r="C2736">
            <v>31494</v>
          </cell>
          <cell r="D2736">
            <v>8</v>
          </cell>
          <cell r="E2736" t="str">
            <v>100100</v>
          </cell>
          <cell r="F2736" t="str">
            <v>106</v>
          </cell>
          <cell r="G2736" t="str">
            <v>10</v>
          </cell>
          <cell r="H2736" t="str">
            <v>00</v>
          </cell>
          <cell r="I2736">
            <v>2693</v>
          </cell>
          <cell r="J2736" t="str">
            <v>WILFREDO ALVARADO</v>
          </cell>
          <cell r="K2736" t="str">
            <v>8 DE DICIEMBRE</v>
          </cell>
          <cell r="M2736" t="str">
            <v>04</v>
          </cell>
          <cell r="N2736">
            <v>0</v>
          </cell>
          <cell r="O2736">
            <v>26</v>
          </cell>
          <cell r="P2736">
            <v>33</v>
          </cell>
          <cell r="Q2736">
            <v>34</v>
          </cell>
          <cell r="R2736">
            <v>37</v>
          </cell>
          <cell r="S2736">
            <v>33</v>
          </cell>
          <cell r="T2736">
            <v>24.67</v>
          </cell>
          <cell r="U2736" t="str">
            <v>0</v>
          </cell>
          <cell r="V2736" t="str">
            <v>1061078001450</v>
          </cell>
        </row>
        <row r="2737">
          <cell r="A2737" t="str">
            <v>10</v>
          </cell>
          <cell r="B2737" t="str">
            <v>10</v>
          </cell>
          <cell r="C2737">
            <v>50415</v>
          </cell>
          <cell r="D2737">
            <v>9</v>
          </cell>
          <cell r="E2737" t="str">
            <v>100100</v>
          </cell>
          <cell r="F2737" t="str">
            <v>106</v>
          </cell>
          <cell r="G2737" t="str">
            <v>10</v>
          </cell>
          <cell r="H2737" t="str">
            <v>00</v>
          </cell>
          <cell r="I2737">
            <v>2699</v>
          </cell>
          <cell r="J2737" t="str">
            <v>DAVILA OLIVA LILIA NORMA</v>
          </cell>
          <cell r="K2737" t="str">
            <v>S. ATAHUALPA</v>
          </cell>
          <cell r="L2737">
            <v>4</v>
          </cell>
          <cell r="M2737" t="str">
            <v>04</v>
          </cell>
          <cell r="N2737">
            <v>0</v>
          </cell>
          <cell r="O2737">
            <v>86</v>
          </cell>
          <cell r="P2737">
            <v>78</v>
          </cell>
          <cell r="Q2737">
            <v>0</v>
          </cell>
          <cell r="R2737">
            <v>0</v>
          </cell>
          <cell r="S2737">
            <v>0</v>
          </cell>
          <cell r="T2737">
            <v>13.67</v>
          </cell>
          <cell r="U2737" t="str">
            <v>0</v>
          </cell>
          <cell r="V2737" t="str">
            <v>1061078001555</v>
          </cell>
        </row>
        <row r="2738">
          <cell r="A2738" t="str">
            <v>10</v>
          </cell>
          <cell r="B2738" t="str">
            <v>10</v>
          </cell>
          <cell r="C2738">
            <v>31503</v>
          </cell>
          <cell r="D2738">
            <v>6</v>
          </cell>
          <cell r="E2738" t="str">
            <v>100100</v>
          </cell>
          <cell r="F2738" t="str">
            <v>106</v>
          </cell>
          <cell r="G2738" t="str">
            <v>10</v>
          </cell>
          <cell r="H2738" t="str">
            <v>00</v>
          </cell>
          <cell r="I2738">
            <v>2703</v>
          </cell>
          <cell r="J2738" t="str">
            <v>WALTER VILLAMAR</v>
          </cell>
          <cell r="K2738" t="str">
            <v>MIAMI    H'-10</v>
          </cell>
          <cell r="M2738" t="str">
            <v>04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121</v>
          </cell>
          <cell r="S2738">
            <v>181</v>
          </cell>
          <cell r="T2738">
            <v>103.17</v>
          </cell>
          <cell r="U2738" t="str">
            <v>0</v>
          </cell>
          <cell r="V2738" t="str">
            <v>1061079000060</v>
          </cell>
        </row>
        <row r="2739">
          <cell r="A2739" t="str">
            <v>10</v>
          </cell>
          <cell r="B2739" t="str">
            <v>10</v>
          </cell>
          <cell r="C2739">
            <v>31517</v>
          </cell>
          <cell r="D2739">
            <v>6</v>
          </cell>
          <cell r="E2739" t="str">
            <v>100100</v>
          </cell>
          <cell r="F2739" t="str">
            <v>106</v>
          </cell>
          <cell r="G2739" t="str">
            <v>10</v>
          </cell>
          <cell r="H2739" t="str">
            <v>00</v>
          </cell>
          <cell r="I2739">
            <v>2717</v>
          </cell>
          <cell r="J2739" t="str">
            <v>TORRES MAURO</v>
          </cell>
          <cell r="K2739" t="str">
            <v>MIAMI     # 350</v>
          </cell>
          <cell r="M2739" t="str">
            <v>04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62</v>
          </cell>
          <cell r="S2739">
            <v>119</v>
          </cell>
          <cell r="T2739">
            <v>74.25</v>
          </cell>
          <cell r="U2739" t="str">
            <v>0</v>
          </cell>
          <cell r="V2739" t="str">
            <v>1061079000250</v>
          </cell>
        </row>
        <row r="2740">
          <cell r="A2740" t="str">
            <v>10</v>
          </cell>
          <cell r="B2740" t="str">
            <v>10</v>
          </cell>
          <cell r="C2740">
            <v>31523</v>
          </cell>
          <cell r="D2740">
            <v>4</v>
          </cell>
          <cell r="E2740" t="str">
            <v>100100</v>
          </cell>
          <cell r="F2740" t="str">
            <v>106</v>
          </cell>
          <cell r="G2740" t="str">
            <v>10</v>
          </cell>
          <cell r="H2740" t="str">
            <v>00</v>
          </cell>
          <cell r="I2740">
            <v>2723</v>
          </cell>
          <cell r="J2740" t="str">
            <v>DORA LOPEZ</v>
          </cell>
          <cell r="K2740" t="str">
            <v>MIAMI     S/N</v>
          </cell>
          <cell r="M2740" t="str">
            <v>04</v>
          </cell>
          <cell r="N2740">
            <v>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8.75</v>
          </cell>
          <cell r="U2740" t="str">
            <v>0</v>
          </cell>
          <cell r="V2740" t="str">
            <v>1061079000320</v>
          </cell>
        </row>
        <row r="2741">
          <cell r="A2741" t="str">
            <v>10</v>
          </cell>
          <cell r="B2741" t="str">
            <v>10</v>
          </cell>
          <cell r="C2741">
            <v>31524</v>
          </cell>
          <cell r="D2741">
            <v>2</v>
          </cell>
          <cell r="E2741" t="str">
            <v>100100</v>
          </cell>
          <cell r="F2741" t="str">
            <v>106</v>
          </cell>
          <cell r="G2741" t="str">
            <v>10</v>
          </cell>
          <cell r="H2741" t="str">
            <v>00</v>
          </cell>
          <cell r="I2741">
            <v>2724</v>
          </cell>
          <cell r="J2741" t="str">
            <v>REGNER TORRES</v>
          </cell>
          <cell r="K2741" t="str">
            <v>MIAMI     # 38</v>
          </cell>
          <cell r="M2741" t="str">
            <v>04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15</v>
          </cell>
          <cell r="T2741">
            <v>25.17</v>
          </cell>
          <cell r="U2741" t="str">
            <v>0</v>
          </cell>
          <cell r="V2741" t="str">
            <v>1061079000330</v>
          </cell>
        </row>
        <row r="2742">
          <cell r="A2742" t="str">
            <v>10</v>
          </cell>
          <cell r="B2742" t="str">
            <v>10</v>
          </cell>
          <cell r="C2742">
            <v>31629</v>
          </cell>
          <cell r="D2742">
            <v>9</v>
          </cell>
          <cell r="E2742" t="str">
            <v>100100</v>
          </cell>
          <cell r="F2742" t="str">
            <v>106</v>
          </cell>
          <cell r="G2742" t="str">
            <v>10</v>
          </cell>
          <cell r="H2742" t="str">
            <v>00</v>
          </cell>
          <cell r="I2742">
            <v>2829</v>
          </cell>
          <cell r="J2742" t="str">
            <v>ISIDRO RENGIFO</v>
          </cell>
          <cell r="K2742" t="str">
            <v>M.P.BELLIDO    L56</v>
          </cell>
          <cell r="M2742" t="str">
            <v>04</v>
          </cell>
          <cell r="N2742">
            <v>5</v>
          </cell>
          <cell r="O2742">
            <v>6</v>
          </cell>
          <cell r="P2742">
            <v>6</v>
          </cell>
          <cell r="Q2742">
            <v>7</v>
          </cell>
          <cell r="R2742">
            <v>3</v>
          </cell>
          <cell r="S2742">
            <v>0</v>
          </cell>
          <cell r="T2742">
            <v>2.33</v>
          </cell>
          <cell r="U2742" t="str">
            <v>0</v>
          </cell>
          <cell r="V2742" t="str">
            <v>1061082000050</v>
          </cell>
        </row>
        <row r="2743">
          <cell r="A2743" t="str">
            <v>10</v>
          </cell>
          <cell r="B2743" t="str">
            <v>10</v>
          </cell>
          <cell r="C2743">
            <v>31644</v>
          </cell>
          <cell r="D2743">
            <v>8</v>
          </cell>
          <cell r="E2743" t="str">
            <v>100100</v>
          </cell>
          <cell r="F2743" t="str">
            <v>106</v>
          </cell>
          <cell r="G2743" t="str">
            <v>10</v>
          </cell>
          <cell r="H2743" t="str">
            <v>00</v>
          </cell>
          <cell r="I2743">
            <v>2844</v>
          </cell>
          <cell r="J2743" t="str">
            <v>L.ANGULO JARAMILLO</v>
          </cell>
          <cell r="K2743" t="str">
            <v>M.P.BELLIDO    M34</v>
          </cell>
          <cell r="M2743" t="str">
            <v>04</v>
          </cell>
          <cell r="N2743">
            <v>0</v>
          </cell>
          <cell r="O2743">
            <v>30</v>
          </cell>
          <cell r="P2743">
            <v>73</v>
          </cell>
          <cell r="Q2743">
            <v>103</v>
          </cell>
          <cell r="R2743">
            <v>125</v>
          </cell>
          <cell r="S2743">
            <v>85</v>
          </cell>
          <cell r="T2743">
            <v>57.08</v>
          </cell>
          <cell r="U2743" t="str">
            <v>0</v>
          </cell>
          <cell r="V2743" t="str">
            <v>1061082000200</v>
          </cell>
        </row>
        <row r="2744">
          <cell r="A2744" t="str">
            <v>10</v>
          </cell>
          <cell r="B2744" t="str">
            <v>10</v>
          </cell>
          <cell r="C2744">
            <v>31646</v>
          </cell>
          <cell r="D2744">
            <v>3</v>
          </cell>
          <cell r="E2744" t="str">
            <v>100100</v>
          </cell>
          <cell r="F2744" t="str">
            <v>106</v>
          </cell>
          <cell r="G2744" t="str">
            <v>10</v>
          </cell>
          <cell r="H2744" t="str">
            <v>00</v>
          </cell>
          <cell r="I2744">
            <v>2846</v>
          </cell>
          <cell r="J2744" t="str">
            <v>RENE SORIA V.</v>
          </cell>
          <cell r="K2744" t="str">
            <v>M.P.BELLIDO    M57</v>
          </cell>
          <cell r="M2744" t="str">
            <v>04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1</v>
          </cell>
          <cell r="S2744">
            <v>1</v>
          </cell>
          <cell r="T2744">
            <v>9.75</v>
          </cell>
          <cell r="U2744" t="str">
            <v>0</v>
          </cell>
          <cell r="V2744" t="str">
            <v>1061082000220</v>
          </cell>
        </row>
        <row r="2745">
          <cell r="A2745" t="str">
            <v>10</v>
          </cell>
          <cell r="B2745" t="str">
            <v>10</v>
          </cell>
          <cell r="C2745">
            <v>31651</v>
          </cell>
          <cell r="D2745">
            <v>3</v>
          </cell>
          <cell r="E2745" t="str">
            <v>100100</v>
          </cell>
          <cell r="F2745" t="str">
            <v>106</v>
          </cell>
          <cell r="G2745" t="str">
            <v>10</v>
          </cell>
          <cell r="H2745" t="str">
            <v>00</v>
          </cell>
          <cell r="I2745">
            <v>2851</v>
          </cell>
          <cell r="J2745" t="str">
            <v>JULIO C.RODRIGUEZ L.</v>
          </cell>
          <cell r="K2745" t="str">
            <v>M.P.BELLIDO    M51</v>
          </cell>
          <cell r="M2745" t="str">
            <v>04</v>
          </cell>
          <cell r="N2745">
            <v>0</v>
          </cell>
          <cell r="O2745">
            <v>0</v>
          </cell>
          <cell r="P2745">
            <v>48</v>
          </cell>
          <cell r="Q2745">
            <v>64</v>
          </cell>
          <cell r="R2745">
            <v>38</v>
          </cell>
          <cell r="S2745">
            <v>65</v>
          </cell>
          <cell r="T2745">
            <v>42.25</v>
          </cell>
          <cell r="U2745" t="str">
            <v>0</v>
          </cell>
          <cell r="V2745" t="str">
            <v>1061082000280</v>
          </cell>
        </row>
        <row r="2746">
          <cell r="A2746" t="str">
            <v>10</v>
          </cell>
          <cell r="B2746" t="str">
            <v>10</v>
          </cell>
          <cell r="C2746">
            <v>31660</v>
          </cell>
          <cell r="D2746">
            <v>4</v>
          </cell>
          <cell r="E2746" t="str">
            <v>100100</v>
          </cell>
          <cell r="F2746" t="str">
            <v>106</v>
          </cell>
          <cell r="G2746" t="str">
            <v>10</v>
          </cell>
          <cell r="H2746" t="str">
            <v>00</v>
          </cell>
          <cell r="I2746">
            <v>2860</v>
          </cell>
          <cell r="J2746" t="str">
            <v>EDUARDO RODRIGUEZ M.</v>
          </cell>
          <cell r="K2746" t="str">
            <v>M.P.BELLIDO    M-40</v>
          </cell>
          <cell r="M2746" t="str">
            <v>04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4</v>
          </cell>
          <cell r="U2746" t="str">
            <v>0</v>
          </cell>
          <cell r="V2746" t="str">
            <v>1061082000390</v>
          </cell>
        </row>
        <row r="2747">
          <cell r="A2747" t="str">
            <v>10</v>
          </cell>
          <cell r="B2747" t="str">
            <v>10</v>
          </cell>
          <cell r="C2747">
            <v>31677</v>
          </cell>
          <cell r="D2747">
            <v>8</v>
          </cell>
          <cell r="E2747" t="str">
            <v>100100</v>
          </cell>
          <cell r="F2747" t="str">
            <v>106</v>
          </cell>
          <cell r="G2747" t="str">
            <v>10</v>
          </cell>
          <cell r="H2747" t="str">
            <v>00</v>
          </cell>
          <cell r="I2747">
            <v>2877</v>
          </cell>
          <cell r="J2747" t="str">
            <v>R.SANCHEZ RODRIGUEZ</v>
          </cell>
          <cell r="K2747" t="str">
            <v>M.P.BELLIDO       21</v>
          </cell>
          <cell r="M2747" t="str">
            <v>04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10</v>
          </cell>
          <cell r="S2747">
            <v>35</v>
          </cell>
          <cell r="T2747">
            <v>21.75</v>
          </cell>
          <cell r="U2747" t="str">
            <v>0</v>
          </cell>
          <cell r="V2747" t="str">
            <v>1061082001610</v>
          </cell>
        </row>
        <row r="2748">
          <cell r="A2748" t="str">
            <v>10</v>
          </cell>
          <cell r="B2748" t="str">
            <v>10</v>
          </cell>
          <cell r="C2748">
            <v>31681</v>
          </cell>
          <cell r="D2748">
            <v>0</v>
          </cell>
          <cell r="E2748" t="str">
            <v>100100</v>
          </cell>
          <cell r="F2748" t="str">
            <v>106</v>
          </cell>
          <cell r="G2748" t="str">
            <v>10</v>
          </cell>
          <cell r="H2748" t="str">
            <v>00</v>
          </cell>
          <cell r="I2748">
            <v>2881</v>
          </cell>
          <cell r="J2748" t="str">
            <v>L.GAVIRIA CALAMPA</v>
          </cell>
          <cell r="K2748" t="str">
            <v>M.P.BELLIDO    N-29</v>
          </cell>
          <cell r="M2748" t="str">
            <v>04</v>
          </cell>
          <cell r="N2748">
            <v>0</v>
          </cell>
          <cell r="O2748">
            <v>0</v>
          </cell>
          <cell r="P2748">
            <v>0</v>
          </cell>
          <cell r="Q2748">
            <v>2</v>
          </cell>
          <cell r="R2748">
            <v>0</v>
          </cell>
          <cell r="S2748">
            <v>13</v>
          </cell>
          <cell r="T2748">
            <v>32.67</v>
          </cell>
          <cell r="U2748" t="str">
            <v>0</v>
          </cell>
          <cell r="V2748" t="str">
            <v>1061082001650</v>
          </cell>
        </row>
        <row r="2749">
          <cell r="A2749" t="str">
            <v>10</v>
          </cell>
          <cell r="B2749" t="str">
            <v>10</v>
          </cell>
          <cell r="C2749">
            <v>31697</v>
          </cell>
          <cell r="D2749">
            <v>6</v>
          </cell>
          <cell r="E2749" t="str">
            <v>100100</v>
          </cell>
          <cell r="F2749" t="str">
            <v>106</v>
          </cell>
          <cell r="G2749" t="str">
            <v>10</v>
          </cell>
          <cell r="H2749" t="str">
            <v>00</v>
          </cell>
          <cell r="I2749">
            <v>2897</v>
          </cell>
          <cell r="J2749" t="str">
            <v>ELEODORO SANCHEZ</v>
          </cell>
          <cell r="K2749" t="str">
            <v>M.P.BELLIDO    N-10</v>
          </cell>
          <cell r="M2749" t="str">
            <v>04</v>
          </cell>
          <cell r="N2749">
            <v>0</v>
          </cell>
          <cell r="O2749">
            <v>16</v>
          </cell>
          <cell r="P2749">
            <v>16</v>
          </cell>
          <cell r="Q2749">
            <v>65</v>
          </cell>
          <cell r="R2749">
            <v>69</v>
          </cell>
          <cell r="S2749">
            <v>90</v>
          </cell>
          <cell r="T2749">
            <v>47.25</v>
          </cell>
          <cell r="U2749" t="str">
            <v>0</v>
          </cell>
          <cell r="V2749" t="str">
            <v>1061082001840</v>
          </cell>
        </row>
        <row r="2750">
          <cell r="A2750" t="str">
            <v>10</v>
          </cell>
          <cell r="B2750" t="str">
            <v>10</v>
          </cell>
          <cell r="C2750">
            <v>31704</v>
          </cell>
          <cell r="D2750">
            <v>0</v>
          </cell>
          <cell r="E2750" t="str">
            <v>100100</v>
          </cell>
          <cell r="F2750" t="str">
            <v>106</v>
          </cell>
          <cell r="G2750" t="str">
            <v>10</v>
          </cell>
          <cell r="H2750" t="str">
            <v>00</v>
          </cell>
          <cell r="I2750">
            <v>2904</v>
          </cell>
          <cell r="J2750" t="str">
            <v>MANUEL RIOS PAZ</v>
          </cell>
          <cell r="K2750" t="str">
            <v>J. CHAVEZ #  5</v>
          </cell>
          <cell r="M2750" t="str">
            <v>04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1</v>
          </cell>
          <cell r="T2750">
            <v>12.92</v>
          </cell>
          <cell r="U2750" t="str">
            <v>0</v>
          </cell>
          <cell r="V2750" t="str">
            <v>1061083000003</v>
          </cell>
        </row>
        <row r="2751">
          <cell r="A2751" t="str">
            <v>10</v>
          </cell>
          <cell r="B2751" t="str">
            <v>10</v>
          </cell>
          <cell r="C2751">
            <v>50636</v>
          </cell>
          <cell r="D2751">
            <v>0</v>
          </cell>
          <cell r="E2751" t="str">
            <v>100100</v>
          </cell>
          <cell r="F2751" t="str">
            <v>106</v>
          </cell>
          <cell r="G2751" t="str">
            <v>10</v>
          </cell>
          <cell r="H2751" t="str">
            <v>00</v>
          </cell>
          <cell r="I2751">
            <v>2949</v>
          </cell>
          <cell r="J2751" t="str">
            <v>CHOTA PINEDO NILSA</v>
          </cell>
          <cell r="K2751" t="str">
            <v>PJE J.CHAVEZ</v>
          </cell>
          <cell r="L2751">
            <v>5</v>
          </cell>
          <cell r="M2751" t="str">
            <v>04</v>
          </cell>
          <cell r="N2751">
            <v>0</v>
          </cell>
          <cell r="O2751">
            <v>63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5.25</v>
          </cell>
          <cell r="U2751" t="str">
            <v>0</v>
          </cell>
          <cell r="V2751" t="str">
            <v>1061084000005</v>
          </cell>
        </row>
        <row r="2752">
          <cell r="A2752" t="str">
            <v>10</v>
          </cell>
          <cell r="B2752" t="str">
            <v>10</v>
          </cell>
          <cell r="C2752">
            <v>31793</v>
          </cell>
          <cell r="D2752">
            <v>3</v>
          </cell>
          <cell r="E2752" t="str">
            <v>100100</v>
          </cell>
          <cell r="F2752" t="str">
            <v>106</v>
          </cell>
          <cell r="G2752" t="str">
            <v>10</v>
          </cell>
          <cell r="H2752" t="str">
            <v>00</v>
          </cell>
          <cell r="I2752">
            <v>2993</v>
          </cell>
          <cell r="J2752" t="str">
            <v>MIGUEL CHOTA BRITO</v>
          </cell>
          <cell r="K2752" t="str">
            <v>PROL.MORONA 1376</v>
          </cell>
          <cell r="M2752" t="str">
            <v>04</v>
          </cell>
          <cell r="N2752">
            <v>0</v>
          </cell>
          <cell r="O2752">
            <v>20</v>
          </cell>
          <cell r="P2752">
            <v>17</v>
          </cell>
          <cell r="Q2752">
            <v>15</v>
          </cell>
          <cell r="R2752">
            <v>22</v>
          </cell>
          <cell r="S2752">
            <v>21</v>
          </cell>
          <cell r="T2752">
            <v>28.33</v>
          </cell>
          <cell r="U2752" t="str">
            <v>0</v>
          </cell>
          <cell r="V2752" t="str">
            <v>1061088000040</v>
          </cell>
        </row>
        <row r="2753">
          <cell r="A2753" t="str">
            <v>10</v>
          </cell>
          <cell r="B2753" t="str">
            <v>10</v>
          </cell>
          <cell r="C2753">
            <v>31796</v>
          </cell>
          <cell r="D2753">
            <v>6</v>
          </cell>
          <cell r="E2753" t="str">
            <v>100100</v>
          </cell>
          <cell r="F2753" t="str">
            <v>106</v>
          </cell>
          <cell r="G2753" t="str">
            <v>10</v>
          </cell>
          <cell r="H2753" t="str">
            <v>00</v>
          </cell>
          <cell r="I2753">
            <v>2996</v>
          </cell>
          <cell r="J2753" t="str">
            <v>JULIO VARGAS FALCON</v>
          </cell>
          <cell r="K2753" t="str">
            <v>MORONA          1387</v>
          </cell>
          <cell r="M2753" t="str">
            <v>04</v>
          </cell>
          <cell r="N2753">
            <v>56</v>
          </cell>
          <cell r="O2753">
            <v>57</v>
          </cell>
          <cell r="P2753">
            <v>51</v>
          </cell>
          <cell r="Q2753">
            <v>26</v>
          </cell>
          <cell r="R2753">
            <v>6</v>
          </cell>
          <cell r="S2753">
            <v>6</v>
          </cell>
          <cell r="T2753">
            <v>17.420000000000002</v>
          </cell>
          <cell r="U2753" t="str">
            <v>0</v>
          </cell>
          <cell r="V2753" t="str">
            <v>1061088000080</v>
          </cell>
        </row>
        <row r="2754">
          <cell r="A2754" t="str">
            <v>10</v>
          </cell>
          <cell r="B2754" t="str">
            <v>10</v>
          </cell>
          <cell r="C2754">
            <v>31816</v>
          </cell>
          <cell r="D2754">
            <v>2</v>
          </cell>
          <cell r="E2754" t="str">
            <v>100100</v>
          </cell>
          <cell r="F2754" t="str">
            <v>106</v>
          </cell>
          <cell r="G2754" t="str">
            <v>10</v>
          </cell>
          <cell r="H2754" t="str">
            <v>00</v>
          </cell>
          <cell r="I2754">
            <v>3016</v>
          </cell>
          <cell r="J2754" t="str">
            <v>JESUS SANCHEZ GOMEZ</v>
          </cell>
          <cell r="K2754" t="str">
            <v>PROL. MORONA    1330</v>
          </cell>
          <cell r="M2754" t="str">
            <v>04</v>
          </cell>
          <cell r="N2754">
            <v>0</v>
          </cell>
          <cell r="O2754">
            <v>30</v>
          </cell>
          <cell r="P2754">
            <v>0</v>
          </cell>
          <cell r="Q2754">
            <v>0</v>
          </cell>
          <cell r="R2754">
            <v>70</v>
          </cell>
          <cell r="S2754">
            <v>54</v>
          </cell>
          <cell r="T2754">
            <v>50.08</v>
          </cell>
          <cell r="U2754" t="str">
            <v>0</v>
          </cell>
          <cell r="V2754" t="str">
            <v>1061088001400</v>
          </cell>
        </row>
        <row r="2755">
          <cell r="A2755" t="str">
            <v>10</v>
          </cell>
          <cell r="B2755" t="str">
            <v>10</v>
          </cell>
          <cell r="C2755">
            <v>31837</v>
          </cell>
          <cell r="D2755">
            <v>8</v>
          </cell>
          <cell r="E2755" t="str">
            <v>100100</v>
          </cell>
          <cell r="F2755" t="str">
            <v>106</v>
          </cell>
          <cell r="G2755" t="str">
            <v>10</v>
          </cell>
          <cell r="H2755" t="str">
            <v>00</v>
          </cell>
          <cell r="I2755">
            <v>3037</v>
          </cell>
          <cell r="J2755" t="str">
            <v>MODESTO DAVILA</v>
          </cell>
          <cell r="K2755" t="str">
            <v>BRASIL 1443</v>
          </cell>
          <cell r="M2755" t="str">
            <v>04</v>
          </cell>
          <cell r="N2755">
            <v>0</v>
          </cell>
          <cell r="O2755">
            <v>0</v>
          </cell>
          <cell r="P2755">
            <v>0</v>
          </cell>
          <cell r="Q2755">
            <v>31</v>
          </cell>
          <cell r="R2755">
            <v>29</v>
          </cell>
          <cell r="S2755">
            <v>5</v>
          </cell>
          <cell r="T2755">
            <v>13.33</v>
          </cell>
          <cell r="U2755" t="str">
            <v>0</v>
          </cell>
          <cell r="V2755" t="str">
            <v>1061089000030</v>
          </cell>
        </row>
        <row r="2756">
          <cell r="A2756" t="str">
            <v>10</v>
          </cell>
          <cell r="B2756" t="str">
            <v>10</v>
          </cell>
          <cell r="C2756">
            <v>31849</v>
          </cell>
          <cell r="D2756">
            <v>3</v>
          </cell>
          <cell r="E2756" t="str">
            <v>100100</v>
          </cell>
          <cell r="F2756" t="str">
            <v>106</v>
          </cell>
          <cell r="G2756" t="str">
            <v>10</v>
          </cell>
          <cell r="H2756" t="str">
            <v>00</v>
          </cell>
          <cell r="I2756">
            <v>3049</v>
          </cell>
          <cell r="J2756" t="str">
            <v>UBALDO MAGAN VEGA</v>
          </cell>
          <cell r="K2756" t="str">
            <v>BRASIL 44</v>
          </cell>
          <cell r="M2756" t="str">
            <v>04</v>
          </cell>
          <cell r="N2756">
            <v>0</v>
          </cell>
          <cell r="O2756">
            <v>0</v>
          </cell>
          <cell r="P2756">
            <v>87</v>
          </cell>
          <cell r="Q2756">
            <v>162</v>
          </cell>
          <cell r="R2756">
            <v>151</v>
          </cell>
          <cell r="S2756">
            <v>104</v>
          </cell>
          <cell r="T2756">
            <v>89.83</v>
          </cell>
          <cell r="U2756" t="str">
            <v>0</v>
          </cell>
          <cell r="V2756" t="str">
            <v>1061089001150</v>
          </cell>
        </row>
        <row r="2757">
          <cell r="A2757" t="str">
            <v>10</v>
          </cell>
          <cell r="B2757" t="str">
            <v>10</v>
          </cell>
          <cell r="C2757">
            <v>31852</v>
          </cell>
          <cell r="D2757">
            <v>7</v>
          </cell>
          <cell r="E2757" t="str">
            <v>100100</v>
          </cell>
          <cell r="F2757" t="str">
            <v>106</v>
          </cell>
          <cell r="G2757" t="str">
            <v>10</v>
          </cell>
          <cell r="H2757" t="str">
            <v>00</v>
          </cell>
          <cell r="I2757">
            <v>3052</v>
          </cell>
          <cell r="J2757" t="str">
            <v>TORIBIO BANCHO S.</v>
          </cell>
          <cell r="K2757" t="str">
            <v>BRASIL 1470</v>
          </cell>
          <cell r="M2757" t="str">
            <v>04</v>
          </cell>
          <cell r="N2757">
            <v>0</v>
          </cell>
          <cell r="O2757">
            <v>0</v>
          </cell>
          <cell r="P2757">
            <v>0</v>
          </cell>
          <cell r="Q2757">
            <v>16</v>
          </cell>
          <cell r="R2757">
            <v>34</v>
          </cell>
          <cell r="S2757">
            <v>22</v>
          </cell>
          <cell r="T2757">
            <v>20.5</v>
          </cell>
          <cell r="U2757" t="str">
            <v>0</v>
          </cell>
          <cell r="V2757" t="str">
            <v>1061089001200</v>
          </cell>
        </row>
        <row r="2758">
          <cell r="A2758" t="str">
            <v>10</v>
          </cell>
          <cell r="B2758" t="str">
            <v>10</v>
          </cell>
          <cell r="C2758">
            <v>50832</v>
          </cell>
          <cell r="D2758">
            <v>5</v>
          </cell>
          <cell r="E2758" t="str">
            <v>100100</v>
          </cell>
          <cell r="F2758" t="str">
            <v>106</v>
          </cell>
          <cell r="G2758" t="str">
            <v>10</v>
          </cell>
          <cell r="H2758" t="str">
            <v>00</v>
          </cell>
          <cell r="I2758">
            <v>3053</v>
          </cell>
          <cell r="J2758" t="str">
            <v>SANCHEZ VELA MARCO ANTONIO</v>
          </cell>
          <cell r="K2758" t="str">
            <v>BRASIL</v>
          </cell>
          <cell r="L2758">
            <v>1458</v>
          </cell>
          <cell r="M2758" t="str">
            <v>04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 t="str">
            <v>0</v>
          </cell>
          <cell r="V2758" t="str">
            <v>1061089001218</v>
          </cell>
        </row>
        <row r="2759">
          <cell r="A2759" t="str">
            <v>10</v>
          </cell>
          <cell r="B2759" t="str">
            <v>10</v>
          </cell>
          <cell r="C2759">
            <v>31859</v>
          </cell>
          <cell r="D2759">
            <v>2</v>
          </cell>
          <cell r="E2759" t="str">
            <v>100100</v>
          </cell>
          <cell r="F2759" t="str">
            <v>106</v>
          </cell>
          <cell r="G2759" t="str">
            <v>10</v>
          </cell>
          <cell r="H2759" t="str">
            <v>00</v>
          </cell>
          <cell r="I2759">
            <v>3059</v>
          </cell>
          <cell r="J2759" t="str">
            <v>JUANA ARIMUYA DE A.</v>
          </cell>
          <cell r="K2759" t="str">
            <v>R. PALMA 1411</v>
          </cell>
          <cell r="M2759" t="str">
            <v>04</v>
          </cell>
          <cell r="N2759">
            <v>0</v>
          </cell>
          <cell r="O2759">
            <v>0</v>
          </cell>
          <cell r="P2759">
            <v>90</v>
          </cell>
          <cell r="Q2759">
            <v>90</v>
          </cell>
          <cell r="R2759">
            <v>102</v>
          </cell>
          <cell r="S2759">
            <v>47</v>
          </cell>
          <cell r="T2759">
            <v>71.5</v>
          </cell>
          <cell r="U2759" t="str">
            <v>0</v>
          </cell>
          <cell r="V2759" t="str">
            <v>1061090000010</v>
          </cell>
        </row>
        <row r="2760">
          <cell r="A2760" t="str">
            <v>10</v>
          </cell>
          <cell r="B2760" t="str">
            <v>10</v>
          </cell>
          <cell r="C2760">
            <v>31865</v>
          </cell>
          <cell r="D2760">
            <v>9</v>
          </cell>
          <cell r="E2760" t="str">
            <v>100100</v>
          </cell>
          <cell r="F2760" t="str">
            <v>106</v>
          </cell>
          <cell r="G2760" t="str">
            <v>10</v>
          </cell>
          <cell r="H2760" t="str">
            <v>00</v>
          </cell>
          <cell r="I2760">
            <v>3065</v>
          </cell>
          <cell r="J2760" t="str">
            <v>ROSA CORAL LUNA</v>
          </cell>
          <cell r="K2760" t="str">
            <v>R. PALMA 1484</v>
          </cell>
          <cell r="M2760" t="str">
            <v>04</v>
          </cell>
          <cell r="N2760">
            <v>0</v>
          </cell>
          <cell r="O2760">
            <v>30</v>
          </cell>
          <cell r="P2760">
            <v>83</v>
          </cell>
          <cell r="Q2760">
            <v>74</v>
          </cell>
          <cell r="R2760">
            <v>99</v>
          </cell>
          <cell r="S2760">
            <v>100</v>
          </cell>
          <cell r="T2760">
            <v>115.83</v>
          </cell>
          <cell r="U2760" t="str">
            <v>0</v>
          </cell>
          <cell r="V2760" t="str">
            <v>1061090000090</v>
          </cell>
        </row>
        <row r="2761">
          <cell r="A2761" t="str">
            <v>10</v>
          </cell>
          <cell r="B2761" t="str">
            <v>10</v>
          </cell>
          <cell r="C2761">
            <v>31868</v>
          </cell>
          <cell r="D2761">
            <v>3</v>
          </cell>
          <cell r="E2761" t="str">
            <v>100100</v>
          </cell>
          <cell r="F2761" t="str">
            <v>106</v>
          </cell>
          <cell r="G2761" t="str">
            <v>10</v>
          </cell>
          <cell r="H2761" t="str">
            <v>00</v>
          </cell>
          <cell r="I2761">
            <v>3068</v>
          </cell>
          <cell r="J2761" t="str">
            <v>CARLOS ARIRAMA</v>
          </cell>
          <cell r="K2761" t="str">
            <v>R. PALMA        1411</v>
          </cell>
          <cell r="M2761" t="str">
            <v>04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15</v>
          </cell>
          <cell r="T2761">
            <v>29.17</v>
          </cell>
          <cell r="U2761" t="str">
            <v>0</v>
          </cell>
          <cell r="V2761" t="str">
            <v>1061090000120</v>
          </cell>
        </row>
        <row r="2762">
          <cell r="A2762" t="str">
            <v>10</v>
          </cell>
          <cell r="B2762" t="str">
            <v>10</v>
          </cell>
          <cell r="C2762">
            <v>31875</v>
          </cell>
          <cell r="D2762">
            <v>8</v>
          </cell>
          <cell r="E2762" t="str">
            <v>100100</v>
          </cell>
          <cell r="F2762" t="str">
            <v>106</v>
          </cell>
          <cell r="G2762" t="str">
            <v>10</v>
          </cell>
          <cell r="H2762" t="str">
            <v>00</v>
          </cell>
          <cell r="I2762">
            <v>3075</v>
          </cell>
          <cell r="J2762" t="str">
            <v>R.DOMINGUEZ GUARDIA</v>
          </cell>
          <cell r="K2762" t="str">
            <v>RDO.PALMA 1442</v>
          </cell>
          <cell r="M2762" t="str">
            <v>04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29.33</v>
          </cell>
          <cell r="U2762" t="str">
            <v>0</v>
          </cell>
          <cell r="V2762" t="str">
            <v>1061090001220</v>
          </cell>
        </row>
        <row r="2763">
          <cell r="A2763" t="str">
            <v>10</v>
          </cell>
          <cell r="B2763" t="str">
            <v>10</v>
          </cell>
          <cell r="C2763">
            <v>31892</v>
          </cell>
          <cell r="D2763">
            <v>3</v>
          </cell>
          <cell r="E2763" t="str">
            <v>100100</v>
          </cell>
          <cell r="F2763" t="str">
            <v>106</v>
          </cell>
          <cell r="G2763" t="str">
            <v>10</v>
          </cell>
          <cell r="H2763" t="str">
            <v>00</v>
          </cell>
          <cell r="I2763">
            <v>3091</v>
          </cell>
          <cell r="J2763" t="str">
            <v>POVIS ARIAS LOZANO.</v>
          </cell>
          <cell r="K2763" t="str">
            <v>AV. EJERCITO 2057</v>
          </cell>
          <cell r="M2763" t="str">
            <v>04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185</v>
          </cell>
          <cell r="S2763">
            <v>829</v>
          </cell>
          <cell r="T2763">
            <v>408.5</v>
          </cell>
          <cell r="U2763" t="str">
            <v>0</v>
          </cell>
          <cell r="V2763" t="str">
            <v>1061091000130</v>
          </cell>
        </row>
        <row r="2764">
          <cell r="A2764" t="str">
            <v>10</v>
          </cell>
          <cell r="B2764" t="str">
            <v>10</v>
          </cell>
          <cell r="C2764">
            <v>49949</v>
          </cell>
          <cell r="D2764">
            <v>1</v>
          </cell>
          <cell r="E2764" t="str">
            <v>100100</v>
          </cell>
          <cell r="F2764" t="str">
            <v>106</v>
          </cell>
          <cell r="G2764" t="str">
            <v>10</v>
          </cell>
          <cell r="H2764" t="str">
            <v>00</v>
          </cell>
          <cell r="I2764">
            <v>3110</v>
          </cell>
          <cell r="J2764" t="str">
            <v>CUNTI BARDALES NANCY</v>
          </cell>
          <cell r="K2764" t="str">
            <v>A.DEL EJERCITO</v>
          </cell>
          <cell r="L2764">
            <v>2182</v>
          </cell>
          <cell r="M2764" t="str">
            <v>04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 t="str">
            <v>0</v>
          </cell>
          <cell r="V2764" t="str">
            <v>1061091001375</v>
          </cell>
        </row>
        <row r="2765">
          <cell r="A2765" t="str">
            <v>10</v>
          </cell>
          <cell r="B2765" t="str">
            <v>10</v>
          </cell>
          <cell r="C2765">
            <v>31914</v>
          </cell>
          <cell r="D2765">
            <v>5</v>
          </cell>
          <cell r="E2765" t="str">
            <v>100100</v>
          </cell>
          <cell r="F2765" t="str">
            <v>106</v>
          </cell>
          <cell r="G2765" t="str">
            <v>10</v>
          </cell>
          <cell r="H2765" t="str">
            <v>00</v>
          </cell>
          <cell r="I2765">
            <v>3114</v>
          </cell>
          <cell r="J2765" t="str">
            <v>MIRIAN DEL AGUILA D.</v>
          </cell>
          <cell r="K2765" t="str">
            <v>AV. EJERCITO 2118</v>
          </cell>
          <cell r="M2765" t="str">
            <v>04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26</v>
          </cell>
          <cell r="T2765">
            <v>20.079999999999998</v>
          </cell>
          <cell r="U2765" t="str">
            <v>0</v>
          </cell>
          <cell r="V2765" t="str">
            <v>1061091001425</v>
          </cell>
        </row>
        <row r="2766">
          <cell r="A2766" t="str">
            <v>10</v>
          </cell>
          <cell r="B2766" t="str">
            <v>10</v>
          </cell>
          <cell r="C2766">
            <v>31958</v>
          </cell>
          <cell r="D2766">
            <v>2</v>
          </cell>
          <cell r="E2766" t="str">
            <v>100100</v>
          </cell>
          <cell r="F2766" t="str">
            <v>106</v>
          </cell>
          <cell r="G2766" t="str">
            <v>10</v>
          </cell>
          <cell r="H2766" t="str">
            <v>00</v>
          </cell>
          <cell r="I2766">
            <v>3158</v>
          </cell>
          <cell r="J2766" t="str">
            <v>IGLESIA EVANGELICA</v>
          </cell>
          <cell r="K2766" t="str">
            <v>DOS DE MAYO    C-42</v>
          </cell>
          <cell r="M2766" t="str">
            <v>04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224</v>
          </cell>
          <cell r="S2766">
            <v>219</v>
          </cell>
          <cell r="T2766">
            <v>130.08000000000001</v>
          </cell>
          <cell r="U2766" t="str">
            <v>0</v>
          </cell>
          <cell r="V2766" t="str">
            <v>1061092000250</v>
          </cell>
        </row>
        <row r="2767">
          <cell r="A2767" t="str">
            <v>10</v>
          </cell>
          <cell r="B2767" t="str">
            <v>10</v>
          </cell>
          <cell r="C2767">
            <v>50517</v>
          </cell>
          <cell r="D2767">
            <v>2</v>
          </cell>
          <cell r="E2767" t="str">
            <v>100100</v>
          </cell>
          <cell r="F2767" t="str">
            <v>106</v>
          </cell>
          <cell r="G2767" t="str">
            <v>10</v>
          </cell>
          <cell r="H2767" t="str">
            <v>00</v>
          </cell>
          <cell r="I2767">
            <v>3164</v>
          </cell>
          <cell r="J2767" t="str">
            <v>VELA PEREZ TELMO S.</v>
          </cell>
          <cell r="K2767" t="str">
            <v>2 DE MAYO</v>
          </cell>
          <cell r="L2767">
            <v>1565</v>
          </cell>
          <cell r="M2767" t="str">
            <v>04</v>
          </cell>
          <cell r="N2767">
            <v>0</v>
          </cell>
          <cell r="O2767">
            <v>29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2.42</v>
          </cell>
          <cell r="U2767" t="str">
            <v>0</v>
          </cell>
          <cell r="V2767" t="str">
            <v>1061092000345</v>
          </cell>
        </row>
        <row r="2768">
          <cell r="A2768" t="str">
            <v>10</v>
          </cell>
          <cell r="B2768" t="str">
            <v>10</v>
          </cell>
          <cell r="C2768">
            <v>31980</v>
          </cell>
          <cell r="D2768">
            <v>6</v>
          </cell>
          <cell r="E2768" t="str">
            <v>100100</v>
          </cell>
          <cell r="F2768" t="str">
            <v>106</v>
          </cell>
          <cell r="G2768" t="str">
            <v>10</v>
          </cell>
          <cell r="H2768" t="str">
            <v>00</v>
          </cell>
          <cell r="I2768">
            <v>3181</v>
          </cell>
          <cell r="J2768" t="str">
            <v>JANET VASQUEZ RAMIREZ</v>
          </cell>
          <cell r="K2768" t="str">
            <v>DOS DE MAYO  F-17</v>
          </cell>
          <cell r="M2768" t="str">
            <v>04</v>
          </cell>
          <cell r="N2768">
            <v>139</v>
          </cell>
          <cell r="O2768">
            <v>156</v>
          </cell>
          <cell r="P2768">
            <v>68</v>
          </cell>
          <cell r="Q2768">
            <v>0</v>
          </cell>
          <cell r="R2768">
            <v>0</v>
          </cell>
          <cell r="S2768">
            <v>0</v>
          </cell>
          <cell r="T2768">
            <v>45.17</v>
          </cell>
          <cell r="U2768" t="str">
            <v>0</v>
          </cell>
          <cell r="V2768" t="str">
            <v>1061092000504</v>
          </cell>
        </row>
        <row r="2769">
          <cell r="A2769" t="str">
            <v>10</v>
          </cell>
          <cell r="B2769" t="str">
            <v>10</v>
          </cell>
          <cell r="C2769">
            <v>31989</v>
          </cell>
          <cell r="D2769">
            <v>7</v>
          </cell>
          <cell r="E2769" t="str">
            <v>100100</v>
          </cell>
          <cell r="F2769" t="str">
            <v>106</v>
          </cell>
          <cell r="G2769" t="str">
            <v>10</v>
          </cell>
          <cell r="H2769" t="str">
            <v>00</v>
          </cell>
          <cell r="I2769">
            <v>3190</v>
          </cell>
          <cell r="J2769" t="str">
            <v>JAVIER FERNANDEZ</v>
          </cell>
          <cell r="K2769" t="str">
            <v>2 DE MAYO 102</v>
          </cell>
          <cell r="M2769" t="str">
            <v>04</v>
          </cell>
          <cell r="N2769">
            <v>0</v>
          </cell>
          <cell r="O2769">
            <v>10</v>
          </cell>
          <cell r="P2769">
            <v>22</v>
          </cell>
          <cell r="Q2769">
            <v>129</v>
          </cell>
          <cell r="R2769">
            <v>168</v>
          </cell>
          <cell r="S2769">
            <v>159</v>
          </cell>
          <cell r="T2769">
            <v>96.25</v>
          </cell>
          <cell r="U2769" t="str">
            <v>0</v>
          </cell>
          <cell r="V2769" t="str">
            <v>1061092000580</v>
          </cell>
        </row>
        <row r="2770">
          <cell r="A2770" t="str">
            <v>10</v>
          </cell>
          <cell r="B2770" t="str">
            <v>10</v>
          </cell>
          <cell r="C2770">
            <v>31999</v>
          </cell>
          <cell r="D2770">
            <v>6</v>
          </cell>
          <cell r="E2770" t="str">
            <v>100100</v>
          </cell>
          <cell r="F2770" t="str">
            <v>106</v>
          </cell>
          <cell r="G2770" t="str">
            <v>10</v>
          </cell>
          <cell r="H2770" t="str">
            <v>00</v>
          </cell>
          <cell r="I2770">
            <v>3200</v>
          </cell>
          <cell r="J2770" t="str">
            <v>CARMEN ROSSI ZAVALETA RUIZ</v>
          </cell>
          <cell r="K2770" t="str">
            <v>2 DE MAYO 88</v>
          </cell>
          <cell r="M2770" t="str">
            <v>04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20.329999999999998</v>
          </cell>
          <cell r="U2770" t="str">
            <v>0</v>
          </cell>
          <cell r="V2770" t="str">
            <v>1061092001780</v>
          </cell>
        </row>
        <row r="2771">
          <cell r="A2771" t="str">
            <v>10</v>
          </cell>
          <cell r="B2771" t="str">
            <v>10</v>
          </cell>
          <cell r="C2771">
            <v>32006</v>
          </cell>
          <cell r="D2771">
            <v>9</v>
          </cell>
          <cell r="E2771" t="str">
            <v>100100</v>
          </cell>
          <cell r="F2771" t="str">
            <v>106</v>
          </cell>
          <cell r="G2771" t="str">
            <v>10</v>
          </cell>
          <cell r="H2771" t="str">
            <v>00</v>
          </cell>
          <cell r="I2771">
            <v>3207</v>
          </cell>
          <cell r="J2771" t="str">
            <v>SILVIA ROSSANA GIL ROMAINA</v>
          </cell>
          <cell r="K2771" t="str">
            <v>2 DE MAYO 1764</v>
          </cell>
          <cell r="M2771" t="str">
            <v>04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2.92</v>
          </cell>
          <cell r="U2771" t="str">
            <v>0</v>
          </cell>
          <cell r="V2771" t="str">
            <v>1061092001840</v>
          </cell>
        </row>
        <row r="2772">
          <cell r="A2772" t="str">
            <v>10</v>
          </cell>
          <cell r="B2772" t="str">
            <v>10</v>
          </cell>
          <cell r="C2772">
            <v>32033</v>
          </cell>
          <cell r="D2772">
            <v>3</v>
          </cell>
          <cell r="E2772" t="str">
            <v>100100</v>
          </cell>
          <cell r="F2772" t="str">
            <v>106</v>
          </cell>
          <cell r="G2772" t="str">
            <v>10</v>
          </cell>
          <cell r="H2772" t="str">
            <v>00</v>
          </cell>
          <cell r="I2772">
            <v>3234</v>
          </cell>
          <cell r="J2772" t="str">
            <v>AIDE REATEGUI</v>
          </cell>
          <cell r="K2772" t="str">
            <v>9 DE DICIEMBRE 1346</v>
          </cell>
          <cell r="M2772" t="str">
            <v>04</v>
          </cell>
          <cell r="N2772">
            <v>0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86</v>
          </cell>
          <cell r="T2772">
            <v>50.25</v>
          </cell>
          <cell r="U2772" t="str">
            <v>0</v>
          </cell>
          <cell r="V2772" t="str">
            <v>1061093000010</v>
          </cell>
        </row>
        <row r="2773">
          <cell r="A2773" t="str">
            <v>10</v>
          </cell>
          <cell r="B2773" t="str">
            <v>10</v>
          </cell>
          <cell r="C2773">
            <v>49942</v>
          </cell>
          <cell r="D2773">
            <v>6</v>
          </cell>
          <cell r="E2773" t="str">
            <v>100100</v>
          </cell>
          <cell r="F2773" t="str">
            <v>106</v>
          </cell>
          <cell r="G2773" t="str">
            <v>10</v>
          </cell>
          <cell r="H2773" t="str">
            <v>00</v>
          </cell>
          <cell r="I2773">
            <v>3235</v>
          </cell>
          <cell r="J2773" t="str">
            <v>DIAZ SEKI HUGO EMILIO</v>
          </cell>
          <cell r="K2773" t="str">
            <v>9 DE DICIEMBRE</v>
          </cell>
          <cell r="L2773">
            <v>1348</v>
          </cell>
          <cell r="M2773" t="str">
            <v>04</v>
          </cell>
          <cell r="N2773">
            <v>48</v>
          </cell>
          <cell r="O2773">
            <v>57</v>
          </cell>
          <cell r="P2773">
            <v>69</v>
          </cell>
          <cell r="Q2773">
            <v>53</v>
          </cell>
          <cell r="R2773">
            <v>45</v>
          </cell>
          <cell r="S2773">
            <v>0</v>
          </cell>
          <cell r="T2773">
            <v>22.67</v>
          </cell>
          <cell r="U2773" t="str">
            <v>0</v>
          </cell>
          <cell r="V2773" t="str">
            <v>1061093000015</v>
          </cell>
        </row>
        <row r="2774">
          <cell r="A2774" t="str">
            <v>10</v>
          </cell>
          <cell r="B2774" t="str">
            <v>10</v>
          </cell>
          <cell r="C2774">
            <v>50595</v>
          </cell>
          <cell r="D2774">
            <v>8</v>
          </cell>
          <cell r="E2774" t="str">
            <v>100100</v>
          </cell>
          <cell r="F2774" t="str">
            <v>106</v>
          </cell>
          <cell r="G2774" t="str">
            <v>10</v>
          </cell>
          <cell r="H2774" t="str">
            <v>00</v>
          </cell>
          <cell r="I2774">
            <v>3309</v>
          </cell>
          <cell r="J2774" t="str">
            <v>SILVA LOZANO MARCIAL</v>
          </cell>
          <cell r="K2774" t="str">
            <v>ABTAO</v>
          </cell>
          <cell r="L2774">
            <v>1729</v>
          </cell>
          <cell r="M2774" t="str">
            <v>04</v>
          </cell>
          <cell r="N2774">
            <v>0</v>
          </cell>
          <cell r="O2774">
            <v>38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3.17</v>
          </cell>
          <cell r="U2774" t="str">
            <v>0</v>
          </cell>
          <cell r="V2774" t="str">
            <v>1061095000675</v>
          </cell>
        </row>
        <row r="2775">
          <cell r="A2775" t="str">
            <v>10</v>
          </cell>
          <cell r="B2775" t="str">
            <v>10</v>
          </cell>
          <cell r="C2775">
            <v>32126</v>
          </cell>
          <cell r="D2775">
            <v>5</v>
          </cell>
          <cell r="E2775" t="str">
            <v>100100</v>
          </cell>
          <cell r="F2775" t="str">
            <v>106</v>
          </cell>
          <cell r="G2775" t="str">
            <v>10</v>
          </cell>
          <cell r="H2775" t="str">
            <v>00</v>
          </cell>
          <cell r="I2775">
            <v>3331</v>
          </cell>
          <cell r="J2775" t="str">
            <v>GERMAN AREVALO</v>
          </cell>
          <cell r="K2775" t="str">
            <v>ABTAO         A-1729</v>
          </cell>
          <cell r="M2775" t="str">
            <v>04</v>
          </cell>
          <cell r="N2775">
            <v>0</v>
          </cell>
          <cell r="O2775">
            <v>0</v>
          </cell>
          <cell r="P2775">
            <v>172</v>
          </cell>
          <cell r="Q2775">
            <v>184</v>
          </cell>
          <cell r="R2775">
            <v>228</v>
          </cell>
          <cell r="S2775">
            <v>100</v>
          </cell>
          <cell r="T2775">
            <v>132</v>
          </cell>
          <cell r="U2775" t="str">
            <v>0</v>
          </cell>
          <cell r="V2775" t="str">
            <v>1061095000670</v>
          </cell>
        </row>
        <row r="2776">
          <cell r="A2776" t="str">
            <v>10</v>
          </cell>
          <cell r="B2776" t="str">
            <v>10</v>
          </cell>
          <cell r="C2776">
            <v>32148</v>
          </cell>
          <cell r="D2776">
            <v>9</v>
          </cell>
          <cell r="E2776" t="str">
            <v>100100</v>
          </cell>
          <cell r="F2776" t="str">
            <v>106</v>
          </cell>
          <cell r="G2776" t="str">
            <v>10</v>
          </cell>
          <cell r="H2776" t="str">
            <v>00</v>
          </cell>
          <cell r="I2776">
            <v>3353</v>
          </cell>
          <cell r="J2776" t="str">
            <v>FELIPE VALQUI V.</v>
          </cell>
          <cell r="K2776" t="str">
            <v>ABTAO           1602</v>
          </cell>
          <cell r="M2776" t="str">
            <v>04</v>
          </cell>
          <cell r="N2776">
            <v>0</v>
          </cell>
          <cell r="O2776">
            <v>7</v>
          </cell>
          <cell r="P2776">
            <v>25</v>
          </cell>
          <cell r="Q2776">
            <v>0</v>
          </cell>
          <cell r="R2776">
            <v>0</v>
          </cell>
          <cell r="S2776">
            <v>0</v>
          </cell>
          <cell r="T2776">
            <v>2.83</v>
          </cell>
          <cell r="U2776" t="str">
            <v>0</v>
          </cell>
          <cell r="V2776" t="str">
            <v>1061095001960</v>
          </cell>
        </row>
        <row r="2777">
          <cell r="A2777" t="str">
            <v>10</v>
          </cell>
          <cell r="B2777" t="str">
            <v>10</v>
          </cell>
          <cell r="C2777">
            <v>32149</v>
          </cell>
          <cell r="D2777">
            <v>7</v>
          </cell>
          <cell r="E2777" t="str">
            <v>100100</v>
          </cell>
          <cell r="F2777" t="str">
            <v>106</v>
          </cell>
          <cell r="G2777" t="str">
            <v>10</v>
          </cell>
          <cell r="H2777" t="str">
            <v>00</v>
          </cell>
          <cell r="I2777">
            <v>3354</v>
          </cell>
          <cell r="J2777" t="str">
            <v>NEY O. VASQUEZ ROJAS</v>
          </cell>
          <cell r="K2777" t="str">
            <v>ABTAO 1548</v>
          </cell>
          <cell r="M2777" t="str">
            <v>04</v>
          </cell>
          <cell r="N2777">
            <v>0</v>
          </cell>
          <cell r="O2777">
            <v>22</v>
          </cell>
          <cell r="P2777">
            <v>29</v>
          </cell>
          <cell r="Q2777">
            <v>24</v>
          </cell>
          <cell r="R2777">
            <v>59</v>
          </cell>
          <cell r="S2777">
            <v>32</v>
          </cell>
          <cell r="T2777">
            <v>26.83</v>
          </cell>
          <cell r="U2777" t="str">
            <v>0</v>
          </cell>
          <cell r="V2777" t="str">
            <v>1061095001980</v>
          </cell>
        </row>
        <row r="2778">
          <cell r="A2778" t="str">
            <v>10</v>
          </cell>
          <cell r="B2778" t="str">
            <v>10</v>
          </cell>
          <cell r="C2778">
            <v>32156</v>
          </cell>
          <cell r="D2778">
            <v>2</v>
          </cell>
          <cell r="E2778" t="str">
            <v>100100</v>
          </cell>
          <cell r="F2778" t="str">
            <v>106</v>
          </cell>
          <cell r="G2778" t="str">
            <v>10</v>
          </cell>
          <cell r="H2778" t="str">
            <v>00</v>
          </cell>
          <cell r="I2778">
            <v>3361</v>
          </cell>
          <cell r="J2778" t="str">
            <v>GALVEZ  MANIHUARI  RILDO</v>
          </cell>
          <cell r="K2778" t="str">
            <v>ABTAO  #  1538</v>
          </cell>
          <cell r="M2778" t="str">
            <v>04</v>
          </cell>
          <cell r="N2778">
            <v>0</v>
          </cell>
          <cell r="O2778">
            <v>43</v>
          </cell>
          <cell r="P2778">
            <v>54</v>
          </cell>
          <cell r="Q2778">
            <v>45</v>
          </cell>
          <cell r="R2778">
            <v>45</v>
          </cell>
          <cell r="S2778">
            <v>47</v>
          </cell>
          <cell r="T2778">
            <v>31.83</v>
          </cell>
          <cell r="U2778" t="str">
            <v>0</v>
          </cell>
          <cell r="V2778" t="str">
            <v>1061095002026</v>
          </cell>
        </row>
        <row r="2779">
          <cell r="A2779" t="str">
            <v>10</v>
          </cell>
          <cell r="B2779" t="str">
            <v>10</v>
          </cell>
          <cell r="C2779">
            <v>32157</v>
          </cell>
          <cell r="D2779">
            <v>0</v>
          </cell>
          <cell r="E2779" t="str">
            <v>100100</v>
          </cell>
          <cell r="F2779" t="str">
            <v>106</v>
          </cell>
          <cell r="G2779" t="str">
            <v>10</v>
          </cell>
          <cell r="H2779" t="str">
            <v>00</v>
          </cell>
          <cell r="I2779">
            <v>3362</v>
          </cell>
          <cell r="J2779" t="str">
            <v>CELIA MANIHUARI</v>
          </cell>
          <cell r="K2779" t="str">
            <v>ABTAO 1538</v>
          </cell>
          <cell r="M2779" t="str">
            <v>04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1</v>
          </cell>
          <cell r="S2779">
            <v>6</v>
          </cell>
          <cell r="T2779">
            <v>17.420000000000002</v>
          </cell>
          <cell r="U2779" t="str">
            <v>0</v>
          </cell>
          <cell r="V2779" t="str">
            <v>1061095002030</v>
          </cell>
        </row>
        <row r="2780">
          <cell r="A2780" t="str">
            <v>10</v>
          </cell>
          <cell r="B2780" t="str">
            <v>10</v>
          </cell>
          <cell r="C2780">
            <v>32166</v>
          </cell>
          <cell r="D2780">
            <v>1</v>
          </cell>
          <cell r="E2780" t="str">
            <v>100100</v>
          </cell>
          <cell r="F2780" t="str">
            <v>106</v>
          </cell>
          <cell r="G2780" t="str">
            <v>10</v>
          </cell>
          <cell r="H2780" t="str">
            <v>00</v>
          </cell>
          <cell r="I2780">
            <v>3371</v>
          </cell>
          <cell r="J2780" t="str">
            <v>MANUEL MACEDO PEZO</v>
          </cell>
          <cell r="K2780" t="str">
            <v>ABTAO 1518</v>
          </cell>
          <cell r="M2780" t="str">
            <v>04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12</v>
          </cell>
          <cell r="S2780">
            <v>0</v>
          </cell>
          <cell r="T2780">
            <v>4.5</v>
          </cell>
          <cell r="U2780" t="str">
            <v>0</v>
          </cell>
          <cell r="V2780" t="str">
            <v>1061095002130</v>
          </cell>
        </row>
        <row r="2781">
          <cell r="A2781" t="str">
            <v>10</v>
          </cell>
          <cell r="B2781" t="str">
            <v>10</v>
          </cell>
          <cell r="C2781">
            <v>32194</v>
          </cell>
          <cell r="D2781">
            <v>3</v>
          </cell>
          <cell r="E2781" t="str">
            <v>100100</v>
          </cell>
          <cell r="F2781" t="str">
            <v>106</v>
          </cell>
          <cell r="G2781" t="str">
            <v>10</v>
          </cell>
          <cell r="H2781" t="str">
            <v>00</v>
          </cell>
          <cell r="I2781">
            <v>3399</v>
          </cell>
          <cell r="J2781" t="str">
            <v>GALINDO ALVIAR BERNARDO</v>
          </cell>
          <cell r="K2781" t="str">
            <v>AV.DEL EJERCITO 1511</v>
          </cell>
          <cell r="L2781">
            <v>0</v>
          </cell>
          <cell r="M2781" t="str">
            <v>04</v>
          </cell>
          <cell r="N2781">
            <v>0</v>
          </cell>
          <cell r="O2781">
            <v>0</v>
          </cell>
          <cell r="P2781">
            <v>414</v>
          </cell>
          <cell r="Q2781">
            <v>419</v>
          </cell>
          <cell r="R2781">
            <v>519</v>
          </cell>
          <cell r="S2781">
            <v>718</v>
          </cell>
          <cell r="T2781">
            <v>417.25</v>
          </cell>
          <cell r="U2781" t="str">
            <v>0</v>
          </cell>
          <cell r="V2781" t="str">
            <v>1061096000060</v>
          </cell>
        </row>
        <row r="2782">
          <cell r="A2782" t="str">
            <v>10</v>
          </cell>
          <cell r="B2782" t="str">
            <v>10</v>
          </cell>
          <cell r="C2782">
            <v>32212</v>
          </cell>
          <cell r="D2782">
            <v>3</v>
          </cell>
          <cell r="E2782" t="str">
            <v>100100</v>
          </cell>
          <cell r="F2782" t="str">
            <v>106</v>
          </cell>
          <cell r="G2782" t="str">
            <v>10</v>
          </cell>
          <cell r="H2782" t="str">
            <v>00</v>
          </cell>
          <cell r="I2782">
            <v>3417</v>
          </cell>
          <cell r="J2782" t="str">
            <v>MERCEDES CARDENAS BARTRA</v>
          </cell>
          <cell r="K2782" t="str">
            <v>AV.DEL EJERCITO 1647</v>
          </cell>
          <cell r="M2782" t="str">
            <v>04</v>
          </cell>
          <cell r="N2782">
            <v>0</v>
          </cell>
          <cell r="O2782">
            <v>0</v>
          </cell>
          <cell r="P2782">
            <v>895</v>
          </cell>
          <cell r="Q2782">
            <v>0</v>
          </cell>
          <cell r="R2782">
            <v>570</v>
          </cell>
          <cell r="S2782">
            <v>1067</v>
          </cell>
          <cell r="T2782">
            <v>912.78</v>
          </cell>
          <cell r="U2782" t="str">
            <v>1</v>
          </cell>
          <cell r="V2782" t="str">
            <v>1061096000270</v>
          </cell>
        </row>
        <row r="2783">
          <cell r="A2783" t="str">
            <v>10</v>
          </cell>
          <cell r="B2783" t="str">
            <v>10</v>
          </cell>
          <cell r="C2783">
            <v>32240</v>
          </cell>
          <cell r="D2783">
            <v>4</v>
          </cell>
          <cell r="E2783" t="str">
            <v>100100</v>
          </cell>
          <cell r="F2783" t="str">
            <v>106</v>
          </cell>
          <cell r="G2783" t="str">
            <v>10</v>
          </cell>
          <cell r="H2783" t="str">
            <v>00</v>
          </cell>
          <cell r="I2783">
            <v>3445</v>
          </cell>
          <cell r="J2783" t="str">
            <v>LILI MORO DE ASPAJO</v>
          </cell>
          <cell r="K2783" t="str">
            <v>DEL EJERCITO 1909</v>
          </cell>
          <cell r="M2783" t="str">
            <v>04</v>
          </cell>
          <cell r="N2783">
            <v>0</v>
          </cell>
          <cell r="O2783">
            <v>1218</v>
          </cell>
          <cell r="P2783">
            <v>1410</v>
          </cell>
          <cell r="Q2783">
            <v>1172</v>
          </cell>
          <cell r="R2783">
            <v>1578</v>
          </cell>
          <cell r="S2783">
            <v>1422</v>
          </cell>
          <cell r="T2783">
            <v>1354.5</v>
          </cell>
          <cell r="U2783" t="str">
            <v>0</v>
          </cell>
          <cell r="V2783" t="str">
            <v>1061096000520</v>
          </cell>
        </row>
        <row r="2784">
          <cell r="A2784" t="str">
            <v>10</v>
          </cell>
          <cell r="B2784" t="str">
            <v>10</v>
          </cell>
          <cell r="C2784">
            <v>32245</v>
          </cell>
          <cell r="D2784">
            <v>3</v>
          </cell>
          <cell r="E2784" t="str">
            <v>100100</v>
          </cell>
          <cell r="F2784" t="str">
            <v>106</v>
          </cell>
          <cell r="G2784" t="str">
            <v>10</v>
          </cell>
          <cell r="H2784" t="str">
            <v>00</v>
          </cell>
          <cell r="I2784">
            <v>3450</v>
          </cell>
          <cell r="J2784" t="str">
            <v>JULIO VILCHEZ</v>
          </cell>
          <cell r="K2784" t="str">
            <v>AV.DEL EJERCITO 1997</v>
          </cell>
          <cell r="M2784" t="str">
            <v>04</v>
          </cell>
          <cell r="N2784">
            <v>80</v>
          </cell>
          <cell r="O2784">
            <v>112</v>
          </cell>
          <cell r="P2784">
            <v>54</v>
          </cell>
          <cell r="Q2784">
            <v>0</v>
          </cell>
          <cell r="R2784">
            <v>0</v>
          </cell>
          <cell r="S2784">
            <v>0</v>
          </cell>
          <cell r="T2784">
            <v>23</v>
          </cell>
          <cell r="U2784" t="str">
            <v>0</v>
          </cell>
          <cell r="V2784" t="str">
            <v>1061096000610</v>
          </cell>
        </row>
        <row r="2785">
          <cell r="A2785" t="str">
            <v>10</v>
          </cell>
          <cell r="B2785" t="str">
            <v>10</v>
          </cell>
          <cell r="C2785">
            <v>32295</v>
          </cell>
          <cell r="D2785">
            <v>8</v>
          </cell>
          <cell r="E2785" t="str">
            <v>100100</v>
          </cell>
          <cell r="F2785" t="str">
            <v>106</v>
          </cell>
          <cell r="G2785" t="str">
            <v>10</v>
          </cell>
          <cell r="H2785" t="str">
            <v>00</v>
          </cell>
          <cell r="I2785">
            <v>3500</v>
          </cell>
          <cell r="J2785" t="str">
            <v>ALEJANDRO AYARSA</v>
          </cell>
          <cell r="K2785" t="str">
            <v>DEL EJERCITO 1610</v>
          </cell>
          <cell r="M2785" t="str">
            <v>04</v>
          </cell>
          <cell r="N2785">
            <v>77</v>
          </cell>
          <cell r="O2785">
            <v>110</v>
          </cell>
          <cell r="P2785">
            <v>52</v>
          </cell>
          <cell r="Q2785">
            <v>0</v>
          </cell>
          <cell r="R2785">
            <v>0</v>
          </cell>
          <cell r="S2785">
            <v>0</v>
          </cell>
          <cell r="T2785">
            <v>20.58</v>
          </cell>
          <cell r="U2785" t="str">
            <v>0</v>
          </cell>
          <cell r="V2785" t="str">
            <v>1061096002130</v>
          </cell>
        </row>
        <row r="2786">
          <cell r="A2786" t="str">
            <v>10</v>
          </cell>
          <cell r="B2786" t="str">
            <v>10</v>
          </cell>
          <cell r="C2786">
            <v>32310</v>
          </cell>
          <cell r="D2786">
            <v>5</v>
          </cell>
          <cell r="E2786" t="str">
            <v>100100</v>
          </cell>
          <cell r="F2786" t="str">
            <v>106</v>
          </cell>
          <cell r="G2786" t="str">
            <v>10</v>
          </cell>
          <cell r="H2786" t="str">
            <v>00</v>
          </cell>
          <cell r="I2786">
            <v>3515</v>
          </cell>
          <cell r="J2786" t="str">
            <v>WALTER CHAMOLI G.</v>
          </cell>
          <cell r="K2786" t="str">
            <v>EJERCITO1502</v>
          </cell>
          <cell r="M2786" t="str">
            <v>04</v>
          </cell>
          <cell r="N2786">
            <v>0</v>
          </cell>
          <cell r="O2786">
            <v>125</v>
          </cell>
          <cell r="P2786">
            <v>169</v>
          </cell>
          <cell r="Q2786">
            <v>150</v>
          </cell>
          <cell r="R2786">
            <v>137</v>
          </cell>
          <cell r="S2786">
            <v>172</v>
          </cell>
          <cell r="T2786">
            <v>162.66999999999999</v>
          </cell>
          <cell r="U2786" t="str">
            <v>0</v>
          </cell>
          <cell r="V2786" t="str">
            <v>1061096002280</v>
          </cell>
        </row>
        <row r="2787">
          <cell r="A2787" t="str">
            <v>10</v>
          </cell>
          <cell r="B2787" t="str">
            <v>10</v>
          </cell>
          <cell r="C2787">
            <v>32316</v>
          </cell>
          <cell r="D2787">
            <v>2</v>
          </cell>
          <cell r="E2787" t="str">
            <v>100100</v>
          </cell>
          <cell r="F2787" t="str">
            <v>106</v>
          </cell>
          <cell r="G2787" t="str">
            <v>10</v>
          </cell>
          <cell r="H2787" t="str">
            <v>00</v>
          </cell>
          <cell r="I2787">
            <v>3521</v>
          </cell>
          <cell r="J2787" t="str">
            <v>JOSE CAMPOS</v>
          </cell>
          <cell r="K2787" t="str">
            <v>EJERCITO1478</v>
          </cell>
          <cell r="M2787" t="str">
            <v>04</v>
          </cell>
          <cell r="N2787">
            <v>0</v>
          </cell>
          <cell r="O2787">
            <v>2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0.42</v>
          </cell>
          <cell r="U2787" t="str">
            <v>0</v>
          </cell>
          <cell r="V2787" t="str">
            <v>1061096002330</v>
          </cell>
        </row>
        <row r="2788">
          <cell r="A2788" t="str">
            <v>10</v>
          </cell>
          <cell r="B2788" t="str">
            <v>10</v>
          </cell>
          <cell r="C2788">
            <v>32334</v>
          </cell>
          <cell r="D2788">
            <v>5</v>
          </cell>
          <cell r="E2788" t="str">
            <v>100100</v>
          </cell>
          <cell r="F2788" t="str">
            <v>106</v>
          </cell>
          <cell r="G2788" t="str">
            <v>10</v>
          </cell>
          <cell r="H2788" t="str">
            <v>00</v>
          </cell>
          <cell r="I2788">
            <v>3539</v>
          </cell>
          <cell r="J2788" t="str">
            <v>MERY SORIA</v>
          </cell>
          <cell r="K2788" t="str">
            <v>EJERCITO1376</v>
          </cell>
          <cell r="M2788" t="str">
            <v>04</v>
          </cell>
          <cell r="N2788">
            <v>0</v>
          </cell>
          <cell r="O2788">
            <v>37</v>
          </cell>
          <cell r="P2788">
            <v>72</v>
          </cell>
          <cell r="Q2788">
            <v>55</v>
          </cell>
          <cell r="R2788">
            <v>45</v>
          </cell>
          <cell r="S2788">
            <v>88</v>
          </cell>
          <cell r="T2788">
            <v>48.25</v>
          </cell>
          <cell r="U2788" t="str">
            <v>0</v>
          </cell>
          <cell r="V2788" t="str">
            <v>1061096002490</v>
          </cell>
        </row>
        <row r="2789">
          <cell r="A2789" t="str">
            <v>10</v>
          </cell>
          <cell r="B2789" t="str">
            <v>10</v>
          </cell>
          <cell r="C2789">
            <v>32342</v>
          </cell>
          <cell r="D2789">
            <v>8</v>
          </cell>
          <cell r="E2789" t="str">
            <v>100100</v>
          </cell>
          <cell r="F2789" t="str">
            <v>106</v>
          </cell>
          <cell r="G2789" t="str">
            <v>10</v>
          </cell>
          <cell r="H2789" t="str">
            <v>00</v>
          </cell>
          <cell r="I2789">
            <v>3547</v>
          </cell>
          <cell r="J2789" t="str">
            <v>LEONARDO ZUTA</v>
          </cell>
          <cell r="K2789" t="str">
            <v>DEL EJERCITO 1336</v>
          </cell>
          <cell r="M2789" t="str">
            <v>04</v>
          </cell>
          <cell r="N2789">
            <v>0</v>
          </cell>
          <cell r="O2789">
            <v>0</v>
          </cell>
          <cell r="P2789">
            <v>72</v>
          </cell>
          <cell r="Q2789">
            <v>106</v>
          </cell>
          <cell r="R2789">
            <v>54</v>
          </cell>
          <cell r="S2789">
            <v>0</v>
          </cell>
          <cell r="T2789">
            <v>25</v>
          </cell>
          <cell r="U2789" t="str">
            <v>0</v>
          </cell>
          <cell r="V2789" t="str">
            <v>1061096002580</v>
          </cell>
        </row>
        <row r="2790">
          <cell r="A2790" t="str">
            <v>10</v>
          </cell>
          <cell r="B2790" t="str">
            <v>10</v>
          </cell>
          <cell r="C2790">
            <v>32348</v>
          </cell>
          <cell r="D2790">
            <v>5</v>
          </cell>
          <cell r="E2790" t="str">
            <v>100100</v>
          </cell>
          <cell r="F2790" t="str">
            <v>106</v>
          </cell>
          <cell r="G2790" t="str">
            <v>10</v>
          </cell>
          <cell r="H2790" t="str">
            <v>00</v>
          </cell>
          <cell r="I2790">
            <v>3553</v>
          </cell>
          <cell r="J2790" t="str">
            <v>GARCIA RIOS LLERME</v>
          </cell>
          <cell r="K2790" t="str">
            <v>JOSE GALVEZ 1409</v>
          </cell>
          <cell r="L2790">
            <v>0</v>
          </cell>
          <cell r="M2790" t="str">
            <v>04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3</v>
          </cell>
          <cell r="S2790">
            <v>0</v>
          </cell>
          <cell r="T2790">
            <v>7</v>
          </cell>
          <cell r="U2790" t="str">
            <v>0</v>
          </cell>
          <cell r="V2790" t="str">
            <v>1061097000060</v>
          </cell>
        </row>
        <row r="2791">
          <cell r="A2791" t="str">
            <v>10</v>
          </cell>
          <cell r="B2791" t="str">
            <v>10</v>
          </cell>
          <cell r="C2791">
            <v>32387</v>
          </cell>
          <cell r="D2791">
            <v>3</v>
          </cell>
          <cell r="E2791" t="str">
            <v>100100</v>
          </cell>
          <cell r="F2791" t="str">
            <v>106</v>
          </cell>
          <cell r="G2791" t="str">
            <v>10</v>
          </cell>
          <cell r="H2791" t="str">
            <v>00</v>
          </cell>
          <cell r="I2791">
            <v>3592</v>
          </cell>
          <cell r="J2791" t="str">
            <v>EDUARDO NEYRA DIAZ</v>
          </cell>
          <cell r="K2791" t="str">
            <v>JOSE GALVEZ 1695</v>
          </cell>
          <cell r="M2791" t="str">
            <v>04</v>
          </cell>
          <cell r="N2791">
            <v>0</v>
          </cell>
          <cell r="O2791">
            <v>30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10.75</v>
          </cell>
          <cell r="U2791" t="str">
            <v>0</v>
          </cell>
          <cell r="V2791" t="str">
            <v>1061097000490</v>
          </cell>
        </row>
        <row r="2792">
          <cell r="A2792" t="str">
            <v>10</v>
          </cell>
          <cell r="B2792" t="str">
            <v>10</v>
          </cell>
          <cell r="C2792">
            <v>32390</v>
          </cell>
          <cell r="D2792">
            <v>7</v>
          </cell>
          <cell r="E2792" t="str">
            <v>100100</v>
          </cell>
          <cell r="F2792" t="str">
            <v>106</v>
          </cell>
          <cell r="G2792" t="str">
            <v>10</v>
          </cell>
          <cell r="H2792" t="str">
            <v>00</v>
          </cell>
          <cell r="I2792">
            <v>3595</v>
          </cell>
          <cell r="J2792" t="str">
            <v>CESAR CORAL AGUILAR</v>
          </cell>
          <cell r="K2792" t="str">
            <v>JOSE GALVEZ 1700-1702</v>
          </cell>
          <cell r="M2792" t="str">
            <v>04</v>
          </cell>
          <cell r="N2792">
            <v>192</v>
          </cell>
          <cell r="O2792">
            <v>217</v>
          </cell>
          <cell r="P2792">
            <v>244</v>
          </cell>
          <cell r="Q2792">
            <v>234</v>
          </cell>
          <cell r="R2792">
            <v>19</v>
          </cell>
          <cell r="S2792">
            <v>12</v>
          </cell>
          <cell r="T2792">
            <v>80</v>
          </cell>
          <cell r="U2792" t="str">
            <v>0</v>
          </cell>
          <cell r="V2792" t="str">
            <v>1061097001550</v>
          </cell>
        </row>
        <row r="2793">
          <cell r="A2793" t="str">
            <v>10</v>
          </cell>
          <cell r="B2793" t="str">
            <v>10</v>
          </cell>
          <cell r="C2793">
            <v>32411</v>
          </cell>
          <cell r="D2793">
            <v>1</v>
          </cell>
          <cell r="E2793" t="str">
            <v>100100</v>
          </cell>
          <cell r="F2793" t="str">
            <v>106</v>
          </cell>
          <cell r="G2793" t="str">
            <v>10</v>
          </cell>
          <cell r="H2793" t="str">
            <v>00</v>
          </cell>
          <cell r="I2793">
            <v>3615</v>
          </cell>
          <cell r="J2793" t="str">
            <v>REYNA RENGIFO MAX</v>
          </cell>
          <cell r="K2793" t="str">
            <v>JOSE GALVEZ 1506</v>
          </cell>
          <cell r="M2793" t="str">
            <v>04</v>
          </cell>
          <cell r="N2793">
            <v>0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  <cell r="U2793" t="str">
            <v>1</v>
          </cell>
          <cell r="V2793" t="str">
            <v>1061097001764</v>
          </cell>
        </row>
        <row r="2794">
          <cell r="A2794" t="str">
            <v>10</v>
          </cell>
          <cell r="B2794" t="str">
            <v>10</v>
          </cell>
          <cell r="C2794">
            <v>32412</v>
          </cell>
          <cell r="D2794">
            <v>9</v>
          </cell>
          <cell r="E2794" t="str">
            <v>100100</v>
          </cell>
          <cell r="F2794" t="str">
            <v>106</v>
          </cell>
          <cell r="G2794" t="str">
            <v>10</v>
          </cell>
          <cell r="H2794" t="str">
            <v>00</v>
          </cell>
          <cell r="I2794">
            <v>3616</v>
          </cell>
          <cell r="J2794" t="str">
            <v>NANCY VARELA GATTY</v>
          </cell>
          <cell r="K2794" t="str">
            <v>JOSE GALVEZ 1504</v>
          </cell>
          <cell r="M2794" t="str">
            <v>04</v>
          </cell>
          <cell r="N2794">
            <v>0</v>
          </cell>
          <cell r="O2794">
            <v>0</v>
          </cell>
          <cell r="P2794">
            <v>0</v>
          </cell>
          <cell r="Q2794">
            <v>39</v>
          </cell>
          <cell r="R2794">
            <v>5</v>
          </cell>
          <cell r="S2794">
            <v>85</v>
          </cell>
          <cell r="T2794">
            <v>66.17</v>
          </cell>
          <cell r="U2794" t="str">
            <v>0</v>
          </cell>
          <cell r="V2794" t="str">
            <v>1061097001765</v>
          </cell>
        </row>
        <row r="2795">
          <cell r="A2795" t="str">
            <v>10</v>
          </cell>
          <cell r="B2795" t="str">
            <v>10</v>
          </cell>
          <cell r="C2795">
            <v>32418</v>
          </cell>
          <cell r="D2795">
            <v>6</v>
          </cell>
          <cell r="E2795" t="str">
            <v>100100</v>
          </cell>
          <cell r="F2795" t="str">
            <v>106</v>
          </cell>
          <cell r="G2795" t="str">
            <v>10</v>
          </cell>
          <cell r="H2795" t="str">
            <v>00</v>
          </cell>
          <cell r="I2795">
            <v>3622</v>
          </cell>
          <cell r="J2795" t="str">
            <v>LEONOR ARMAS</v>
          </cell>
          <cell r="K2795" t="str">
            <v>JOSE GALVEZ 1435</v>
          </cell>
          <cell r="M2795" t="str">
            <v>04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31</v>
          </cell>
          <cell r="T2795">
            <v>24</v>
          </cell>
          <cell r="U2795" t="str">
            <v>0</v>
          </cell>
          <cell r="V2795" t="str">
            <v>1061097001830</v>
          </cell>
        </row>
        <row r="2796">
          <cell r="A2796" t="str">
            <v>10</v>
          </cell>
          <cell r="B2796" t="str">
            <v>10</v>
          </cell>
          <cell r="C2796">
            <v>32421</v>
          </cell>
          <cell r="D2796">
            <v>0</v>
          </cell>
          <cell r="E2796" t="str">
            <v>100100</v>
          </cell>
          <cell r="F2796" t="str">
            <v>106</v>
          </cell>
          <cell r="G2796" t="str">
            <v>10</v>
          </cell>
          <cell r="H2796" t="str">
            <v>00</v>
          </cell>
          <cell r="I2796">
            <v>3625</v>
          </cell>
          <cell r="J2796" t="str">
            <v>LUIS VALERA GATTY</v>
          </cell>
          <cell r="K2796" t="str">
            <v>JOSE GALVEZ 1418</v>
          </cell>
          <cell r="M2796" t="str">
            <v>04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100</v>
          </cell>
          <cell r="S2796">
            <v>121</v>
          </cell>
          <cell r="T2796">
            <v>50.75</v>
          </cell>
          <cell r="U2796" t="str">
            <v>0</v>
          </cell>
          <cell r="V2796" t="str">
            <v>1061097001863</v>
          </cell>
        </row>
        <row r="2797">
          <cell r="A2797" t="str">
            <v>10</v>
          </cell>
          <cell r="B2797" t="str">
            <v>10</v>
          </cell>
          <cell r="C2797">
            <v>32442</v>
          </cell>
          <cell r="D2797">
            <v>6</v>
          </cell>
          <cell r="E2797" t="str">
            <v>100100</v>
          </cell>
          <cell r="F2797" t="str">
            <v>106</v>
          </cell>
          <cell r="G2797" t="str">
            <v>10</v>
          </cell>
          <cell r="H2797" t="str">
            <v>00</v>
          </cell>
          <cell r="I2797">
            <v>3646</v>
          </cell>
          <cell r="J2797" t="str">
            <v>JORGE HIDALGO D.</v>
          </cell>
          <cell r="K2797" t="str">
            <v>ATAHUALPA 1409</v>
          </cell>
          <cell r="M2797" t="str">
            <v>04</v>
          </cell>
          <cell r="N2797">
            <v>0</v>
          </cell>
          <cell r="O2797">
            <v>0</v>
          </cell>
          <cell r="P2797">
            <v>1</v>
          </cell>
          <cell r="Q2797">
            <v>0</v>
          </cell>
          <cell r="R2797">
            <v>21</v>
          </cell>
          <cell r="S2797">
            <v>38</v>
          </cell>
          <cell r="T2797">
            <v>31.83</v>
          </cell>
          <cell r="U2797" t="str">
            <v>0</v>
          </cell>
          <cell r="V2797" t="str">
            <v>1061098000220</v>
          </cell>
        </row>
        <row r="2798">
          <cell r="A2798" t="str">
            <v>10</v>
          </cell>
          <cell r="B2798" t="str">
            <v>10</v>
          </cell>
          <cell r="C2798">
            <v>32473</v>
          </cell>
          <cell r="D2798">
            <v>1</v>
          </cell>
          <cell r="E2798" t="str">
            <v>100100</v>
          </cell>
          <cell r="F2798" t="str">
            <v>106</v>
          </cell>
          <cell r="G2798" t="str">
            <v>10</v>
          </cell>
          <cell r="H2798" t="str">
            <v>00</v>
          </cell>
          <cell r="I2798">
            <v>3679</v>
          </cell>
          <cell r="J2798" t="str">
            <v>PEDRO GARCIA DAVILA</v>
          </cell>
          <cell r="K2798" t="str">
            <v>ATAHUALPA 1775</v>
          </cell>
          <cell r="M2798" t="str">
            <v>04</v>
          </cell>
          <cell r="N2798">
            <v>0</v>
          </cell>
          <cell r="O2798">
            <v>4</v>
          </cell>
          <cell r="P2798">
            <v>6</v>
          </cell>
          <cell r="Q2798">
            <v>21</v>
          </cell>
          <cell r="R2798">
            <v>16</v>
          </cell>
          <cell r="S2798">
            <v>96</v>
          </cell>
          <cell r="T2798">
            <v>47.25</v>
          </cell>
          <cell r="U2798" t="str">
            <v>0</v>
          </cell>
          <cell r="V2798" t="str">
            <v>1061098000640</v>
          </cell>
        </row>
        <row r="2799">
          <cell r="A2799" t="str">
            <v>10</v>
          </cell>
          <cell r="B2799" t="str">
            <v>10</v>
          </cell>
          <cell r="C2799">
            <v>32492</v>
          </cell>
          <cell r="D2799">
            <v>1</v>
          </cell>
          <cell r="E2799" t="str">
            <v>100100</v>
          </cell>
          <cell r="F2799" t="str">
            <v>106</v>
          </cell>
          <cell r="G2799" t="str">
            <v>10</v>
          </cell>
          <cell r="H2799" t="str">
            <v>00</v>
          </cell>
          <cell r="I2799">
            <v>3698</v>
          </cell>
          <cell r="J2799" t="str">
            <v>R. DAVILA TELLO</v>
          </cell>
          <cell r="K2799" t="str">
            <v>P.ATAHUALPA 1867</v>
          </cell>
          <cell r="M2799" t="str">
            <v>04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109.33</v>
          </cell>
          <cell r="U2799" t="str">
            <v>0</v>
          </cell>
          <cell r="V2799" t="str">
            <v>1061098000880</v>
          </cell>
        </row>
        <row r="2800">
          <cell r="A2800" t="str">
            <v>10</v>
          </cell>
          <cell r="B2800" t="str">
            <v>10</v>
          </cell>
          <cell r="C2800">
            <v>32510</v>
          </cell>
          <cell r="D2800">
            <v>0</v>
          </cell>
          <cell r="E2800" t="str">
            <v>100100</v>
          </cell>
          <cell r="F2800" t="str">
            <v>106</v>
          </cell>
          <cell r="G2800" t="str">
            <v>10</v>
          </cell>
          <cell r="H2800" t="str">
            <v>00</v>
          </cell>
          <cell r="I2800">
            <v>3716</v>
          </cell>
          <cell r="J2800" t="str">
            <v>J.GONZALES VDA.DE A.</v>
          </cell>
          <cell r="K2800" t="str">
            <v>ATAHUALLPA      1899</v>
          </cell>
          <cell r="M2800" t="str">
            <v>04</v>
          </cell>
          <cell r="N2800">
            <v>0</v>
          </cell>
          <cell r="O2800">
            <v>10</v>
          </cell>
          <cell r="P2800">
            <v>17</v>
          </cell>
          <cell r="Q2800">
            <v>16</v>
          </cell>
          <cell r="R2800">
            <v>0</v>
          </cell>
          <cell r="S2800">
            <v>24</v>
          </cell>
          <cell r="T2800">
            <v>24.08</v>
          </cell>
          <cell r="U2800" t="str">
            <v>0</v>
          </cell>
          <cell r="V2800" t="str">
            <v>1061098001920</v>
          </cell>
        </row>
        <row r="2801">
          <cell r="A2801" t="str">
            <v>10</v>
          </cell>
          <cell r="B2801" t="str">
            <v>10</v>
          </cell>
          <cell r="C2801">
            <v>32522</v>
          </cell>
          <cell r="D2801">
            <v>5</v>
          </cell>
          <cell r="E2801" t="str">
            <v>100100</v>
          </cell>
          <cell r="F2801" t="str">
            <v>106</v>
          </cell>
          <cell r="G2801" t="str">
            <v>10</v>
          </cell>
          <cell r="H2801" t="str">
            <v>00</v>
          </cell>
          <cell r="I2801">
            <v>3728</v>
          </cell>
          <cell r="J2801" t="str">
            <v>H.PANAIFO RENGIFO</v>
          </cell>
          <cell r="K2801" t="str">
            <v>ATAHUALPA 1706</v>
          </cell>
          <cell r="M2801" t="str">
            <v>04</v>
          </cell>
          <cell r="N2801">
            <v>0</v>
          </cell>
          <cell r="O2801">
            <v>8</v>
          </cell>
          <cell r="P2801">
            <v>13</v>
          </cell>
          <cell r="Q2801">
            <v>17</v>
          </cell>
          <cell r="R2801">
            <v>18</v>
          </cell>
          <cell r="S2801">
            <v>16</v>
          </cell>
          <cell r="T2801">
            <v>14.42</v>
          </cell>
          <cell r="U2801" t="str">
            <v>0</v>
          </cell>
          <cell r="V2801" t="str">
            <v>1061098002090</v>
          </cell>
        </row>
        <row r="2802">
          <cell r="A2802" t="str">
            <v>10</v>
          </cell>
          <cell r="B2802" t="str">
            <v>10</v>
          </cell>
          <cell r="C2802">
            <v>32529</v>
          </cell>
          <cell r="D2802">
            <v>0</v>
          </cell>
          <cell r="E2802" t="str">
            <v>100100</v>
          </cell>
          <cell r="F2802" t="str">
            <v>106</v>
          </cell>
          <cell r="G2802" t="str">
            <v>10</v>
          </cell>
          <cell r="H2802" t="str">
            <v>00</v>
          </cell>
          <cell r="I2802">
            <v>3735</v>
          </cell>
          <cell r="J2802" t="str">
            <v>JOBITA PANDURO V</v>
          </cell>
          <cell r="K2802" t="str">
            <v>ATAHUALPA 1672</v>
          </cell>
          <cell r="M2802" t="str">
            <v>04</v>
          </cell>
          <cell r="N2802">
            <v>0</v>
          </cell>
          <cell r="O2802">
            <v>0</v>
          </cell>
          <cell r="P2802">
            <v>45</v>
          </cell>
          <cell r="Q2802">
            <v>89</v>
          </cell>
          <cell r="R2802">
            <v>95</v>
          </cell>
          <cell r="S2802">
            <v>90</v>
          </cell>
          <cell r="T2802">
            <v>55.33</v>
          </cell>
          <cell r="U2802" t="str">
            <v>0</v>
          </cell>
          <cell r="V2802" t="str">
            <v>1061098002180</v>
          </cell>
        </row>
        <row r="2803">
          <cell r="A2803" t="str">
            <v>10</v>
          </cell>
          <cell r="B2803" t="str">
            <v>10</v>
          </cell>
          <cell r="C2803">
            <v>32541</v>
          </cell>
          <cell r="D2803">
            <v>5</v>
          </cell>
          <cell r="E2803" t="str">
            <v>100100</v>
          </cell>
          <cell r="F2803" t="str">
            <v>106</v>
          </cell>
          <cell r="G2803" t="str">
            <v>10</v>
          </cell>
          <cell r="H2803" t="str">
            <v>00</v>
          </cell>
          <cell r="I2803">
            <v>3747</v>
          </cell>
          <cell r="J2803" t="str">
            <v>CELSO LAVINTO VALLES</v>
          </cell>
          <cell r="K2803" t="str">
            <v>ATAHUALPA 1474</v>
          </cell>
          <cell r="M2803" t="str">
            <v>04</v>
          </cell>
          <cell r="N2803">
            <v>0</v>
          </cell>
          <cell r="O2803">
            <v>46</v>
          </cell>
          <cell r="P2803">
            <v>56</v>
          </cell>
          <cell r="Q2803">
            <v>50</v>
          </cell>
          <cell r="R2803">
            <v>58</v>
          </cell>
          <cell r="S2803">
            <v>62</v>
          </cell>
          <cell r="T2803">
            <v>48.25</v>
          </cell>
          <cell r="U2803" t="str">
            <v>0</v>
          </cell>
          <cell r="V2803" t="str">
            <v>1061098002310</v>
          </cell>
        </row>
        <row r="2804">
          <cell r="A2804" t="str">
            <v>10</v>
          </cell>
          <cell r="B2804" t="str">
            <v>10</v>
          </cell>
          <cell r="C2804">
            <v>32560</v>
          </cell>
          <cell r="D2804">
            <v>5</v>
          </cell>
          <cell r="E2804" t="str">
            <v>100100</v>
          </cell>
          <cell r="F2804" t="str">
            <v>106</v>
          </cell>
          <cell r="G2804" t="str">
            <v>10</v>
          </cell>
          <cell r="H2804" t="str">
            <v>00</v>
          </cell>
          <cell r="I2804">
            <v>3766</v>
          </cell>
          <cell r="J2804" t="str">
            <v>LEYLA L. PANAIFO D.T</v>
          </cell>
          <cell r="K2804" t="str">
            <v>PROL ATAHUALPA 1344</v>
          </cell>
          <cell r="M2804" t="str">
            <v>04</v>
          </cell>
          <cell r="N2804">
            <v>0</v>
          </cell>
          <cell r="O2804">
            <v>182</v>
          </cell>
          <cell r="P2804">
            <v>193</v>
          </cell>
          <cell r="Q2804">
            <v>194</v>
          </cell>
          <cell r="R2804">
            <v>192</v>
          </cell>
          <cell r="S2804">
            <v>216</v>
          </cell>
          <cell r="T2804">
            <v>174.58</v>
          </cell>
          <cell r="U2804" t="str">
            <v>0</v>
          </cell>
          <cell r="V2804" t="str">
            <v>1061098002510</v>
          </cell>
        </row>
        <row r="2805">
          <cell r="A2805" t="str">
            <v>10</v>
          </cell>
          <cell r="B2805" t="str">
            <v>10</v>
          </cell>
          <cell r="C2805">
            <v>50387</v>
          </cell>
          <cell r="D2805">
            <v>0</v>
          </cell>
          <cell r="E2805" t="str">
            <v>100100</v>
          </cell>
          <cell r="F2805" t="str">
            <v>106</v>
          </cell>
          <cell r="G2805" t="str">
            <v>10</v>
          </cell>
          <cell r="H2805" t="str">
            <v>00</v>
          </cell>
          <cell r="I2805">
            <v>3788</v>
          </cell>
          <cell r="J2805" t="str">
            <v>NUÐEZ CORDOVA JULIAN</v>
          </cell>
          <cell r="K2805" t="str">
            <v>LIBERTAD</v>
          </cell>
          <cell r="L2805">
            <v>1374</v>
          </cell>
          <cell r="M2805" t="str">
            <v>04</v>
          </cell>
          <cell r="N2805">
            <v>0</v>
          </cell>
          <cell r="O2805">
            <v>50</v>
          </cell>
          <cell r="P2805">
            <v>28</v>
          </cell>
          <cell r="Q2805">
            <v>0</v>
          </cell>
          <cell r="R2805">
            <v>0</v>
          </cell>
          <cell r="S2805">
            <v>0</v>
          </cell>
          <cell r="T2805">
            <v>6.5</v>
          </cell>
          <cell r="U2805" t="str">
            <v>0</v>
          </cell>
          <cell r="V2805" t="str">
            <v>1061099000100</v>
          </cell>
        </row>
        <row r="2806">
          <cell r="A2806" t="str">
            <v>10</v>
          </cell>
          <cell r="B2806" t="str">
            <v>10</v>
          </cell>
          <cell r="C2806">
            <v>32676</v>
          </cell>
          <cell r="D2806">
            <v>9</v>
          </cell>
          <cell r="E2806" t="str">
            <v>100100</v>
          </cell>
          <cell r="F2806" t="str">
            <v>106</v>
          </cell>
          <cell r="G2806" t="str">
            <v>11</v>
          </cell>
          <cell r="H2806" t="str">
            <v>00</v>
          </cell>
          <cell r="I2806">
            <v>95</v>
          </cell>
          <cell r="J2806" t="str">
            <v>FLORA E. CARDENAS LIMA.</v>
          </cell>
          <cell r="K2806" t="str">
            <v>4 DE SET. A-05</v>
          </cell>
          <cell r="M2806" t="str">
            <v>04</v>
          </cell>
          <cell r="N2806">
            <v>0</v>
          </cell>
          <cell r="O2806">
            <v>0</v>
          </cell>
          <cell r="P2806">
            <v>4</v>
          </cell>
          <cell r="Q2806">
            <v>0</v>
          </cell>
          <cell r="R2806">
            <v>0</v>
          </cell>
          <cell r="S2806">
            <v>0</v>
          </cell>
          <cell r="T2806">
            <v>0.33</v>
          </cell>
          <cell r="U2806" t="str">
            <v>0</v>
          </cell>
          <cell r="V2806" t="str">
            <v>1061169000050</v>
          </cell>
        </row>
        <row r="2807">
          <cell r="A2807" t="str">
            <v>10</v>
          </cell>
          <cell r="B2807" t="str">
            <v>10</v>
          </cell>
          <cell r="C2807">
            <v>32677</v>
          </cell>
          <cell r="D2807">
            <v>7</v>
          </cell>
          <cell r="E2807" t="str">
            <v>100100</v>
          </cell>
          <cell r="F2807" t="str">
            <v>106</v>
          </cell>
          <cell r="G2807" t="str">
            <v>11</v>
          </cell>
          <cell r="H2807" t="str">
            <v>00</v>
          </cell>
          <cell r="I2807">
            <v>96</v>
          </cell>
          <cell r="J2807" t="str">
            <v>MARIA E. PALACIOS FUENTES</v>
          </cell>
          <cell r="K2807" t="str">
            <v>4 DE SET. A-06</v>
          </cell>
          <cell r="M2807" t="str">
            <v>04</v>
          </cell>
          <cell r="N2807">
            <v>0</v>
          </cell>
          <cell r="O2807">
            <v>0</v>
          </cell>
          <cell r="P2807">
            <v>0</v>
          </cell>
          <cell r="Q2807">
            <v>1</v>
          </cell>
          <cell r="R2807">
            <v>0</v>
          </cell>
          <cell r="S2807">
            <v>3</v>
          </cell>
          <cell r="T2807">
            <v>15</v>
          </cell>
          <cell r="U2807" t="str">
            <v>0</v>
          </cell>
          <cell r="V2807" t="str">
            <v>1061169000060</v>
          </cell>
        </row>
        <row r="2808">
          <cell r="A2808" t="str">
            <v>10</v>
          </cell>
          <cell r="B2808" t="str">
            <v>10</v>
          </cell>
          <cell r="C2808">
            <v>32713</v>
          </cell>
          <cell r="D2808">
            <v>0</v>
          </cell>
          <cell r="E2808" t="str">
            <v>100100</v>
          </cell>
          <cell r="F2808" t="str">
            <v>106</v>
          </cell>
          <cell r="G2808" t="str">
            <v>11</v>
          </cell>
          <cell r="H2808" t="str">
            <v>00</v>
          </cell>
          <cell r="I2808">
            <v>132</v>
          </cell>
          <cell r="J2808" t="str">
            <v>MARDEN LOMAS R.</v>
          </cell>
          <cell r="K2808" t="str">
            <v>10 DE JULIO/ A-14</v>
          </cell>
          <cell r="M2808" t="str">
            <v>04</v>
          </cell>
          <cell r="N2808">
            <v>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2</v>
          </cell>
          <cell r="T2808">
            <v>6.33</v>
          </cell>
          <cell r="U2808" t="str">
            <v>0</v>
          </cell>
          <cell r="V2808" t="str">
            <v>1061171000090</v>
          </cell>
        </row>
        <row r="2809">
          <cell r="A2809" t="str">
            <v>10</v>
          </cell>
          <cell r="B2809" t="str">
            <v>10</v>
          </cell>
          <cell r="C2809">
            <v>32720</v>
          </cell>
          <cell r="D2809">
            <v>5</v>
          </cell>
          <cell r="E2809" t="str">
            <v>100100</v>
          </cell>
          <cell r="F2809" t="str">
            <v>106</v>
          </cell>
          <cell r="G2809" t="str">
            <v>11</v>
          </cell>
          <cell r="H2809" t="str">
            <v>00</v>
          </cell>
          <cell r="I2809">
            <v>139</v>
          </cell>
          <cell r="J2809" t="str">
            <v>BENJAMIN VASQUEZ S.</v>
          </cell>
          <cell r="K2809" t="str">
            <v>10 DE JULIO/ A-05</v>
          </cell>
          <cell r="M2809" t="str">
            <v>04</v>
          </cell>
          <cell r="N2809">
            <v>0</v>
          </cell>
          <cell r="O2809">
            <v>3</v>
          </cell>
          <cell r="P2809">
            <v>1</v>
          </cell>
          <cell r="Q2809">
            <v>0</v>
          </cell>
          <cell r="R2809">
            <v>0</v>
          </cell>
          <cell r="S2809">
            <v>0</v>
          </cell>
          <cell r="T2809">
            <v>0.33</v>
          </cell>
          <cell r="U2809" t="str">
            <v>0</v>
          </cell>
          <cell r="V2809" t="str">
            <v>1061171000180</v>
          </cell>
        </row>
        <row r="2810">
          <cell r="A2810" t="str">
            <v>10</v>
          </cell>
          <cell r="B2810" t="str">
            <v>10</v>
          </cell>
          <cell r="C2810">
            <v>32728</v>
          </cell>
          <cell r="D2810">
            <v>8</v>
          </cell>
          <cell r="E2810" t="str">
            <v>100100</v>
          </cell>
          <cell r="F2810" t="str">
            <v>106</v>
          </cell>
          <cell r="G2810" t="str">
            <v>11</v>
          </cell>
          <cell r="H2810" t="str">
            <v>00</v>
          </cell>
          <cell r="I2810">
            <v>147</v>
          </cell>
          <cell r="J2810" t="str">
            <v>MIRTHA NOLORBE  DOZA</v>
          </cell>
          <cell r="K2810" t="str">
            <v>A.H.18 OCTUB.CMTE. 1</v>
          </cell>
          <cell r="M2810" t="str">
            <v>04</v>
          </cell>
          <cell r="N2810">
            <v>0</v>
          </cell>
          <cell r="O2810">
            <v>39</v>
          </cell>
          <cell r="P2810">
            <v>0</v>
          </cell>
          <cell r="Q2810">
            <v>50</v>
          </cell>
          <cell r="R2810">
            <v>20</v>
          </cell>
          <cell r="S2810">
            <v>54</v>
          </cell>
          <cell r="T2810">
            <v>33.92</v>
          </cell>
          <cell r="U2810" t="str">
            <v>0</v>
          </cell>
          <cell r="V2810" t="str">
            <v>1061176000020</v>
          </cell>
        </row>
        <row r="2811">
          <cell r="A2811" t="str">
            <v>10</v>
          </cell>
          <cell r="B2811" t="str">
            <v>10</v>
          </cell>
          <cell r="C2811">
            <v>32733</v>
          </cell>
          <cell r="D2811">
            <v>8</v>
          </cell>
          <cell r="E2811" t="str">
            <v>100100</v>
          </cell>
          <cell r="F2811" t="str">
            <v>106</v>
          </cell>
          <cell r="G2811" t="str">
            <v>11</v>
          </cell>
          <cell r="H2811" t="str">
            <v>00</v>
          </cell>
          <cell r="I2811">
            <v>152</v>
          </cell>
          <cell r="J2811" t="str">
            <v>FERNANDO IGLESIAS P.</v>
          </cell>
          <cell r="K2811" t="str">
            <v>18 OCTUB.CMTE. 1 17</v>
          </cell>
          <cell r="M2811" t="str">
            <v>04</v>
          </cell>
          <cell r="N2811">
            <v>0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  <cell r="U2811" t="str">
            <v>0</v>
          </cell>
          <cell r="V2811" t="str">
            <v>1061176000090</v>
          </cell>
        </row>
        <row r="2812">
          <cell r="A2812" t="str">
            <v>10</v>
          </cell>
          <cell r="B2812" t="str">
            <v>10</v>
          </cell>
          <cell r="C2812">
            <v>32757</v>
          </cell>
          <cell r="D2812">
            <v>7</v>
          </cell>
          <cell r="E2812" t="str">
            <v>100100</v>
          </cell>
          <cell r="F2812" t="str">
            <v>106</v>
          </cell>
          <cell r="G2812" t="str">
            <v>11</v>
          </cell>
          <cell r="H2812" t="str">
            <v>00</v>
          </cell>
          <cell r="I2812">
            <v>176</v>
          </cell>
          <cell r="J2812" t="str">
            <v>WINSTON MENDOZA  T.</v>
          </cell>
          <cell r="K2812" t="str">
            <v>18 OCT.CMT.4 S.COLON</v>
          </cell>
          <cell r="M2812" t="str">
            <v>04</v>
          </cell>
          <cell r="N2812">
            <v>0</v>
          </cell>
          <cell r="O2812">
            <v>0</v>
          </cell>
          <cell r="P2812">
            <v>0</v>
          </cell>
          <cell r="Q2812">
            <v>64</v>
          </cell>
          <cell r="R2812">
            <v>65</v>
          </cell>
          <cell r="S2812">
            <v>62</v>
          </cell>
          <cell r="T2812">
            <v>51.83</v>
          </cell>
          <cell r="U2812" t="str">
            <v>0</v>
          </cell>
          <cell r="V2812" t="str">
            <v>1061177000060</v>
          </cell>
        </row>
        <row r="2813">
          <cell r="A2813" t="str">
            <v>10</v>
          </cell>
          <cell r="B2813" t="str">
            <v>10</v>
          </cell>
          <cell r="C2813">
            <v>50157</v>
          </cell>
          <cell r="D2813">
            <v>7</v>
          </cell>
          <cell r="E2813" t="str">
            <v>100100</v>
          </cell>
          <cell r="F2813" t="str">
            <v>106</v>
          </cell>
          <cell r="G2813" t="str">
            <v>11</v>
          </cell>
          <cell r="H2813" t="str">
            <v>00</v>
          </cell>
          <cell r="I2813">
            <v>189</v>
          </cell>
          <cell r="J2813" t="str">
            <v>TAMANI PACAYA RAMON A.</v>
          </cell>
          <cell r="K2813" t="str">
            <v>S.COLONIA</v>
          </cell>
          <cell r="L2813">
            <v>182</v>
          </cell>
          <cell r="M2813" t="str">
            <v>04</v>
          </cell>
          <cell r="N2813">
            <v>0</v>
          </cell>
          <cell r="O2813">
            <v>0</v>
          </cell>
          <cell r="P2813">
            <v>39</v>
          </cell>
          <cell r="Q2813">
            <v>10</v>
          </cell>
          <cell r="R2813">
            <v>0</v>
          </cell>
          <cell r="S2813">
            <v>0</v>
          </cell>
          <cell r="T2813">
            <v>4.08</v>
          </cell>
          <cell r="U2813" t="str">
            <v>0</v>
          </cell>
          <cell r="V2813" t="str">
            <v>1061177000176</v>
          </cell>
        </row>
        <row r="2814">
          <cell r="A2814" t="str">
            <v>10</v>
          </cell>
          <cell r="B2814" t="str">
            <v>10</v>
          </cell>
          <cell r="C2814">
            <v>32807</v>
          </cell>
          <cell r="D2814">
            <v>0</v>
          </cell>
          <cell r="E2814" t="str">
            <v>100100</v>
          </cell>
          <cell r="F2814" t="str">
            <v>106</v>
          </cell>
          <cell r="G2814" t="str">
            <v>11</v>
          </cell>
          <cell r="H2814" t="str">
            <v>00</v>
          </cell>
          <cell r="I2814">
            <v>227</v>
          </cell>
          <cell r="J2814" t="str">
            <v>ALCIDES  DELGADO ACUÑA</v>
          </cell>
          <cell r="K2814" t="str">
            <v>J. PAENZ  489</v>
          </cell>
          <cell r="M2814" t="str">
            <v>04</v>
          </cell>
          <cell r="N2814">
            <v>0</v>
          </cell>
          <cell r="O2814">
            <v>6</v>
          </cell>
          <cell r="P2814">
            <v>99</v>
          </cell>
          <cell r="Q2814">
            <v>95</v>
          </cell>
          <cell r="R2814">
            <v>105</v>
          </cell>
          <cell r="S2814">
            <v>102</v>
          </cell>
          <cell r="T2814">
            <v>84.67</v>
          </cell>
          <cell r="U2814" t="str">
            <v>0</v>
          </cell>
          <cell r="V2814" t="str">
            <v>1061177000690</v>
          </cell>
        </row>
        <row r="2815">
          <cell r="A2815" t="str">
            <v>10</v>
          </cell>
          <cell r="B2815" t="str">
            <v>10</v>
          </cell>
          <cell r="C2815">
            <v>50416</v>
          </cell>
          <cell r="D2815">
            <v>7</v>
          </cell>
          <cell r="E2815" t="str">
            <v>100100</v>
          </cell>
          <cell r="F2815" t="str">
            <v>107</v>
          </cell>
          <cell r="G2815" t="str">
            <v>11</v>
          </cell>
          <cell r="H2815" t="str">
            <v>00</v>
          </cell>
          <cell r="I2815">
            <v>2</v>
          </cell>
          <cell r="J2815" t="str">
            <v>JUNTA VECINAL LOS JAZMINES</v>
          </cell>
          <cell r="K2815" t="str">
            <v>A.H. R.PANDURO</v>
          </cell>
          <cell r="L2815">
            <v>13</v>
          </cell>
          <cell r="M2815" t="str">
            <v>04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 t="str">
            <v>0</v>
          </cell>
          <cell r="V2815" t="str">
            <v>1071405000095</v>
          </cell>
        </row>
        <row r="2816">
          <cell r="A2816" t="str">
            <v>10</v>
          </cell>
          <cell r="B2816" t="str">
            <v>10</v>
          </cell>
          <cell r="C2816">
            <v>32826</v>
          </cell>
          <cell r="D2816">
            <v>0</v>
          </cell>
          <cell r="E2816" t="str">
            <v>100100</v>
          </cell>
          <cell r="F2816" t="str">
            <v>107</v>
          </cell>
          <cell r="G2816" t="str">
            <v>11</v>
          </cell>
          <cell r="H2816" t="str">
            <v>00</v>
          </cell>
          <cell r="I2816">
            <v>5</v>
          </cell>
          <cell r="J2816" t="str">
            <v>MARCIAL LOPEZ V.</v>
          </cell>
          <cell r="K2816" t="str">
            <v>VILLA PAMPACHICA 5</v>
          </cell>
          <cell r="M2816" t="str">
            <v>04</v>
          </cell>
          <cell r="N2816">
            <v>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22.67</v>
          </cell>
          <cell r="U2816" t="str">
            <v>0</v>
          </cell>
          <cell r="V2816" t="str">
            <v>1071101000050</v>
          </cell>
        </row>
        <row r="2817">
          <cell r="A2817" t="str">
            <v>10</v>
          </cell>
          <cell r="B2817" t="str">
            <v>10</v>
          </cell>
          <cell r="C2817">
            <v>32836</v>
          </cell>
          <cell r="D2817">
            <v>9</v>
          </cell>
          <cell r="E2817" t="str">
            <v>100100</v>
          </cell>
          <cell r="F2817" t="str">
            <v>107</v>
          </cell>
          <cell r="G2817" t="str">
            <v>11</v>
          </cell>
          <cell r="H2817" t="str">
            <v>00</v>
          </cell>
          <cell r="I2817">
            <v>16</v>
          </cell>
          <cell r="J2817" t="str">
            <v>JAVIER DIAZ S.</v>
          </cell>
          <cell r="K2817" t="str">
            <v>VILLA PAMPACHICA  17</v>
          </cell>
          <cell r="M2817" t="str">
            <v>04</v>
          </cell>
          <cell r="N2817">
            <v>0</v>
          </cell>
          <cell r="O2817">
            <v>0</v>
          </cell>
          <cell r="P2817">
            <v>0</v>
          </cell>
          <cell r="Q2817">
            <v>0</v>
          </cell>
          <cell r="R2817">
            <v>28</v>
          </cell>
          <cell r="S2817">
            <v>61</v>
          </cell>
          <cell r="T2817">
            <v>28.42</v>
          </cell>
          <cell r="U2817" t="str">
            <v>0</v>
          </cell>
          <cell r="V2817" t="str">
            <v>1071101000170</v>
          </cell>
        </row>
        <row r="2818">
          <cell r="A2818" t="str">
            <v>10</v>
          </cell>
          <cell r="B2818" t="str">
            <v>10</v>
          </cell>
          <cell r="C2818">
            <v>32843</v>
          </cell>
          <cell r="D2818">
            <v>5</v>
          </cell>
          <cell r="E2818" t="str">
            <v>100100</v>
          </cell>
          <cell r="F2818" t="str">
            <v>107</v>
          </cell>
          <cell r="G2818" t="str">
            <v>11</v>
          </cell>
          <cell r="H2818" t="str">
            <v>00</v>
          </cell>
          <cell r="I2818">
            <v>23</v>
          </cell>
          <cell r="J2818" t="str">
            <v>ROBIN SAAVEDRA D.</v>
          </cell>
          <cell r="K2818" t="str">
            <v>VILLA PAMPACHICA  24</v>
          </cell>
          <cell r="M2818" t="str">
            <v>04</v>
          </cell>
          <cell r="N2818">
            <v>0</v>
          </cell>
          <cell r="O2818">
            <v>0</v>
          </cell>
          <cell r="P2818">
            <v>4</v>
          </cell>
          <cell r="Q2818">
            <v>3</v>
          </cell>
          <cell r="R2818">
            <v>21</v>
          </cell>
          <cell r="S2818">
            <v>71</v>
          </cell>
          <cell r="T2818">
            <v>35.92</v>
          </cell>
          <cell r="U2818" t="str">
            <v>0</v>
          </cell>
          <cell r="V2818" t="str">
            <v>1071101000240</v>
          </cell>
        </row>
        <row r="2819">
          <cell r="A2819" t="str">
            <v>10</v>
          </cell>
          <cell r="B2819" t="str">
            <v>10</v>
          </cell>
          <cell r="C2819">
            <v>32844</v>
          </cell>
          <cell r="D2819">
            <v>3</v>
          </cell>
          <cell r="E2819" t="str">
            <v>100100</v>
          </cell>
          <cell r="F2819" t="str">
            <v>107</v>
          </cell>
          <cell r="G2819" t="str">
            <v>11</v>
          </cell>
          <cell r="H2819" t="str">
            <v>00</v>
          </cell>
          <cell r="I2819">
            <v>24</v>
          </cell>
          <cell r="J2819" t="str">
            <v>LUIS DEL AGUILA</v>
          </cell>
          <cell r="K2819" t="str">
            <v>VILLA PAMPACHICA  26</v>
          </cell>
          <cell r="M2819" t="str">
            <v>04</v>
          </cell>
          <cell r="N2819">
            <v>0</v>
          </cell>
          <cell r="O2819">
            <v>0</v>
          </cell>
          <cell r="P2819">
            <v>60</v>
          </cell>
          <cell r="Q2819">
            <v>0</v>
          </cell>
          <cell r="R2819">
            <v>54</v>
          </cell>
          <cell r="S2819">
            <v>0</v>
          </cell>
          <cell r="T2819">
            <v>24.5</v>
          </cell>
          <cell r="U2819" t="str">
            <v>0</v>
          </cell>
          <cell r="V2819" t="str">
            <v>1071101000260</v>
          </cell>
        </row>
        <row r="2820">
          <cell r="A2820" t="str">
            <v>10</v>
          </cell>
          <cell r="B2820" t="str">
            <v>10</v>
          </cell>
          <cell r="C2820">
            <v>50483</v>
          </cell>
          <cell r="D2820">
            <v>7</v>
          </cell>
          <cell r="E2820" t="str">
            <v>100100</v>
          </cell>
          <cell r="F2820" t="str">
            <v>107</v>
          </cell>
          <cell r="G2820" t="str">
            <v>11</v>
          </cell>
          <cell r="H2820" t="str">
            <v>00</v>
          </cell>
          <cell r="I2820">
            <v>35</v>
          </cell>
          <cell r="J2820" t="str">
            <v>BORDA G. SIMON</v>
          </cell>
          <cell r="K2820" t="str">
            <v>VILLA PAMPACHICA</v>
          </cell>
          <cell r="L2820">
            <v>37</v>
          </cell>
          <cell r="M2820" t="str">
            <v>04</v>
          </cell>
          <cell r="N2820">
            <v>0</v>
          </cell>
          <cell r="O2820">
            <v>73</v>
          </cell>
          <cell r="P2820">
            <v>84</v>
          </cell>
          <cell r="Q2820">
            <v>0</v>
          </cell>
          <cell r="R2820">
            <v>0</v>
          </cell>
          <cell r="S2820">
            <v>0</v>
          </cell>
          <cell r="T2820">
            <v>13.08</v>
          </cell>
          <cell r="U2820" t="str">
            <v>0</v>
          </cell>
          <cell r="V2820" t="str">
            <v>1071101000372</v>
          </cell>
        </row>
        <row r="2821">
          <cell r="A2821" t="str">
            <v>10</v>
          </cell>
          <cell r="B2821" t="str">
            <v>10</v>
          </cell>
          <cell r="C2821">
            <v>32860</v>
          </cell>
          <cell r="D2821">
            <v>9</v>
          </cell>
          <cell r="E2821" t="str">
            <v>100100</v>
          </cell>
          <cell r="F2821" t="str">
            <v>107</v>
          </cell>
          <cell r="G2821" t="str">
            <v>11</v>
          </cell>
          <cell r="H2821" t="str">
            <v>00</v>
          </cell>
          <cell r="I2821">
            <v>41</v>
          </cell>
          <cell r="J2821" t="str">
            <v>PABLO SODERSTRONG P.</v>
          </cell>
          <cell r="K2821" t="str">
            <v>EL CASTAÑAL A-4</v>
          </cell>
          <cell r="M2821" t="str">
            <v>04</v>
          </cell>
          <cell r="N2821">
            <v>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1</v>
          </cell>
          <cell r="T2821">
            <v>0.08</v>
          </cell>
          <cell r="U2821" t="str">
            <v>0</v>
          </cell>
          <cell r="V2821" t="str">
            <v>1071102000040</v>
          </cell>
        </row>
        <row r="2822">
          <cell r="A2822" t="str">
            <v>10</v>
          </cell>
          <cell r="B2822" t="str">
            <v>10</v>
          </cell>
          <cell r="C2822">
            <v>32861</v>
          </cell>
          <cell r="D2822">
            <v>7</v>
          </cell>
          <cell r="E2822" t="str">
            <v>100100</v>
          </cell>
          <cell r="F2822" t="str">
            <v>107</v>
          </cell>
          <cell r="G2822" t="str">
            <v>11</v>
          </cell>
          <cell r="H2822" t="str">
            <v>00</v>
          </cell>
          <cell r="I2822">
            <v>42</v>
          </cell>
          <cell r="J2822" t="str">
            <v>C. CARDENAS PANDURO</v>
          </cell>
          <cell r="K2822" t="str">
            <v>EL CASTAÑAL A-5</v>
          </cell>
          <cell r="M2822" t="str">
            <v>04</v>
          </cell>
          <cell r="N2822">
            <v>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3.92</v>
          </cell>
          <cell r="U2822" t="str">
            <v>0</v>
          </cell>
          <cell r="V2822" t="str">
            <v>1071102000050</v>
          </cell>
        </row>
        <row r="2823">
          <cell r="A2823" t="str">
            <v>10</v>
          </cell>
          <cell r="B2823" t="str">
            <v>10</v>
          </cell>
          <cell r="C2823">
            <v>32867</v>
          </cell>
          <cell r="D2823">
            <v>4</v>
          </cell>
          <cell r="E2823" t="str">
            <v>100100</v>
          </cell>
          <cell r="F2823" t="str">
            <v>107</v>
          </cell>
          <cell r="G2823" t="str">
            <v>11</v>
          </cell>
          <cell r="H2823" t="str">
            <v>00</v>
          </cell>
          <cell r="I2823">
            <v>48</v>
          </cell>
          <cell r="J2823" t="str">
            <v>NELSON LAVI  P.</v>
          </cell>
          <cell r="K2823" t="str">
            <v>EL CASTAÑAL A-11</v>
          </cell>
          <cell r="M2823" t="str">
            <v>04</v>
          </cell>
          <cell r="N2823">
            <v>39</v>
          </cell>
          <cell r="O2823">
            <v>40</v>
          </cell>
          <cell r="P2823">
            <v>12</v>
          </cell>
          <cell r="Q2823">
            <v>12</v>
          </cell>
          <cell r="R2823">
            <v>12</v>
          </cell>
          <cell r="S2823">
            <v>19</v>
          </cell>
          <cell r="T2823">
            <v>17</v>
          </cell>
          <cell r="U2823" t="str">
            <v>0</v>
          </cell>
          <cell r="V2823" t="str">
            <v>1071102000110</v>
          </cell>
        </row>
        <row r="2824">
          <cell r="A2824" t="str">
            <v>10</v>
          </cell>
          <cell r="B2824" t="str">
            <v>10</v>
          </cell>
          <cell r="C2824">
            <v>32868</v>
          </cell>
          <cell r="D2824">
            <v>2</v>
          </cell>
          <cell r="E2824" t="str">
            <v>100100</v>
          </cell>
          <cell r="F2824" t="str">
            <v>107</v>
          </cell>
          <cell r="G2824" t="str">
            <v>11</v>
          </cell>
          <cell r="H2824" t="str">
            <v>00</v>
          </cell>
          <cell r="I2824">
            <v>49</v>
          </cell>
          <cell r="J2824" t="str">
            <v>RAUL YUMBATO  T.</v>
          </cell>
          <cell r="K2824" t="str">
            <v>EL CASTAÑAL MZ. A-12</v>
          </cell>
          <cell r="M2824" t="str">
            <v>04</v>
          </cell>
          <cell r="N2824">
            <v>0</v>
          </cell>
          <cell r="O2824">
            <v>0</v>
          </cell>
          <cell r="P2824">
            <v>26</v>
          </cell>
          <cell r="Q2824">
            <v>5</v>
          </cell>
          <cell r="R2824">
            <v>7</v>
          </cell>
          <cell r="S2824">
            <v>15</v>
          </cell>
          <cell r="T2824">
            <v>10.25</v>
          </cell>
          <cell r="U2824" t="str">
            <v>0</v>
          </cell>
          <cell r="V2824" t="str">
            <v>1071102000120</v>
          </cell>
        </row>
        <row r="2825">
          <cell r="A2825" t="str">
            <v>10</v>
          </cell>
          <cell r="B2825" t="str">
            <v>10</v>
          </cell>
          <cell r="C2825">
            <v>32876</v>
          </cell>
          <cell r="D2825">
            <v>5</v>
          </cell>
          <cell r="E2825" t="str">
            <v>100100</v>
          </cell>
          <cell r="F2825" t="str">
            <v>107</v>
          </cell>
          <cell r="G2825" t="str">
            <v>11</v>
          </cell>
          <cell r="H2825" t="str">
            <v>00</v>
          </cell>
          <cell r="I2825">
            <v>57</v>
          </cell>
          <cell r="J2825" t="str">
            <v>ALBERTO MARICHE  Y.</v>
          </cell>
          <cell r="K2825" t="str">
            <v>EL CASTAÑAL A-23</v>
          </cell>
          <cell r="M2825" t="str">
            <v>04</v>
          </cell>
          <cell r="N2825">
            <v>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1.33</v>
          </cell>
          <cell r="U2825" t="str">
            <v>0</v>
          </cell>
          <cell r="V2825" t="str">
            <v>1071102000230</v>
          </cell>
        </row>
        <row r="2826">
          <cell r="A2826" t="str">
            <v>10</v>
          </cell>
          <cell r="B2826" t="str">
            <v>10</v>
          </cell>
          <cell r="C2826">
            <v>32879</v>
          </cell>
          <cell r="D2826">
            <v>9</v>
          </cell>
          <cell r="E2826" t="str">
            <v>100100</v>
          </cell>
          <cell r="F2826" t="str">
            <v>107</v>
          </cell>
          <cell r="G2826" t="str">
            <v>11</v>
          </cell>
          <cell r="H2826" t="str">
            <v>00</v>
          </cell>
          <cell r="I2826">
            <v>60</v>
          </cell>
          <cell r="J2826" t="str">
            <v>DENIS ARIRAMA  T.</v>
          </cell>
          <cell r="K2826" t="str">
            <v>EL CASTAÑAL A-26</v>
          </cell>
          <cell r="M2826" t="str">
            <v>04</v>
          </cell>
          <cell r="N2826">
            <v>0</v>
          </cell>
          <cell r="O2826">
            <v>0</v>
          </cell>
          <cell r="P2826">
            <v>0</v>
          </cell>
          <cell r="Q2826">
            <v>0</v>
          </cell>
          <cell r="R2826">
            <v>14</v>
          </cell>
          <cell r="S2826">
            <v>5</v>
          </cell>
          <cell r="T2826">
            <v>22.5</v>
          </cell>
          <cell r="U2826" t="str">
            <v>0</v>
          </cell>
          <cell r="V2826" t="str">
            <v>1071102000260</v>
          </cell>
        </row>
        <row r="2827">
          <cell r="A2827" t="str">
            <v>10</v>
          </cell>
          <cell r="B2827" t="str">
            <v>10</v>
          </cell>
          <cell r="C2827">
            <v>32880</v>
          </cell>
          <cell r="D2827">
            <v>7</v>
          </cell>
          <cell r="E2827" t="str">
            <v>100100</v>
          </cell>
          <cell r="F2827" t="str">
            <v>107</v>
          </cell>
          <cell r="G2827" t="str">
            <v>11</v>
          </cell>
          <cell r="H2827" t="str">
            <v>00</v>
          </cell>
          <cell r="I2827">
            <v>61</v>
          </cell>
          <cell r="J2827" t="str">
            <v>FERNANDO RENGIFO  R.</v>
          </cell>
          <cell r="K2827" t="str">
            <v>EL CASTAÑAL A-29</v>
          </cell>
          <cell r="M2827" t="str">
            <v>04</v>
          </cell>
          <cell r="N2827">
            <v>0</v>
          </cell>
          <cell r="O2827">
            <v>0</v>
          </cell>
          <cell r="P2827">
            <v>25</v>
          </cell>
          <cell r="Q2827">
            <v>107</v>
          </cell>
          <cell r="R2827">
            <v>122</v>
          </cell>
          <cell r="S2827">
            <v>36</v>
          </cell>
          <cell r="T2827">
            <v>37.75</v>
          </cell>
          <cell r="U2827" t="str">
            <v>0</v>
          </cell>
          <cell r="V2827" t="str">
            <v>1071102000290</v>
          </cell>
        </row>
        <row r="2828">
          <cell r="A2828" t="str">
            <v>10</v>
          </cell>
          <cell r="B2828" t="str">
            <v>10</v>
          </cell>
          <cell r="C2828">
            <v>32881</v>
          </cell>
          <cell r="D2828">
            <v>5</v>
          </cell>
          <cell r="E2828" t="str">
            <v>100100</v>
          </cell>
          <cell r="F2828" t="str">
            <v>107</v>
          </cell>
          <cell r="G2828" t="str">
            <v>11</v>
          </cell>
          <cell r="H2828" t="str">
            <v>00</v>
          </cell>
          <cell r="I2828">
            <v>62</v>
          </cell>
          <cell r="J2828" t="str">
            <v>JUANA R.HUANSI A.</v>
          </cell>
          <cell r="K2828" t="str">
            <v>EL CASTAÑAL A-30</v>
          </cell>
          <cell r="M2828" t="str">
            <v>04</v>
          </cell>
          <cell r="N2828">
            <v>0</v>
          </cell>
          <cell r="O2828">
            <v>35</v>
          </cell>
          <cell r="P2828">
            <v>55</v>
          </cell>
          <cell r="Q2828">
            <v>4</v>
          </cell>
          <cell r="R2828">
            <v>15</v>
          </cell>
          <cell r="S2828">
            <v>9</v>
          </cell>
          <cell r="T2828">
            <v>22.17</v>
          </cell>
          <cell r="U2828" t="str">
            <v>0</v>
          </cell>
          <cell r="V2828" t="str">
            <v>1071102000300</v>
          </cell>
        </row>
        <row r="2829">
          <cell r="A2829" t="str">
            <v>10</v>
          </cell>
          <cell r="B2829" t="str">
            <v>10</v>
          </cell>
          <cell r="C2829">
            <v>32884</v>
          </cell>
          <cell r="D2829">
            <v>9</v>
          </cell>
          <cell r="E2829" t="str">
            <v>100100</v>
          </cell>
          <cell r="F2829" t="str">
            <v>107</v>
          </cell>
          <cell r="G2829" t="str">
            <v>11</v>
          </cell>
          <cell r="H2829" t="str">
            <v>00</v>
          </cell>
          <cell r="I2829">
            <v>65</v>
          </cell>
          <cell r="J2829" t="str">
            <v>PANAIFO OJANAMA SEGUNDO</v>
          </cell>
          <cell r="K2829" t="str">
            <v>EL CASTAÐAL NAVARRO CAUPE</v>
          </cell>
          <cell r="M2829" t="str">
            <v>04</v>
          </cell>
          <cell r="N2829">
            <v>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24</v>
          </cell>
          <cell r="U2829" t="str">
            <v>0</v>
          </cell>
          <cell r="V2829" t="str">
            <v>1071102000331</v>
          </cell>
        </row>
        <row r="2830">
          <cell r="A2830" t="str">
            <v>10</v>
          </cell>
          <cell r="B2830" t="str">
            <v>10</v>
          </cell>
          <cell r="C2830">
            <v>32888</v>
          </cell>
          <cell r="D2830">
            <v>0</v>
          </cell>
          <cell r="E2830" t="str">
            <v>100100</v>
          </cell>
          <cell r="F2830" t="str">
            <v>107</v>
          </cell>
          <cell r="G2830" t="str">
            <v>11</v>
          </cell>
          <cell r="H2830" t="str">
            <v>00</v>
          </cell>
          <cell r="I2830">
            <v>70</v>
          </cell>
          <cell r="J2830" t="str">
            <v>LEVIS FLORES  A.</v>
          </cell>
          <cell r="K2830" t="str">
            <v>EL CASTAÑAL O-2</v>
          </cell>
          <cell r="M2830" t="str">
            <v>04</v>
          </cell>
          <cell r="N2830">
            <v>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5.25</v>
          </cell>
          <cell r="U2830" t="str">
            <v>0</v>
          </cell>
          <cell r="V2830" t="str">
            <v>1071103000020</v>
          </cell>
        </row>
        <row r="2831">
          <cell r="A2831" t="str">
            <v>10</v>
          </cell>
          <cell r="B2831" t="str">
            <v>10</v>
          </cell>
          <cell r="C2831">
            <v>32889</v>
          </cell>
          <cell r="D2831">
            <v>8</v>
          </cell>
          <cell r="E2831" t="str">
            <v>100100</v>
          </cell>
          <cell r="F2831" t="str">
            <v>107</v>
          </cell>
          <cell r="G2831" t="str">
            <v>11</v>
          </cell>
          <cell r="H2831" t="str">
            <v>00</v>
          </cell>
          <cell r="I2831">
            <v>71</v>
          </cell>
          <cell r="J2831" t="str">
            <v>HERNAN PANDURO  A.</v>
          </cell>
          <cell r="K2831" t="str">
            <v>EL CASTAÑAL O-3</v>
          </cell>
          <cell r="M2831" t="str">
            <v>04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6</v>
          </cell>
          <cell r="T2831">
            <v>16.170000000000002</v>
          </cell>
          <cell r="U2831" t="str">
            <v>0</v>
          </cell>
          <cell r="V2831" t="str">
            <v>1071103000030</v>
          </cell>
        </row>
        <row r="2832">
          <cell r="A2832" t="str">
            <v>10</v>
          </cell>
          <cell r="B2832" t="str">
            <v>10</v>
          </cell>
          <cell r="C2832">
            <v>32896</v>
          </cell>
          <cell r="D2832">
            <v>3</v>
          </cell>
          <cell r="E2832" t="str">
            <v>100100</v>
          </cell>
          <cell r="F2832" t="str">
            <v>107</v>
          </cell>
          <cell r="G2832" t="str">
            <v>11</v>
          </cell>
          <cell r="H2832" t="str">
            <v>00</v>
          </cell>
          <cell r="I2832">
            <v>79</v>
          </cell>
          <cell r="J2832" t="str">
            <v>JUAN CARLOS SHUÑA P.</v>
          </cell>
          <cell r="K2832" t="str">
            <v>URB.C.ARAUJO A-3</v>
          </cell>
          <cell r="M2832" t="str">
            <v>04</v>
          </cell>
          <cell r="N2832">
            <v>72</v>
          </cell>
          <cell r="O2832">
            <v>74</v>
          </cell>
          <cell r="P2832">
            <v>82</v>
          </cell>
          <cell r="Q2832">
            <v>62</v>
          </cell>
          <cell r="R2832">
            <v>8</v>
          </cell>
          <cell r="S2832">
            <v>6</v>
          </cell>
          <cell r="T2832">
            <v>29.25</v>
          </cell>
          <cell r="U2832" t="str">
            <v>0</v>
          </cell>
          <cell r="V2832" t="str">
            <v>1071104000030</v>
          </cell>
        </row>
        <row r="2833">
          <cell r="A2833" t="str">
            <v>10</v>
          </cell>
          <cell r="B2833" t="str">
            <v>10</v>
          </cell>
          <cell r="C2833">
            <v>32966</v>
          </cell>
          <cell r="D2833">
            <v>4</v>
          </cell>
          <cell r="E2833" t="str">
            <v>100100</v>
          </cell>
          <cell r="F2833" t="str">
            <v>107</v>
          </cell>
          <cell r="G2833" t="str">
            <v>11</v>
          </cell>
          <cell r="H2833" t="str">
            <v>00</v>
          </cell>
          <cell r="I2833">
            <v>149</v>
          </cell>
          <cell r="J2833" t="str">
            <v>MANUEL MONDRAGON(BA)</v>
          </cell>
          <cell r="K2833" t="str">
            <v>URB.C.ARAUJO G-2</v>
          </cell>
          <cell r="M2833" t="str">
            <v>04</v>
          </cell>
          <cell r="N2833">
            <v>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12.33</v>
          </cell>
          <cell r="U2833" t="str">
            <v>0</v>
          </cell>
          <cell r="V2833" t="str">
            <v>1071104000940</v>
          </cell>
        </row>
        <row r="2834">
          <cell r="A2834" t="str">
            <v>10</v>
          </cell>
          <cell r="B2834" t="str">
            <v>10</v>
          </cell>
          <cell r="C2834">
            <v>32981</v>
          </cell>
          <cell r="D2834">
            <v>3</v>
          </cell>
          <cell r="E2834" t="str">
            <v>100100</v>
          </cell>
          <cell r="F2834" t="str">
            <v>107</v>
          </cell>
          <cell r="G2834" t="str">
            <v>11</v>
          </cell>
          <cell r="H2834" t="str">
            <v>00</v>
          </cell>
          <cell r="I2834">
            <v>164</v>
          </cell>
          <cell r="J2834" t="str">
            <v>DEL CASTILLO RODRIGUEZ JOSE</v>
          </cell>
          <cell r="K2834" t="str">
            <v>A.H.CALVO DE ARAUJO A-03</v>
          </cell>
          <cell r="M2834" t="str">
            <v>04</v>
          </cell>
          <cell r="N2834">
            <v>0</v>
          </cell>
          <cell r="O2834">
            <v>27</v>
          </cell>
          <cell r="P2834">
            <v>9</v>
          </cell>
          <cell r="Q2834">
            <v>57</v>
          </cell>
          <cell r="R2834">
            <v>74</v>
          </cell>
          <cell r="S2834">
            <v>55</v>
          </cell>
          <cell r="T2834">
            <v>28.17</v>
          </cell>
          <cell r="U2834" t="str">
            <v>0</v>
          </cell>
          <cell r="V2834" t="str">
            <v>1071104001180</v>
          </cell>
        </row>
        <row r="2835">
          <cell r="A2835" t="str">
            <v>10</v>
          </cell>
          <cell r="B2835" t="str">
            <v>10</v>
          </cell>
          <cell r="C2835">
            <v>32993</v>
          </cell>
          <cell r="D2835">
            <v>8</v>
          </cell>
          <cell r="E2835" t="str">
            <v>100100</v>
          </cell>
          <cell r="F2835" t="str">
            <v>107</v>
          </cell>
          <cell r="G2835" t="str">
            <v>11</v>
          </cell>
          <cell r="H2835" t="str">
            <v>00</v>
          </cell>
          <cell r="I2835">
            <v>176</v>
          </cell>
          <cell r="J2835" t="str">
            <v>SUSANA AGUILAR DE NAVARRO</v>
          </cell>
          <cell r="K2835" t="str">
            <v>A.H.CALVO ARAUJO A-13</v>
          </cell>
          <cell r="M2835" t="str">
            <v>04</v>
          </cell>
          <cell r="N2835">
            <v>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  <cell r="U2835" t="str">
            <v>0</v>
          </cell>
          <cell r="V2835" t="str">
            <v>1071104001290</v>
          </cell>
        </row>
        <row r="2836">
          <cell r="A2836" t="str">
            <v>10</v>
          </cell>
          <cell r="B2836" t="str">
            <v>10</v>
          </cell>
          <cell r="C2836">
            <v>33002</v>
          </cell>
          <cell r="D2836">
            <v>7</v>
          </cell>
          <cell r="E2836" t="str">
            <v>100100</v>
          </cell>
          <cell r="F2836" t="str">
            <v>107</v>
          </cell>
          <cell r="G2836" t="str">
            <v>11</v>
          </cell>
          <cell r="H2836" t="str">
            <v>00</v>
          </cell>
          <cell r="I2836">
            <v>185</v>
          </cell>
          <cell r="J2836" t="str">
            <v>ERICK LOZANO TRONCOSO</v>
          </cell>
          <cell r="K2836" t="str">
            <v>A.H.CALVO DE ARAUJO C-8A</v>
          </cell>
          <cell r="M2836" t="str">
            <v>04</v>
          </cell>
          <cell r="N2836">
            <v>0</v>
          </cell>
          <cell r="O2836">
            <v>89</v>
          </cell>
          <cell r="P2836">
            <v>87</v>
          </cell>
          <cell r="Q2836">
            <v>3</v>
          </cell>
          <cell r="R2836">
            <v>30</v>
          </cell>
          <cell r="S2836">
            <v>12</v>
          </cell>
          <cell r="T2836">
            <v>26.17</v>
          </cell>
          <cell r="U2836" t="str">
            <v>0</v>
          </cell>
          <cell r="V2836" t="str">
            <v>1071104001420</v>
          </cell>
        </row>
        <row r="2837">
          <cell r="A2837" t="str">
            <v>10</v>
          </cell>
          <cell r="B2837" t="str">
            <v>10</v>
          </cell>
          <cell r="C2837">
            <v>33029</v>
          </cell>
          <cell r="D2837">
            <v>0</v>
          </cell>
          <cell r="E2837" t="str">
            <v>100100</v>
          </cell>
          <cell r="F2837" t="str">
            <v>107</v>
          </cell>
          <cell r="G2837" t="str">
            <v>11</v>
          </cell>
          <cell r="H2837" t="str">
            <v>00</v>
          </cell>
          <cell r="I2837">
            <v>212</v>
          </cell>
          <cell r="J2837" t="str">
            <v>J.OLORTEGUI REATEGUI</v>
          </cell>
          <cell r="K2837" t="str">
            <v>EL CASTAÑAL Ñ-27</v>
          </cell>
          <cell r="M2837" t="str">
            <v>04</v>
          </cell>
          <cell r="N2837">
            <v>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  <cell r="U2837" t="str">
            <v>0</v>
          </cell>
          <cell r="V2837" t="str">
            <v>1071106000270</v>
          </cell>
        </row>
        <row r="2838">
          <cell r="A2838" t="str">
            <v>10</v>
          </cell>
          <cell r="B2838" t="str">
            <v>10</v>
          </cell>
          <cell r="C2838">
            <v>33031</v>
          </cell>
          <cell r="D2838">
            <v>6</v>
          </cell>
          <cell r="E2838" t="str">
            <v>100100</v>
          </cell>
          <cell r="F2838" t="str">
            <v>107</v>
          </cell>
          <cell r="G2838" t="str">
            <v>11</v>
          </cell>
          <cell r="H2838" t="str">
            <v>00</v>
          </cell>
          <cell r="I2838">
            <v>214</v>
          </cell>
          <cell r="J2838" t="str">
            <v>WILSON HUAYCAMA</v>
          </cell>
          <cell r="K2838" t="str">
            <v>EL CASTAÑAL Ñ-29</v>
          </cell>
          <cell r="M2838" t="str">
            <v>04</v>
          </cell>
          <cell r="N2838">
            <v>0</v>
          </cell>
          <cell r="O2838">
            <v>14</v>
          </cell>
          <cell r="P2838">
            <v>41</v>
          </cell>
          <cell r="Q2838">
            <v>49</v>
          </cell>
          <cell r="R2838">
            <v>188</v>
          </cell>
          <cell r="S2838">
            <v>68</v>
          </cell>
          <cell r="T2838">
            <v>96.67</v>
          </cell>
          <cell r="U2838" t="str">
            <v>0</v>
          </cell>
          <cell r="V2838" t="str">
            <v>1071106000290</v>
          </cell>
        </row>
        <row r="2839">
          <cell r="A2839" t="str">
            <v>10</v>
          </cell>
          <cell r="B2839" t="str">
            <v>10</v>
          </cell>
          <cell r="C2839">
            <v>33040</v>
          </cell>
          <cell r="D2839">
            <v>7</v>
          </cell>
          <cell r="E2839" t="str">
            <v>100100</v>
          </cell>
          <cell r="F2839" t="str">
            <v>107</v>
          </cell>
          <cell r="G2839" t="str">
            <v>11</v>
          </cell>
          <cell r="H2839" t="str">
            <v>00</v>
          </cell>
          <cell r="I2839">
            <v>223</v>
          </cell>
          <cell r="J2839" t="str">
            <v>JULIO CASTAÑEDA  S.</v>
          </cell>
          <cell r="K2839" t="str">
            <v>EL CASTAÑAL MZ. M-16</v>
          </cell>
          <cell r="M2839" t="str">
            <v>04</v>
          </cell>
          <cell r="N2839">
            <v>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3.83</v>
          </cell>
          <cell r="U2839" t="str">
            <v>0</v>
          </cell>
          <cell r="V2839" t="str">
            <v>1071107000170</v>
          </cell>
        </row>
        <row r="2840">
          <cell r="A2840" t="str">
            <v>10</v>
          </cell>
          <cell r="B2840" t="str">
            <v>10</v>
          </cell>
          <cell r="C2840">
            <v>33067</v>
          </cell>
          <cell r="D2840">
            <v>0</v>
          </cell>
          <cell r="E2840" t="str">
            <v>100100</v>
          </cell>
          <cell r="F2840" t="str">
            <v>107</v>
          </cell>
          <cell r="G2840" t="str">
            <v>11</v>
          </cell>
          <cell r="H2840" t="str">
            <v>00</v>
          </cell>
          <cell r="I2840">
            <v>250</v>
          </cell>
          <cell r="J2840" t="str">
            <v>FERNANDO APAGUEÑO</v>
          </cell>
          <cell r="K2840" t="str">
            <v>URB.FCO.BOLOGNESI H-04</v>
          </cell>
          <cell r="M2840" t="str">
            <v>04</v>
          </cell>
          <cell r="N2840">
            <v>0</v>
          </cell>
          <cell r="O2840">
            <v>0</v>
          </cell>
          <cell r="P2840">
            <v>0</v>
          </cell>
          <cell r="Q2840">
            <v>0</v>
          </cell>
          <cell r="R2840">
            <v>7</v>
          </cell>
          <cell r="S2840">
            <v>13</v>
          </cell>
          <cell r="T2840">
            <v>10.83</v>
          </cell>
          <cell r="U2840" t="str">
            <v>0</v>
          </cell>
          <cell r="V2840" t="str">
            <v>1071109000040</v>
          </cell>
        </row>
        <row r="2841">
          <cell r="A2841" t="str">
            <v>10</v>
          </cell>
          <cell r="B2841" t="str">
            <v>10</v>
          </cell>
          <cell r="C2841">
            <v>33091</v>
          </cell>
          <cell r="D2841">
            <v>0</v>
          </cell>
          <cell r="E2841" t="str">
            <v>100100</v>
          </cell>
          <cell r="F2841" t="str">
            <v>107</v>
          </cell>
          <cell r="G2841" t="str">
            <v>11</v>
          </cell>
          <cell r="H2841" t="str">
            <v>00</v>
          </cell>
          <cell r="I2841">
            <v>274</v>
          </cell>
          <cell r="J2841" t="str">
            <v>ANA CELIS LOPEZ</v>
          </cell>
          <cell r="K2841" t="str">
            <v>URB.FCO.BOLOGNESI F-05</v>
          </cell>
          <cell r="M2841" t="str">
            <v>04</v>
          </cell>
          <cell r="N2841">
            <v>0</v>
          </cell>
          <cell r="O2841">
            <v>90</v>
          </cell>
          <cell r="P2841">
            <v>90</v>
          </cell>
          <cell r="Q2841">
            <v>88</v>
          </cell>
          <cell r="R2841">
            <v>77</v>
          </cell>
          <cell r="S2841">
            <v>96</v>
          </cell>
          <cell r="T2841">
            <v>77</v>
          </cell>
          <cell r="U2841" t="str">
            <v>0</v>
          </cell>
          <cell r="V2841" t="str">
            <v>1071109000290</v>
          </cell>
        </row>
        <row r="2842">
          <cell r="A2842" t="str">
            <v>10</v>
          </cell>
          <cell r="B2842" t="str">
            <v>10</v>
          </cell>
          <cell r="C2842">
            <v>33096</v>
          </cell>
          <cell r="D2842">
            <v>9</v>
          </cell>
          <cell r="E2842" t="str">
            <v>100100</v>
          </cell>
          <cell r="F2842" t="str">
            <v>107</v>
          </cell>
          <cell r="G2842" t="str">
            <v>11</v>
          </cell>
          <cell r="H2842" t="str">
            <v>00</v>
          </cell>
          <cell r="I2842">
            <v>279</v>
          </cell>
          <cell r="J2842" t="str">
            <v>ROSENDA MORI YALTA</v>
          </cell>
          <cell r="K2842" t="str">
            <v>URB.BOLOGNESI F-10</v>
          </cell>
          <cell r="M2842" t="str">
            <v>04</v>
          </cell>
          <cell r="N2842">
            <v>0</v>
          </cell>
          <cell r="O2842">
            <v>2</v>
          </cell>
          <cell r="P2842">
            <v>0</v>
          </cell>
          <cell r="Q2842">
            <v>0</v>
          </cell>
          <cell r="R2842">
            <v>1</v>
          </cell>
          <cell r="S2842">
            <v>0</v>
          </cell>
          <cell r="T2842">
            <v>1.83</v>
          </cell>
          <cell r="U2842" t="str">
            <v>0</v>
          </cell>
          <cell r="V2842" t="str">
            <v>1071109000340</v>
          </cell>
        </row>
        <row r="2843">
          <cell r="A2843" t="str">
            <v>10</v>
          </cell>
          <cell r="B2843" t="str">
            <v>10</v>
          </cell>
          <cell r="C2843">
            <v>33148</v>
          </cell>
          <cell r="D2843">
            <v>8</v>
          </cell>
          <cell r="E2843" t="str">
            <v>100100</v>
          </cell>
          <cell r="F2843" t="str">
            <v>107</v>
          </cell>
          <cell r="G2843" t="str">
            <v>11</v>
          </cell>
          <cell r="H2843" t="str">
            <v>00</v>
          </cell>
          <cell r="I2843">
            <v>332</v>
          </cell>
          <cell r="J2843" t="str">
            <v>DEBORA ARANA ARCE</v>
          </cell>
          <cell r="K2843" t="str">
            <v>URB.FCO.BOLOGNESI D-27</v>
          </cell>
          <cell r="M2843" t="str">
            <v>04</v>
          </cell>
          <cell r="N2843">
            <v>0</v>
          </cell>
          <cell r="O2843">
            <v>0</v>
          </cell>
          <cell r="P2843">
            <v>0</v>
          </cell>
          <cell r="Q2843">
            <v>2</v>
          </cell>
          <cell r="R2843">
            <v>1</v>
          </cell>
          <cell r="S2843">
            <v>0</v>
          </cell>
          <cell r="T2843">
            <v>3</v>
          </cell>
          <cell r="U2843" t="str">
            <v>0</v>
          </cell>
          <cell r="V2843" t="str">
            <v>1071109000860</v>
          </cell>
        </row>
        <row r="2844">
          <cell r="A2844" t="str">
            <v>10</v>
          </cell>
          <cell r="B2844" t="str">
            <v>10</v>
          </cell>
          <cell r="C2844">
            <v>33149</v>
          </cell>
          <cell r="D2844">
            <v>6</v>
          </cell>
          <cell r="E2844" t="str">
            <v>100100</v>
          </cell>
          <cell r="F2844" t="str">
            <v>107</v>
          </cell>
          <cell r="G2844" t="str">
            <v>11</v>
          </cell>
          <cell r="H2844" t="str">
            <v>00</v>
          </cell>
          <cell r="I2844">
            <v>333</v>
          </cell>
          <cell r="J2844" t="str">
            <v>LUIS CALLE URIBE</v>
          </cell>
          <cell r="K2844" t="str">
            <v>URB.FCO.BOLOGNESI D-28</v>
          </cell>
          <cell r="M2844" t="str">
            <v>04</v>
          </cell>
          <cell r="N2844">
            <v>0</v>
          </cell>
          <cell r="O2844">
            <v>0</v>
          </cell>
          <cell r="P2844">
            <v>0</v>
          </cell>
          <cell r="Q2844">
            <v>0</v>
          </cell>
          <cell r="R2844">
            <v>11</v>
          </cell>
          <cell r="S2844">
            <v>77</v>
          </cell>
          <cell r="T2844">
            <v>24.33</v>
          </cell>
          <cell r="U2844" t="str">
            <v>0</v>
          </cell>
          <cell r="V2844" t="str">
            <v>1071109000870</v>
          </cell>
        </row>
        <row r="2845">
          <cell r="A2845" t="str">
            <v>10</v>
          </cell>
          <cell r="B2845" t="str">
            <v>10</v>
          </cell>
          <cell r="C2845">
            <v>33170</v>
          </cell>
          <cell r="D2845">
            <v>2</v>
          </cell>
          <cell r="E2845" t="str">
            <v>100100</v>
          </cell>
          <cell r="F2845" t="str">
            <v>107</v>
          </cell>
          <cell r="G2845" t="str">
            <v>11</v>
          </cell>
          <cell r="H2845" t="str">
            <v>00</v>
          </cell>
          <cell r="I2845">
            <v>354</v>
          </cell>
          <cell r="J2845" t="str">
            <v>ELADIO PEREZ</v>
          </cell>
          <cell r="K2845" t="str">
            <v>EL CASTAÑAL N-10</v>
          </cell>
          <cell r="M2845" t="str">
            <v>04</v>
          </cell>
          <cell r="N2845">
            <v>0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0.75</v>
          </cell>
          <cell r="U2845" t="str">
            <v>0</v>
          </cell>
          <cell r="V2845" t="str">
            <v>1071110000100</v>
          </cell>
        </row>
        <row r="2846">
          <cell r="A2846" t="str">
            <v>10</v>
          </cell>
          <cell r="B2846" t="str">
            <v>10</v>
          </cell>
          <cell r="C2846">
            <v>33183</v>
          </cell>
          <cell r="D2846">
            <v>5</v>
          </cell>
          <cell r="E2846" t="str">
            <v>100100</v>
          </cell>
          <cell r="F2846" t="str">
            <v>107</v>
          </cell>
          <cell r="G2846" t="str">
            <v>11</v>
          </cell>
          <cell r="H2846" t="str">
            <v>00</v>
          </cell>
          <cell r="I2846">
            <v>367</v>
          </cell>
          <cell r="J2846" t="str">
            <v>RAMIRO MARIN  CH.</v>
          </cell>
          <cell r="K2846" t="str">
            <v>EL CASTAÑAL N-24</v>
          </cell>
          <cell r="M2846" t="str">
            <v>04</v>
          </cell>
          <cell r="N2846">
            <v>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0.67</v>
          </cell>
          <cell r="U2846" t="str">
            <v>0</v>
          </cell>
          <cell r="V2846" t="str">
            <v>1071110000240</v>
          </cell>
        </row>
        <row r="2847">
          <cell r="A2847" t="str">
            <v>10</v>
          </cell>
          <cell r="B2847" t="str">
            <v>10</v>
          </cell>
          <cell r="C2847">
            <v>50633</v>
          </cell>
          <cell r="D2847">
            <v>7</v>
          </cell>
          <cell r="E2847" t="str">
            <v>100100</v>
          </cell>
          <cell r="F2847" t="str">
            <v>107</v>
          </cell>
          <cell r="G2847" t="str">
            <v>11</v>
          </cell>
          <cell r="H2847" t="str">
            <v>00</v>
          </cell>
          <cell r="I2847">
            <v>368</v>
          </cell>
          <cell r="J2847" t="str">
            <v>RUIZ SEGUNDO</v>
          </cell>
          <cell r="K2847" t="str">
            <v>A.H.CASTAÏAL</v>
          </cell>
          <cell r="L2847">
            <v>26</v>
          </cell>
          <cell r="M2847" t="str">
            <v>04</v>
          </cell>
          <cell r="N2847">
            <v>0</v>
          </cell>
          <cell r="O2847">
            <v>135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11.25</v>
          </cell>
          <cell r="U2847" t="str">
            <v>0</v>
          </cell>
          <cell r="V2847" t="str">
            <v>1071110000265</v>
          </cell>
        </row>
        <row r="2848">
          <cell r="A2848" t="str">
            <v>10</v>
          </cell>
          <cell r="B2848" t="str">
            <v>10</v>
          </cell>
          <cell r="C2848">
            <v>33194</v>
          </cell>
          <cell r="D2848">
            <v>2</v>
          </cell>
          <cell r="E2848" t="str">
            <v>100100</v>
          </cell>
          <cell r="F2848" t="str">
            <v>107</v>
          </cell>
          <cell r="G2848" t="str">
            <v>11</v>
          </cell>
          <cell r="H2848" t="str">
            <v>00</v>
          </cell>
          <cell r="I2848">
            <v>378</v>
          </cell>
          <cell r="J2848" t="str">
            <v>ARNULFO TORRES</v>
          </cell>
          <cell r="K2848" t="str">
            <v>EL CASTAÑAL L-7</v>
          </cell>
          <cell r="M2848" t="str">
            <v>04</v>
          </cell>
          <cell r="N2848">
            <v>0</v>
          </cell>
          <cell r="O2848">
            <v>3</v>
          </cell>
          <cell r="P2848">
            <v>12</v>
          </cell>
          <cell r="Q2848">
            <v>75</v>
          </cell>
          <cell r="R2848">
            <v>90</v>
          </cell>
          <cell r="S2848">
            <v>82</v>
          </cell>
          <cell r="T2848">
            <v>53.75</v>
          </cell>
          <cell r="U2848" t="str">
            <v>0</v>
          </cell>
          <cell r="V2848" t="str">
            <v>1071111000070</v>
          </cell>
        </row>
        <row r="2849">
          <cell r="A2849" t="str">
            <v>10</v>
          </cell>
          <cell r="B2849" t="str">
            <v>10</v>
          </cell>
          <cell r="C2849">
            <v>33203</v>
          </cell>
          <cell r="D2849">
            <v>1</v>
          </cell>
          <cell r="E2849" t="str">
            <v>100100</v>
          </cell>
          <cell r="F2849" t="str">
            <v>107</v>
          </cell>
          <cell r="G2849" t="str">
            <v>11</v>
          </cell>
          <cell r="H2849" t="str">
            <v>00</v>
          </cell>
          <cell r="I2849">
            <v>387</v>
          </cell>
          <cell r="J2849" t="str">
            <v>P. RUIZ USHIÑAHUA</v>
          </cell>
          <cell r="K2849" t="str">
            <v>EL CASTAÑAL L-17</v>
          </cell>
          <cell r="M2849" t="str">
            <v>04</v>
          </cell>
          <cell r="N2849">
            <v>0</v>
          </cell>
          <cell r="O2849">
            <v>0</v>
          </cell>
          <cell r="P2849">
            <v>0</v>
          </cell>
          <cell r="Q2849">
            <v>15</v>
          </cell>
          <cell r="R2849">
            <v>20</v>
          </cell>
          <cell r="S2849">
            <v>153</v>
          </cell>
          <cell r="T2849">
            <v>80.92</v>
          </cell>
          <cell r="U2849" t="str">
            <v>0</v>
          </cell>
          <cell r="V2849" t="str">
            <v>1071111000170</v>
          </cell>
        </row>
        <row r="2850">
          <cell r="A2850" t="str">
            <v>10</v>
          </cell>
          <cell r="B2850" t="str">
            <v>10</v>
          </cell>
          <cell r="C2850">
            <v>33210</v>
          </cell>
          <cell r="D2850">
            <v>6</v>
          </cell>
          <cell r="E2850" t="str">
            <v>100100</v>
          </cell>
          <cell r="F2850" t="str">
            <v>107</v>
          </cell>
          <cell r="G2850" t="str">
            <v>11</v>
          </cell>
          <cell r="H2850" t="str">
            <v>00</v>
          </cell>
          <cell r="I2850">
            <v>394</v>
          </cell>
          <cell r="J2850" t="str">
            <v>ROGER OLORTEGUI</v>
          </cell>
          <cell r="K2850" t="str">
            <v>EL CASTAÑAL L-27</v>
          </cell>
          <cell r="M2850" t="str">
            <v>04</v>
          </cell>
          <cell r="N2850">
            <v>0</v>
          </cell>
          <cell r="O2850">
            <v>0</v>
          </cell>
          <cell r="P2850">
            <v>0</v>
          </cell>
          <cell r="Q2850">
            <v>15</v>
          </cell>
          <cell r="R2850">
            <v>17</v>
          </cell>
          <cell r="S2850">
            <v>54</v>
          </cell>
          <cell r="T2850">
            <v>41.92</v>
          </cell>
          <cell r="U2850" t="str">
            <v>0</v>
          </cell>
          <cell r="V2850" t="str">
            <v>1071111000260</v>
          </cell>
        </row>
        <row r="2851">
          <cell r="A2851" t="str">
            <v>10</v>
          </cell>
          <cell r="B2851" t="str">
            <v>10</v>
          </cell>
          <cell r="C2851">
            <v>33226</v>
          </cell>
          <cell r="D2851">
            <v>2</v>
          </cell>
          <cell r="E2851" t="str">
            <v>100100</v>
          </cell>
          <cell r="F2851" t="str">
            <v>107</v>
          </cell>
          <cell r="G2851" t="str">
            <v>11</v>
          </cell>
          <cell r="H2851" t="str">
            <v>00</v>
          </cell>
          <cell r="I2851">
            <v>410</v>
          </cell>
          <cell r="J2851" t="str">
            <v>CELSO MICA MURAYARI</v>
          </cell>
          <cell r="K2851" t="str">
            <v>EL CASTAÑAL LL-9</v>
          </cell>
          <cell r="M2851" t="str">
            <v>04</v>
          </cell>
          <cell r="N2851">
            <v>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1.83</v>
          </cell>
          <cell r="U2851" t="str">
            <v>0</v>
          </cell>
          <cell r="V2851" t="str">
            <v>1071112000090</v>
          </cell>
        </row>
        <row r="2852">
          <cell r="A2852" t="str">
            <v>10</v>
          </cell>
          <cell r="B2852" t="str">
            <v>10</v>
          </cell>
          <cell r="C2852">
            <v>33245</v>
          </cell>
          <cell r="D2852">
            <v>2</v>
          </cell>
          <cell r="E2852" t="str">
            <v>100100</v>
          </cell>
          <cell r="F2852" t="str">
            <v>107</v>
          </cell>
          <cell r="G2852" t="str">
            <v>11</v>
          </cell>
          <cell r="H2852" t="str">
            <v>00</v>
          </cell>
          <cell r="I2852">
            <v>429</v>
          </cell>
          <cell r="J2852" t="str">
            <v>H. INUMA GALINDO</v>
          </cell>
          <cell r="K2852" t="str">
            <v>EL CASTAÑAL K-2</v>
          </cell>
          <cell r="M2852" t="str">
            <v>04</v>
          </cell>
          <cell r="N2852">
            <v>48</v>
          </cell>
          <cell r="O2852">
            <v>50</v>
          </cell>
          <cell r="P2852">
            <v>50</v>
          </cell>
          <cell r="Q2852">
            <v>30</v>
          </cell>
          <cell r="R2852">
            <v>0</v>
          </cell>
          <cell r="S2852">
            <v>0</v>
          </cell>
          <cell r="T2852">
            <v>14.83</v>
          </cell>
          <cell r="U2852" t="str">
            <v>0</v>
          </cell>
          <cell r="V2852" t="str">
            <v>1071113000020</v>
          </cell>
        </row>
        <row r="2853">
          <cell r="A2853" t="str">
            <v>10</v>
          </cell>
          <cell r="B2853" t="str">
            <v>10</v>
          </cell>
          <cell r="C2853">
            <v>33250</v>
          </cell>
          <cell r="D2853">
            <v>2</v>
          </cell>
          <cell r="E2853" t="str">
            <v>100100</v>
          </cell>
          <cell r="F2853" t="str">
            <v>107</v>
          </cell>
          <cell r="G2853" t="str">
            <v>11</v>
          </cell>
          <cell r="H2853" t="str">
            <v>00</v>
          </cell>
          <cell r="I2853">
            <v>434</v>
          </cell>
          <cell r="J2853" t="str">
            <v>ISABEL ALVAREZ</v>
          </cell>
          <cell r="K2853" t="str">
            <v>EL CASTAÑAL  K-11</v>
          </cell>
          <cell r="M2853" t="str">
            <v>04</v>
          </cell>
          <cell r="N2853">
            <v>0</v>
          </cell>
          <cell r="O2853">
            <v>0</v>
          </cell>
          <cell r="P2853">
            <v>0</v>
          </cell>
          <cell r="Q2853">
            <v>0</v>
          </cell>
          <cell r="R2853">
            <v>25</v>
          </cell>
          <cell r="S2853">
            <v>12</v>
          </cell>
          <cell r="T2853">
            <v>15.42</v>
          </cell>
          <cell r="U2853" t="str">
            <v>0</v>
          </cell>
          <cell r="V2853" t="str">
            <v>1071113000110</v>
          </cell>
        </row>
        <row r="2854">
          <cell r="A2854" t="str">
            <v>10</v>
          </cell>
          <cell r="B2854" t="str">
            <v>10</v>
          </cell>
          <cell r="C2854">
            <v>33252</v>
          </cell>
          <cell r="D2854">
            <v>8</v>
          </cell>
          <cell r="E2854" t="str">
            <v>100100</v>
          </cell>
          <cell r="F2854" t="str">
            <v>107</v>
          </cell>
          <cell r="G2854" t="str">
            <v>11</v>
          </cell>
          <cell r="H2854" t="str">
            <v>00</v>
          </cell>
          <cell r="I2854">
            <v>436</v>
          </cell>
          <cell r="J2854" t="str">
            <v>F. GUILLEN SANCHEZ</v>
          </cell>
          <cell r="K2854" t="str">
            <v>EL CASTEÑAL K-13</v>
          </cell>
          <cell r="M2854" t="str">
            <v>04</v>
          </cell>
          <cell r="N2854">
            <v>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6</v>
          </cell>
          <cell r="T2854">
            <v>2.75</v>
          </cell>
          <cell r="U2854" t="str">
            <v>0</v>
          </cell>
          <cell r="V2854" t="str">
            <v>1071113000130</v>
          </cell>
        </row>
        <row r="2855">
          <cell r="A2855" t="str">
            <v>10</v>
          </cell>
          <cell r="B2855" t="str">
            <v>10</v>
          </cell>
          <cell r="C2855">
            <v>33260</v>
          </cell>
          <cell r="D2855">
            <v>1</v>
          </cell>
          <cell r="E2855" t="str">
            <v>100100</v>
          </cell>
          <cell r="F2855" t="str">
            <v>107</v>
          </cell>
          <cell r="G2855" t="str">
            <v>11</v>
          </cell>
          <cell r="H2855" t="str">
            <v>00</v>
          </cell>
          <cell r="I2855">
            <v>444</v>
          </cell>
          <cell r="J2855" t="str">
            <v>ANA DEL M. TAPULLIMA</v>
          </cell>
          <cell r="K2855" t="str">
            <v>EL CASTAÑAL K-22</v>
          </cell>
          <cell r="M2855" t="str">
            <v>04</v>
          </cell>
          <cell r="N2855">
            <v>0</v>
          </cell>
          <cell r="O2855">
            <v>0</v>
          </cell>
          <cell r="P2855">
            <v>0</v>
          </cell>
          <cell r="Q2855">
            <v>1</v>
          </cell>
          <cell r="R2855">
            <v>4</v>
          </cell>
          <cell r="S2855">
            <v>2</v>
          </cell>
          <cell r="T2855">
            <v>18</v>
          </cell>
          <cell r="U2855" t="str">
            <v>0</v>
          </cell>
          <cell r="V2855" t="str">
            <v>1071113000210</v>
          </cell>
        </row>
        <row r="2856">
          <cell r="A2856" t="str">
            <v>10</v>
          </cell>
          <cell r="B2856" t="str">
            <v>10</v>
          </cell>
          <cell r="C2856">
            <v>33269</v>
          </cell>
          <cell r="D2856">
            <v>2</v>
          </cell>
          <cell r="E2856" t="str">
            <v>100100</v>
          </cell>
          <cell r="F2856" t="str">
            <v>107</v>
          </cell>
          <cell r="G2856" t="str">
            <v>11</v>
          </cell>
          <cell r="H2856" t="str">
            <v>00</v>
          </cell>
          <cell r="I2856">
            <v>453</v>
          </cell>
          <cell r="J2856" t="str">
            <v>ELIAS GARCIA DAVILA</v>
          </cell>
          <cell r="K2856" t="str">
            <v>EL CASTAÑAL J-4</v>
          </cell>
          <cell r="M2856" t="str">
            <v>04</v>
          </cell>
          <cell r="N2856">
            <v>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3.42</v>
          </cell>
          <cell r="U2856" t="str">
            <v>0</v>
          </cell>
          <cell r="V2856" t="str">
            <v>1071113000290</v>
          </cell>
        </row>
        <row r="2857">
          <cell r="A2857" t="str">
            <v>10</v>
          </cell>
          <cell r="B2857" t="str">
            <v>10</v>
          </cell>
          <cell r="C2857">
            <v>50238</v>
          </cell>
          <cell r="D2857">
            <v>5</v>
          </cell>
          <cell r="E2857" t="str">
            <v>100100</v>
          </cell>
          <cell r="F2857" t="str">
            <v>107</v>
          </cell>
          <cell r="G2857" t="str">
            <v>11</v>
          </cell>
          <cell r="H2857" t="str">
            <v>00</v>
          </cell>
          <cell r="I2857">
            <v>456</v>
          </cell>
          <cell r="J2857" t="str">
            <v>CARDENAS CHAVEZ LUZ ELENA</v>
          </cell>
          <cell r="K2857" t="str">
            <v>URB. EL BOSQUE</v>
          </cell>
          <cell r="L2857">
            <v>3</v>
          </cell>
          <cell r="M2857" t="str">
            <v>04</v>
          </cell>
          <cell r="N2857">
            <v>0</v>
          </cell>
          <cell r="O2857">
            <v>48</v>
          </cell>
          <cell r="P2857">
            <v>74</v>
          </cell>
          <cell r="Q2857">
            <v>56</v>
          </cell>
          <cell r="R2857">
            <v>0</v>
          </cell>
          <cell r="S2857">
            <v>0</v>
          </cell>
          <cell r="T2857">
            <v>14.83</v>
          </cell>
          <cell r="U2857" t="str">
            <v>0</v>
          </cell>
          <cell r="V2857" t="str">
            <v>1071114000050</v>
          </cell>
        </row>
        <row r="2858">
          <cell r="A2858" t="str">
            <v>10</v>
          </cell>
          <cell r="B2858" t="str">
            <v>10</v>
          </cell>
          <cell r="C2858">
            <v>33284</v>
          </cell>
          <cell r="D2858">
            <v>1</v>
          </cell>
          <cell r="E2858" t="str">
            <v>100100</v>
          </cell>
          <cell r="F2858" t="str">
            <v>107</v>
          </cell>
          <cell r="G2858" t="str">
            <v>11</v>
          </cell>
          <cell r="H2858" t="str">
            <v>00</v>
          </cell>
          <cell r="I2858">
            <v>469</v>
          </cell>
          <cell r="J2858" t="str">
            <v>ROBERTINA BOCANEGRA</v>
          </cell>
          <cell r="K2858" t="str">
            <v>CALL C. PORTUGAL D-3</v>
          </cell>
          <cell r="M2858" t="str">
            <v>04</v>
          </cell>
          <cell r="N2858">
            <v>0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  <cell r="U2858" t="str">
            <v>0</v>
          </cell>
          <cell r="V2858" t="str">
            <v>1071115000200</v>
          </cell>
        </row>
        <row r="2859">
          <cell r="A2859" t="str">
            <v>10</v>
          </cell>
          <cell r="B2859" t="str">
            <v>10</v>
          </cell>
          <cell r="C2859">
            <v>33300</v>
          </cell>
          <cell r="D2859">
            <v>5</v>
          </cell>
          <cell r="E2859" t="str">
            <v>100100</v>
          </cell>
          <cell r="F2859" t="str">
            <v>107</v>
          </cell>
          <cell r="G2859" t="str">
            <v>11</v>
          </cell>
          <cell r="H2859" t="str">
            <v>00</v>
          </cell>
          <cell r="I2859">
            <v>485</v>
          </cell>
          <cell r="J2859" t="str">
            <v>DESIDERIO VELA HUAYCAMA</v>
          </cell>
          <cell r="K2859" t="str">
            <v>PSJE. C. PORTUGAL #  2555</v>
          </cell>
          <cell r="M2859" t="str">
            <v>04</v>
          </cell>
          <cell r="N2859">
            <v>0</v>
          </cell>
          <cell r="O2859">
            <v>135</v>
          </cell>
          <cell r="P2859">
            <v>151</v>
          </cell>
          <cell r="Q2859">
            <v>50</v>
          </cell>
          <cell r="R2859">
            <v>57</v>
          </cell>
          <cell r="S2859">
            <v>70</v>
          </cell>
          <cell r="T2859">
            <v>57.25</v>
          </cell>
          <cell r="U2859" t="str">
            <v>0</v>
          </cell>
          <cell r="V2859" t="str">
            <v>1071115000410</v>
          </cell>
        </row>
        <row r="2860">
          <cell r="A2860" t="str">
            <v>10</v>
          </cell>
          <cell r="B2860" t="str">
            <v>10</v>
          </cell>
          <cell r="C2860">
            <v>33303</v>
          </cell>
          <cell r="D2860">
            <v>9</v>
          </cell>
          <cell r="E2860" t="str">
            <v>100100</v>
          </cell>
          <cell r="F2860" t="str">
            <v>107</v>
          </cell>
          <cell r="G2860" t="str">
            <v>11</v>
          </cell>
          <cell r="H2860" t="str">
            <v>00</v>
          </cell>
          <cell r="I2860">
            <v>488</v>
          </cell>
          <cell r="J2860" t="str">
            <v>IRENE TORRES SHUÑA</v>
          </cell>
          <cell r="K2860" t="str">
            <v>9/OCT./C.PORTUGAL 2380</v>
          </cell>
          <cell r="M2860" t="str">
            <v>04</v>
          </cell>
          <cell r="N2860">
            <v>0</v>
          </cell>
          <cell r="O2860">
            <v>0</v>
          </cell>
          <cell r="P2860">
            <v>0</v>
          </cell>
          <cell r="Q2860">
            <v>108</v>
          </cell>
          <cell r="R2860">
            <v>158</v>
          </cell>
          <cell r="S2860">
            <v>141</v>
          </cell>
          <cell r="T2860">
            <v>59.58</v>
          </cell>
          <cell r="U2860" t="str">
            <v>0</v>
          </cell>
          <cell r="V2860" t="str">
            <v>1071115000445</v>
          </cell>
        </row>
        <row r="2861">
          <cell r="A2861" t="str">
            <v>10</v>
          </cell>
          <cell r="B2861" t="str">
            <v>10</v>
          </cell>
          <cell r="C2861">
            <v>33316</v>
          </cell>
          <cell r="D2861">
            <v>1</v>
          </cell>
          <cell r="E2861" t="str">
            <v>100100</v>
          </cell>
          <cell r="F2861" t="str">
            <v>107</v>
          </cell>
          <cell r="G2861" t="str">
            <v>11</v>
          </cell>
          <cell r="H2861" t="str">
            <v>00</v>
          </cell>
          <cell r="I2861">
            <v>501</v>
          </cell>
          <cell r="J2861" t="str">
            <v>E. ASPAJO HUAYA</v>
          </cell>
          <cell r="K2861" t="str">
            <v>9OCT.PORTUGAL 2355</v>
          </cell>
          <cell r="M2861" t="str">
            <v>04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16.75</v>
          </cell>
          <cell r="U2861" t="str">
            <v>0</v>
          </cell>
          <cell r="V2861" t="str">
            <v>1071115000630</v>
          </cell>
        </row>
        <row r="2862">
          <cell r="A2862" t="str">
            <v>10</v>
          </cell>
          <cell r="B2862" t="str">
            <v>10</v>
          </cell>
          <cell r="C2862">
            <v>33317</v>
          </cell>
          <cell r="D2862">
            <v>9</v>
          </cell>
          <cell r="E2862" t="str">
            <v>100100</v>
          </cell>
          <cell r="F2862" t="str">
            <v>107</v>
          </cell>
          <cell r="G2862" t="str">
            <v>11</v>
          </cell>
          <cell r="H2862" t="str">
            <v>00</v>
          </cell>
          <cell r="I2862">
            <v>502</v>
          </cell>
          <cell r="J2862" t="str">
            <v>CECILIO RAMIREZ</v>
          </cell>
          <cell r="K2862" t="str">
            <v>C.PORTUGAL 2354</v>
          </cell>
          <cell r="M2862" t="str">
            <v>04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37.58</v>
          </cell>
          <cell r="U2862" t="str">
            <v>0</v>
          </cell>
          <cell r="V2862" t="str">
            <v>1071115000640</v>
          </cell>
        </row>
        <row r="2863">
          <cell r="A2863" t="str">
            <v>10</v>
          </cell>
          <cell r="B2863" t="str">
            <v>10</v>
          </cell>
          <cell r="C2863">
            <v>33318</v>
          </cell>
          <cell r="D2863">
            <v>7</v>
          </cell>
          <cell r="E2863" t="str">
            <v>100100</v>
          </cell>
          <cell r="F2863" t="str">
            <v>107</v>
          </cell>
          <cell r="G2863" t="str">
            <v>11</v>
          </cell>
          <cell r="H2863" t="str">
            <v>00</v>
          </cell>
          <cell r="I2863">
            <v>503</v>
          </cell>
          <cell r="J2863" t="str">
            <v>ROY FRANCISCO A.</v>
          </cell>
          <cell r="K2863" t="str">
            <v>9 OCT.PORTUGAL 2353-A</v>
          </cell>
          <cell r="M2863" t="str">
            <v>04</v>
          </cell>
          <cell r="N2863">
            <v>0</v>
          </cell>
          <cell r="O2863">
            <v>0</v>
          </cell>
          <cell r="P2863">
            <v>21</v>
          </cell>
          <cell r="Q2863">
            <v>20</v>
          </cell>
          <cell r="R2863">
            <v>20</v>
          </cell>
          <cell r="S2863">
            <v>24</v>
          </cell>
          <cell r="T2863">
            <v>17.420000000000002</v>
          </cell>
          <cell r="U2863" t="str">
            <v>0</v>
          </cell>
          <cell r="V2863" t="str">
            <v>1071115000645</v>
          </cell>
        </row>
        <row r="2864">
          <cell r="A2864" t="str">
            <v>10</v>
          </cell>
          <cell r="B2864" t="str">
            <v>10</v>
          </cell>
          <cell r="C2864">
            <v>33404</v>
          </cell>
          <cell r="D2864">
            <v>5</v>
          </cell>
          <cell r="E2864" t="str">
            <v>100100</v>
          </cell>
          <cell r="F2864" t="str">
            <v>107</v>
          </cell>
          <cell r="G2864" t="str">
            <v>11</v>
          </cell>
          <cell r="H2864" t="str">
            <v>00</v>
          </cell>
          <cell r="I2864">
            <v>590</v>
          </cell>
          <cell r="J2864" t="str">
            <v>DESIDERIO COQUINCHI</v>
          </cell>
          <cell r="K2864" t="str">
            <v>C. PORTUGAL 2380</v>
          </cell>
          <cell r="M2864" t="str">
            <v>04</v>
          </cell>
          <cell r="N2864">
            <v>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0.08</v>
          </cell>
          <cell r="U2864" t="str">
            <v>0</v>
          </cell>
          <cell r="V2864" t="str">
            <v>1071117001220</v>
          </cell>
        </row>
        <row r="2865">
          <cell r="A2865" t="str">
            <v>10</v>
          </cell>
          <cell r="B2865" t="str">
            <v>10</v>
          </cell>
          <cell r="C2865">
            <v>33423</v>
          </cell>
          <cell r="D2865">
            <v>5</v>
          </cell>
          <cell r="E2865" t="str">
            <v>100100</v>
          </cell>
          <cell r="F2865" t="str">
            <v>107</v>
          </cell>
          <cell r="G2865" t="str">
            <v>11</v>
          </cell>
          <cell r="H2865" t="str">
            <v>00</v>
          </cell>
          <cell r="I2865">
            <v>609</v>
          </cell>
          <cell r="J2865" t="str">
            <v>SAJAMI MELENDEZ MARITZA</v>
          </cell>
          <cell r="K2865" t="str">
            <v>PROL. GRAU 2020</v>
          </cell>
          <cell r="M2865" t="str">
            <v>04</v>
          </cell>
          <cell r="N2865">
            <v>0</v>
          </cell>
          <cell r="O2865">
            <v>0</v>
          </cell>
          <cell r="P2865">
            <v>0</v>
          </cell>
          <cell r="Q2865">
            <v>39</v>
          </cell>
          <cell r="R2865">
            <v>65</v>
          </cell>
          <cell r="S2865">
            <v>36</v>
          </cell>
          <cell r="T2865">
            <v>39.75</v>
          </cell>
          <cell r="U2865" t="str">
            <v>0</v>
          </cell>
          <cell r="V2865" t="str">
            <v>1071118000206</v>
          </cell>
        </row>
        <row r="2866">
          <cell r="A2866" t="str">
            <v>10</v>
          </cell>
          <cell r="B2866" t="str">
            <v>10</v>
          </cell>
          <cell r="C2866">
            <v>50445</v>
          </cell>
          <cell r="D2866">
            <v>6</v>
          </cell>
          <cell r="E2866" t="str">
            <v>100100</v>
          </cell>
          <cell r="F2866" t="str">
            <v>107</v>
          </cell>
          <cell r="G2866" t="str">
            <v>11</v>
          </cell>
          <cell r="H2866" t="str">
            <v>00</v>
          </cell>
          <cell r="I2866">
            <v>629</v>
          </cell>
          <cell r="J2866" t="str">
            <v>RUIZ CARDENAS CARMEN ROSA</v>
          </cell>
          <cell r="K2866" t="str">
            <v>PRLG. GRAU</v>
          </cell>
          <cell r="L2866">
            <v>26</v>
          </cell>
          <cell r="M2866" t="str">
            <v>04</v>
          </cell>
          <cell r="N2866">
            <v>0</v>
          </cell>
          <cell r="O2866">
            <v>54</v>
          </cell>
          <cell r="P2866">
            <v>45</v>
          </cell>
          <cell r="Q2866">
            <v>0</v>
          </cell>
          <cell r="R2866">
            <v>0</v>
          </cell>
          <cell r="S2866">
            <v>0</v>
          </cell>
          <cell r="T2866">
            <v>8.25</v>
          </cell>
          <cell r="U2866" t="str">
            <v>0</v>
          </cell>
          <cell r="V2866" t="str">
            <v>1071118001476</v>
          </cell>
        </row>
        <row r="2867">
          <cell r="A2867" t="str">
            <v>10</v>
          </cell>
          <cell r="B2867" t="str">
            <v>10</v>
          </cell>
          <cell r="C2867">
            <v>33461</v>
          </cell>
          <cell r="D2867">
            <v>5</v>
          </cell>
          <cell r="E2867" t="str">
            <v>100100</v>
          </cell>
          <cell r="F2867" t="str">
            <v>107</v>
          </cell>
          <cell r="G2867" t="str">
            <v>11</v>
          </cell>
          <cell r="H2867" t="str">
            <v>00</v>
          </cell>
          <cell r="I2867">
            <v>648</v>
          </cell>
          <cell r="J2867" t="str">
            <v>H. AREVALO PIZANGO</v>
          </cell>
          <cell r="K2867" t="str">
            <v>PROL.GRAU 768</v>
          </cell>
          <cell r="M2867" t="str">
            <v>04</v>
          </cell>
          <cell r="N2867">
            <v>0</v>
          </cell>
          <cell r="O2867">
            <v>0</v>
          </cell>
          <cell r="P2867">
            <v>142</v>
          </cell>
          <cell r="Q2867">
            <v>127</v>
          </cell>
          <cell r="R2867">
            <v>150</v>
          </cell>
          <cell r="S2867">
            <v>55</v>
          </cell>
          <cell r="T2867">
            <v>68.08</v>
          </cell>
          <cell r="U2867" t="str">
            <v>0</v>
          </cell>
          <cell r="V2867" t="str">
            <v>1071118001650</v>
          </cell>
        </row>
        <row r="2868">
          <cell r="A2868" t="str">
            <v>10</v>
          </cell>
          <cell r="B2868" t="str">
            <v>10</v>
          </cell>
          <cell r="C2868">
            <v>33470</v>
          </cell>
          <cell r="D2868">
            <v>6</v>
          </cell>
          <cell r="E2868" t="str">
            <v>100100</v>
          </cell>
          <cell r="F2868" t="str">
            <v>107</v>
          </cell>
          <cell r="G2868" t="str">
            <v>11</v>
          </cell>
          <cell r="H2868" t="str">
            <v>00</v>
          </cell>
          <cell r="I2868">
            <v>657</v>
          </cell>
          <cell r="J2868" t="str">
            <v>PEDRO LOZANO</v>
          </cell>
          <cell r="K2868" t="str">
            <v>PROL.GRAU 417</v>
          </cell>
          <cell r="M2868" t="str">
            <v>04</v>
          </cell>
          <cell r="N2868">
            <v>0</v>
          </cell>
          <cell r="O2868">
            <v>0</v>
          </cell>
          <cell r="P2868">
            <v>29</v>
          </cell>
          <cell r="Q2868">
            <v>103</v>
          </cell>
          <cell r="R2868">
            <v>135</v>
          </cell>
          <cell r="S2868">
            <v>116</v>
          </cell>
          <cell r="T2868">
            <v>86.75</v>
          </cell>
          <cell r="U2868" t="str">
            <v>0</v>
          </cell>
          <cell r="V2868" t="str">
            <v>1071118001740</v>
          </cell>
        </row>
        <row r="2869">
          <cell r="A2869" t="str">
            <v>10</v>
          </cell>
          <cell r="B2869" t="str">
            <v>10</v>
          </cell>
          <cell r="C2869">
            <v>33491</v>
          </cell>
          <cell r="D2869">
            <v>2</v>
          </cell>
          <cell r="E2869" t="str">
            <v>100100</v>
          </cell>
          <cell r="F2869" t="str">
            <v>107</v>
          </cell>
          <cell r="G2869" t="str">
            <v>11</v>
          </cell>
          <cell r="H2869" t="str">
            <v>00</v>
          </cell>
          <cell r="I2869">
            <v>679</v>
          </cell>
          <cell r="J2869" t="str">
            <v>NOEMI MARTINEZ</v>
          </cell>
          <cell r="K2869" t="str">
            <v>LOS ANGELES 1055</v>
          </cell>
          <cell r="M2869" t="str">
            <v>04</v>
          </cell>
          <cell r="N2869">
            <v>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4.5</v>
          </cell>
          <cell r="U2869" t="str">
            <v>0</v>
          </cell>
          <cell r="V2869" t="str">
            <v>1071119000055</v>
          </cell>
        </row>
        <row r="2870">
          <cell r="A2870" t="str">
            <v>10</v>
          </cell>
          <cell r="B2870" t="str">
            <v>10</v>
          </cell>
          <cell r="C2870">
            <v>33492</v>
          </cell>
          <cell r="D2870">
            <v>0</v>
          </cell>
          <cell r="E2870" t="str">
            <v>100100</v>
          </cell>
          <cell r="F2870" t="str">
            <v>107</v>
          </cell>
          <cell r="G2870" t="str">
            <v>11</v>
          </cell>
          <cell r="H2870" t="str">
            <v>00</v>
          </cell>
          <cell r="I2870">
            <v>680</v>
          </cell>
          <cell r="J2870" t="str">
            <v>ANTONIO PILCO</v>
          </cell>
          <cell r="K2870" t="str">
            <v>PSJE LOS ANGELES</v>
          </cell>
          <cell r="M2870" t="str">
            <v>04</v>
          </cell>
          <cell r="N2870">
            <v>0</v>
          </cell>
          <cell r="O2870">
            <v>0</v>
          </cell>
          <cell r="P2870">
            <v>60</v>
          </cell>
          <cell r="Q2870">
            <v>73</v>
          </cell>
          <cell r="R2870">
            <v>74</v>
          </cell>
          <cell r="S2870">
            <v>67</v>
          </cell>
          <cell r="T2870">
            <v>52.42</v>
          </cell>
          <cell r="U2870" t="str">
            <v>0</v>
          </cell>
          <cell r="V2870" t="str">
            <v>1071119000070</v>
          </cell>
        </row>
        <row r="2871">
          <cell r="A2871" t="str">
            <v>10</v>
          </cell>
          <cell r="B2871" t="str">
            <v>10</v>
          </cell>
          <cell r="C2871">
            <v>33497</v>
          </cell>
          <cell r="D2871">
            <v>9</v>
          </cell>
          <cell r="E2871" t="str">
            <v>100100</v>
          </cell>
          <cell r="F2871" t="str">
            <v>107</v>
          </cell>
          <cell r="G2871" t="str">
            <v>11</v>
          </cell>
          <cell r="H2871" t="str">
            <v>00</v>
          </cell>
          <cell r="I2871">
            <v>686</v>
          </cell>
          <cell r="J2871" t="str">
            <v>ELIZA RODRIGUEZ RIOS</v>
          </cell>
          <cell r="K2871" t="str">
            <v>PSJE LOS ANGELES L-32</v>
          </cell>
          <cell r="M2871" t="str">
            <v>04</v>
          </cell>
          <cell r="N2871">
            <v>0</v>
          </cell>
          <cell r="O2871">
            <v>0</v>
          </cell>
          <cell r="P2871">
            <v>0</v>
          </cell>
          <cell r="Q2871">
            <v>50</v>
          </cell>
          <cell r="R2871">
            <v>0</v>
          </cell>
          <cell r="S2871">
            <v>39</v>
          </cell>
          <cell r="T2871">
            <v>36.5</v>
          </cell>
          <cell r="U2871" t="str">
            <v>0</v>
          </cell>
          <cell r="V2871" t="str">
            <v>1071119001100</v>
          </cell>
        </row>
        <row r="2872">
          <cell r="A2872" t="str">
            <v>10</v>
          </cell>
          <cell r="B2872" t="str">
            <v>10</v>
          </cell>
          <cell r="C2872">
            <v>33506</v>
          </cell>
          <cell r="D2872">
            <v>7</v>
          </cell>
          <cell r="E2872" t="str">
            <v>100100</v>
          </cell>
          <cell r="F2872" t="str">
            <v>107</v>
          </cell>
          <cell r="G2872" t="str">
            <v>11</v>
          </cell>
          <cell r="H2872" t="str">
            <v>00</v>
          </cell>
          <cell r="I2872">
            <v>695</v>
          </cell>
          <cell r="J2872" t="str">
            <v>ANTONIO YAYCATE</v>
          </cell>
          <cell r="K2872" t="str">
            <v>EL CASTAÑAL G-10</v>
          </cell>
          <cell r="M2872" t="str">
            <v>04</v>
          </cell>
          <cell r="N2872">
            <v>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1</v>
          </cell>
          <cell r="T2872">
            <v>7.42</v>
          </cell>
          <cell r="U2872" t="str">
            <v>0</v>
          </cell>
          <cell r="V2872" t="str">
            <v>1071120000110</v>
          </cell>
        </row>
        <row r="2873">
          <cell r="A2873" t="str">
            <v>10</v>
          </cell>
          <cell r="B2873" t="str">
            <v>10</v>
          </cell>
          <cell r="C2873">
            <v>33520</v>
          </cell>
          <cell r="D2873">
            <v>8</v>
          </cell>
          <cell r="E2873" t="str">
            <v>100100</v>
          </cell>
          <cell r="F2873" t="str">
            <v>107</v>
          </cell>
          <cell r="G2873" t="str">
            <v>11</v>
          </cell>
          <cell r="H2873" t="str">
            <v>00</v>
          </cell>
          <cell r="I2873">
            <v>709</v>
          </cell>
          <cell r="J2873" t="str">
            <v>FLOR SANGAMA</v>
          </cell>
          <cell r="K2873" t="str">
            <v>9/OCT-ROMERO 614</v>
          </cell>
          <cell r="M2873" t="str">
            <v>04</v>
          </cell>
          <cell r="N2873">
            <v>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  <cell r="U2873" t="str">
            <v>0</v>
          </cell>
          <cell r="V2873" t="str">
            <v>1071121000080</v>
          </cell>
        </row>
        <row r="2874">
          <cell r="A2874" t="str">
            <v>10</v>
          </cell>
          <cell r="B2874" t="str">
            <v>10</v>
          </cell>
          <cell r="C2874">
            <v>33521</v>
          </cell>
          <cell r="D2874">
            <v>6</v>
          </cell>
          <cell r="E2874" t="str">
            <v>100100</v>
          </cell>
          <cell r="F2874" t="str">
            <v>107</v>
          </cell>
          <cell r="G2874" t="str">
            <v>11</v>
          </cell>
          <cell r="H2874" t="str">
            <v>00</v>
          </cell>
          <cell r="I2874">
            <v>710</v>
          </cell>
          <cell r="J2874" t="str">
            <v>J. SORIA AHUANARI</v>
          </cell>
          <cell r="K2874" t="str">
            <v>PSJE.ROMERO 612</v>
          </cell>
          <cell r="M2874" t="str">
            <v>04</v>
          </cell>
          <cell r="N2874">
            <v>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58</v>
          </cell>
          <cell r="T2874">
            <v>58</v>
          </cell>
          <cell r="U2874" t="str">
            <v>0</v>
          </cell>
          <cell r="V2874" t="str">
            <v>1071121000100</v>
          </cell>
        </row>
        <row r="2875">
          <cell r="A2875" t="str">
            <v>10</v>
          </cell>
          <cell r="B2875" t="str">
            <v>10</v>
          </cell>
          <cell r="C2875">
            <v>33523</v>
          </cell>
          <cell r="D2875">
            <v>2</v>
          </cell>
          <cell r="E2875" t="str">
            <v>100100</v>
          </cell>
          <cell r="F2875" t="str">
            <v>107</v>
          </cell>
          <cell r="G2875" t="str">
            <v>11</v>
          </cell>
          <cell r="H2875" t="str">
            <v>00</v>
          </cell>
          <cell r="I2875">
            <v>712</v>
          </cell>
          <cell r="J2875" t="str">
            <v>L. GUZMAN ESCOBAR</v>
          </cell>
          <cell r="K2875" t="str">
            <v>ROMERO 611</v>
          </cell>
          <cell r="M2875" t="str">
            <v>04</v>
          </cell>
          <cell r="N2875">
            <v>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26.67</v>
          </cell>
          <cell r="U2875" t="str">
            <v>0</v>
          </cell>
          <cell r="V2875" t="str">
            <v>1071121000110</v>
          </cell>
        </row>
        <row r="2876">
          <cell r="A2876" t="str">
            <v>10</v>
          </cell>
          <cell r="B2876" t="str">
            <v>10</v>
          </cell>
          <cell r="C2876">
            <v>33527</v>
          </cell>
          <cell r="D2876">
            <v>3</v>
          </cell>
          <cell r="E2876" t="str">
            <v>100100</v>
          </cell>
          <cell r="F2876" t="str">
            <v>107</v>
          </cell>
          <cell r="G2876" t="str">
            <v>11</v>
          </cell>
          <cell r="H2876" t="str">
            <v>00</v>
          </cell>
          <cell r="I2876">
            <v>716</v>
          </cell>
          <cell r="J2876" t="str">
            <v>CARDENAS DE VALLES AMELIA</v>
          </cell>
          <cell r="K2876" t="str">
            <v>PSJE. ROMERO  232-B</v>
          </cell>
          <cell r="M2876" t="str">
            <v>04</v>
          </cell>
          <cell r="N2876">
            <v>0</v>
          </cell>
          <cell r="O2876">
            <v>61</v>
          </cell>
          <cell r="P2876">
            <v>156</v>
          </cell>
          <cell r="Q2876">
            <v>147</v>
          </cell>
          <cell r="R2876">
            <v>145</v>
          </cell>
          <cell r="S2876">
            <v>133</v>
          </cell>
          <cell r="T2876">
            <v>123.75</v>
          </cell>
          <cell r="U2876" t="str">
            <v>0</v>
          </cell>
          <cell r="V2876" t="str">
            <v>1071121000141</v>
          </cell>
        </row>
        <row r="2877">
          <cell r="A2877" t="str">
            <v>10</v>
          </cell>
          <cell r="B2877" t="str">
            <v>10</v>
          </cell>
          <cell r="C2877">
            <v>33529</v>
          </cell>
          <cell r="D2877">
            <v>9</v>
          </cell>
          <cell r="E2877" t="str">
            <v>100100</v>
          </cell>
          <cell r="F2877" t="str">
            <v>107</v>
          </cell>
          <cell r="G2877" t="str">
            <v>11</v>
          </cell>
          <cell r="H2877" t="str">
            <v>00</v>
          </cell>
          <cell r="I2877">
            <v>718</v>
          </cell>
          <cell r="J2877" t="str">
            <v>SADITH GUGAYA</v>
          </cell>
          <cell r="K2877" t="str">
            <v>9/OCT-ROMERO 228</v>
          </cell>
          <cell r="M2877" t="str">
            <v>04</v>
          </cell>
          <cell r="N2877">
            <v>0</v>
          </cell>
          <cell r="O2877">
            <v>0</v>
          </cell>
          <cell r="P2877">
            <v>0</v>
          </cell>
          <cell r="Q2877">
            <v>30</v>
          </cell>
          <cell r="R2877">
            <v>0</v>
          </cell>
          <cell r="S2877">
            <v>28</v>
          </cell>
          <cell r="T2877">
            <v>15.67</v>
          </cell>
          <cell r="U2877" t="str">
            <v>0</v>
          </cell>
          <cell r="V2877" t="str">
            <v>1071121000160</v>
          </cell>
        </row>
        <row r="2878">
          <cell r="A2878" t="str">
            <v>10</v>
          </cell>
          <cell r="B2878" t="str">
            <v>10</v>
          </cell>
          <cell r="C2878">
            <v>50765</v>
          </cell>
          <cell r="D2878">
            <v>7</v>
          </cell>
          <cell r="E2878" t="str">
            <v>100100</v>
          </cell>
          <cell r="F2878" t="str">
            <v>107</v>
          </cell>
          <cell r="G2878" t="str">
            <v>11</v>
          </cell>
          <cell r="H2878" t="str">
            <v>00</v>
          </cell>
          <cell r="I2878">
            <v>726</v>
          </cell>
          <cell r="J2878" t="str">
            <v>SALDAÐA GIRON JUAN</v>
          </cell>
          <cell r="K2878" t="str">
            <v>REVOLUCION</v>
          </cell>
          <cell r="L2878">
            <v>250</v>
          </cell>
          <cell r="M2878" t="str">
            <v>04</v>
          </cell>
          <cell r="N2878">
            <v>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 t="str">
            <v>0</v>
          </cell>
          <cell r="V2878" t="str">
            <v>1071422000015</v>
          </cell>
        </row>
        <row r="2879">
          <cell r="A2879" t="str">
            <v>10</v>
          </cell>
          <cell r="B2879" t="str">
            <v>10</v>
          </cell>
          <cell r="C2879">
            <v>33542</v>
          </cell>
          <cell r="D2879">
            <v>2</v>
          </cell>
          <cell r="E2879" t="str">
            <v>100100</v>
          </cell>
          <cell r="F2879" t="str">
            <v>107</v>
          </cell>
          <cell r="G2879" t="str">
            <v>11</v>
          </cell>
          <cell r="H2879" t="str">
            <v>00</v>
          </cell>
          <cell r="I2879">
            <v>731</v>
          </cell>
          <cell r="J2879" t="str">
            <v>CESAR ORTIZ S.</v>
          </cell>
          <cell r="K2879" t="str">
            <v>REVOLUCION L-12</v>
          </cell>
          <cell r="M2879" t="str">
            <v>04</v>
          </cell>
          <cell r="N2879">
            <v>0</v>
          </cell>
          <cell r="O2879">
            <v>0</v>
          </cell>
          <cell r="P2879">
            <v>0</v>
          </cell>
          <cell r="Q2879">
            <v>0</v>
          </cell>
          <cell r="R2879">
            <v>39</v>
          </cell>
          <cell r="S2879">
            <v>98</v>
          </cell>
          <cell r="T2879">
            <v>64.17</v>
          </cell>
          <cell r="U2879" t="str">
            <v>0</v>
          </cell>
          <cell r="V2879" t="str">
            <v>1071122000120</v>
          </cell>
        </row>
        <row r="2880">
          <cell r="A2880" t="str">
            <v>10</v>
          </cell>
          <cell r="B2880" t="str">
            <v>10</v>
          </cell>
          <cell r="C2880">
            <v>50272</v>
          </cell>
          <cell r="D2880">
            <v>4</v>
          </cell>
          <cell r="E2880" t="str">
            <v>100100</v>
          </cell>
          <cell r="F2880" t="str">
            <v>107</v>
          </cell>
          <cell r="G2880" t="str">
            <v>11</v>
          </cell>
          <cell r="H2880" t="str">
            <v>00</v>
          </cell>
          <cell r="I2880">
            <v>738</v>
          </cell>
          <cell r="J2880" t="str">
            <v>SOLORZANO GONZALES DALIA E.</v>
          </cell>
          <cell r="K2880" t="str">
            <v>SAN JUAN DE MIRAFLOR</v>
          </cell>
          <cell r="L2880">
            <v>288</v>
          </cell>
          <cell r="M2880" t="str">
            <v>04</v>
          </cell>
          <cell r="N2880">
            <v>0</v>
          </cell>
          <cell r="O2880">
            <v>111</v>
          </cell>
          <cell r="P2880">
            <v>196</v>
          </cell>
          <cell r="Q2880">
            <v>0</v>
          </cell>
          <cell r="R2880">
            <v>0</v>
          </cell>
          <cell r="S2880">
            <v>0</v>
          </cell>
          <cell r="T2880">
            <v>25.58</v>
          </cell>
          <cell r="U2880" t="str">
            <v>0</v>
          </cell>
          <cell r="V2880" t="str">
            <v>1071270000150</v>
          </cell>
        </row>
        <row r="2881">
          <cell r="A2881" t="str">
            <v>10</v>
          </cell>
          <cell r="B2881" t="str">
            <v>10</v>
          </cell>
          <cell r="C2881">
            <v>50267</v>
          </cell>
          <cell r="D2881">
            <v>4</v>
          </cell>
          <cell r="E2881" t="str">
            <v>100100</v>
          </cell>
          <cell r="F2881" t="str">
            <v>107</v>
          </cell>
          <cell r="G2881" t="str">
            <v>11</v>
          </cell>
          <cell r="H2881" t="str">
            <v>00</v>
          </cell>
          <cell r="I2881">
            <v>739</v>
          </cell>
          <cell r="J2881" t="str">
            <v>VILLAVERDE MONTOYA LUIS</v>
          </cell>
          <cell r="K2881" t="str">
            <v>SAN JUAN DE MIRAFLORES</v>
          </cell>
          <cell r="L2881">
            <v>11</v>
          </cell>
          <cell r="M2881" t="str">
            <v>04</v>
          </cell>
          <cell r="N2881">
            <v>0</v>
          </cell>
          <cell r="O2881">
            <v>115</v>
          </cell>
          <cell r="P2881">
            <v>206</v>
          </cell>
          <cell r="Q2881">
            <v>0</v>
          </cell>
          <cell r="R2881">
            <v>0</v>
          </cell>
          <cell r="S2881">
            <v>0</v>
          </cell>
          <cell r="T2881">
            <v>26.75</v>
          </cell>
          <cell r="U2881" t="str">
            <v>0</v>
          </cell>
          <cell r="V2881" t="str">
            <v>1071270000180</v>
          </cell>
        </row>
        <row r="2882">
          <cell r="A2882" t="str">
            <v>10</v>
          </cell>
          <cell r="B2882" t="str">
            <v>10</v>
          </cell>
          <cell r="C2882">
            <v>50390</v>
          </cell>
          <cell r="D2882">
            <v>4</v>
          </cell>
          <cell r="E2882" t="str">
            <v>100100</v>
          </cell>
          <cell r="F2882" t="str">
            <v>107</v>
          </cell>
          <cell r="G2882" t="str">
            <v>11</v>
          </cell>
          <cell r="H2882" t="str">
            <v>00</v>
          </cell>
          <cell r="I2882">
            <v>740</v>
          </cell>
          <cell r="J2882" t="str">
            <v>MARIN AREVALO MODESTO</v>
          </cell>
          <cell r="K2882" t="str">
            <v>LAS PERDICES</v>
          </cell>
          <cell r="L2882">
            <v>155</v>
          </cell>
          <cell r="M2882" t="str">
            <v>04</v>
          </cell>
          <cell r="N2882">
            <v>0</v>
          </cell>
          <cell r="O2882">
            <v>142</v>
          </cell>
          <cell r="P2882">
            <v>135</v>
          </cell>
          <cell r="Q2882">
            <v>0</v>
          </cell>
          <cell r="R2882">
            <v>0</v>
          </cell>
          <cell r="S2882">
            <v>0</v>
          </cell>
          <cell r="T2882">
            <v>23.08</v>
          </cell>
          <cell r="U2882" t="str">
            <v>0</v>
          </cell>
          <cell r="V2882" t="str">
            <v>1071271000050</v>
          </cell>
        </row>
        <row r="2883">
          <cell r="A2883" t="str">
            <v>10</v>
          </cell>
          <cell r="B2883" t="str">
            <v>10</v>
          </cell>
          <cell r="C2883">
            <v>50471</v>
          </cell>
          <cell r="D2883">
            <v>2</v>
          </cell>
          <cell r="E2883" t="str">
            <v>100100</v>
          </cell>
          <cell r="F2883" t="str">
            <v>107</v>
          </cell>
          <cell r="G2883" t="str">
            <v>11</v>
          </cell>
          <cell r="H2883" t="str">
            <v>00</v>
          </cell>
          <cell r="I2883">
            <v>741</v>
          </cell>
          <cell r="J2883" t="str">
            <v>VILCHEZ GOMEZ ELIZABETH</v>
          </cell>
          <cell r="K2883" t="str">
            <v>LAS PERDICES</v>
          </cell>
          <cell r="L2883">
            <v>173</v>
          </cell>
          <cell r="M2883" t="str">
            <v>04</v>
          </cell>
          <cell r="N2883">
            <v>0</v>
          </cell>
          <cell r="O2883">
            <v>24</v>
          </cell>
          <cell r="P2883">
            <v>10</v>
          </cell>
          <cell r="Q2883">
            <v>0</v>
          </cell>
          <cell r="R2883">
            <v>0</v>
          </cell>
          <cell r="S2883">
            <v>0</v>
          </cell>
          <cell r="T2883">
            <v>2.83</v>
          </cell>
          <cell r="U2883" t="str">
            <v>0</v>
          </cell>
          <cell r="V2883" t="str">
            <v>1071271000060</v>
          </cell>
        </row>
        <row r="2884">
          <cell r="A2884" t="str">
            <v>10</v>
          </cell>
          <cell r="B2884" t="str">
            <v>10</v>
          </cell>
          <cell r="C2884">
            <v>50419</v>
          </cell>
          <cell r="D2884">
            <v>1</v>
          </cell>
          <cell r="E2884" t="str">
            <v>100100</v>
          </cell>
          <cell r="F2884" t="str">
            <v>107</v>
          </cell>
          <cell r="G2884" t="str">
            <v>11</v>
          </cell>
          <cell r="H2884" t="str">
            <v>00</v>
          </cell>
          <cell r="I2884">
            <v>743</v>
          </cell>
          <cell r="J2884" t="str">
            <v>GUERRA FLORES SAIRA</v>
          </cell>
          <cell r="K2884" t="str">
            <v>LAS PERDICES</v>
          </cell>
          <cell r="L2884">
            <v>147</v>
          </cell>
          <cell r="M2884" t="str">
            <v>04</v>
          </cell>
          <cell r="N2884">
            <v>0</v>
          </cell>
          <cell r="O2884">
            <v>135</v>
          </cell>
          <cell r="P2884">
            <v>173</v>
          </cell>
          <cell r="Q2884">
            <v>0</v>
          </cell>
          <cell r="R2884">
            <v>0</v>
          </cell>
          <cell r="S2884">
            <v>0</v>
          </cell>
          <cell r="T2884">
            <v>25.67</v>
          </cell>
          <cell r="U2884" t="str">
            <v>0</v>
          </cell>
          <cell r="V2884" t="str">
            <v>1071271000100</v>
          </cell>
        </row>
        <row r="2885">
          <cell r="A2885" t="str">
            <v>10</v>
          </cell>
          <cell r="B2885" t="str">
            <v>10</v>
          </cell>
          <cell r="C2885">
            <v>50507</v>
          </cell>
          <cell r="D2885">
            <v>3</v>
          </cell>
          <cell r="E2885" t="str">
            <v>100100</v>
          </cell>
          <cell r="F2885" t="str">
            <v>107</v>
          </cell>
          <cell r="G2885" t="str">
            <v>11</v>
          </cell>
          <cell r="H2885" t="str">
            <v>00</v>
          </cell>
          <cell r="I2885">
            <v>744</v>
          </cell>
          <cell r="J2885" t="str">
            <v>MOZOMBITE PACAYA MANUEL</v>
          </cell>
          <cell r="K2885" t="str">
            <v>LAS PERDICES</v>
          </cell>
          <cell r="L2885">
            <v>137</v>
          </cell>
          <cell r="M2885" t="str">
            <v>04</v>
          </cell>
          <cell r="N2885">
            <v>0</v>
          </cell>
          <cell r="O2885">
            <v>180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15</v>
          </cell>
          <cell r="U2885" t="str">
            <v>0</v>
          </cell>
          <cell r="V2885" t="str">
            <v>1071271000120</v>
          </cell>
        </row>
        <row r="2886">
          <cell r="A2886" t="str">
            <v>10</v>
          </cell>
          <cell r="B2886" t="str">
            <v>10</v>
          </cell>
          <cell r="C2886">
            <v>50464</v>
          </cell>
          <cell r="D2886">
            <v>7</v>
          </cell>
          <cell r="E2886" t="str">
            <v>100100</v>
          </cell>
          <cell r="F2886" t="str">
            <v>107</v>
          </cell>
          <cell r="G2886" t="str">
            <v>11</v>
          </cell>
          <cell r="H2886" t="str">
            <v>00</v>
          </cell>
          <cell r="I2886">
            <v>745</v>
          </cell>
          <cell r="J2886" t="str">
            <v>OLIVEIRA LOPEZ GILSON</v>
          </cell>
          <cell r="K2886" t="str">
            <v>LAS GARZAS</v>
          </cell>
          <cell r="L2886">
            <v>2</v>
          </cell>
          <cell r="M2886" t="str">
            <v>04</v>
          </cell>
          <cell r="N2886">
            <v>0</v>
          </cell>
          <cell r="O2886">
            <v>100</v>
          </cell>
          <cell r="P2886">
            <v>60</v>
          </cell>
          <cell r="Q2886">
            <v>0</v>
          </cell>
          <cell r="R2886">
            <v>0</v>
          </cell>
          <cell r="S2886">
            <v>0</v>
          </cell>
          <cell r="T2886">
            <v>13.33</v>
          </cell>
          <cell r="U2886" t="str">
            <v>0</v>
          </cell>
          <cell r="V2886" t="str">
            <v>1071271000200</v>
          </cell>
        </row>
        <row r="2887">
          <cell r="A2887" t="str">
            <v>10</v>
          </cell>
          <cell r="B2887" t="str">
            <v>10</v>
          </cell>
          <cell r="C2887">
            <v>50489</v>
          </cell>
          <cell r="D2887">
            <v>4</v>
          </cell>
          <cell r="E2887" t="str">
            <v>100100</v>
          </cell>
          <cell r="F2887" t="str">
            <v>107</v>
          </cell>
          <cell r="G2887" t="str">
            <v>11</v>
          </cell>
          <cell r="H2887" t="str">
            <v>00</v>
          </cell>
          <cell r="I2887">
            <v>746</v>
          </cell>
          <cell r="J2887" t="str">
            <v>VILCHERREZ SANDOVAL JOSE</v>
          </cell>
          <cell r="K2887" t="str">
            <v>LAS GARZAS</v>
          </cell>
          <cell r="L2887">
            <v>114</v>
          </cell>
          <cell r="M2887" t="str">
            <v>04</v>
          </cell>
          <cell r="N2887">
            <v>0</v>
          </cell>
          <cell r="O2887">
            <v>44</v>
          </cell>
          <cell r="P2887">
            <v>29</v>
          </cell>
          <cell r="Q2887">
            <v>0</v>
          </cell>
          <cell r="R2887">
            <v>0</v>
          </cell>
          <cell r="S2887">
            <v>0</v>
          </cell>
          <cell r="T2887">
            <v>6.08</v>
          </cell>
          <cell r="U2887" t="str">
            <v>0</v>
          </cell>
          <cell r="V2887" t="str">
            <v>1071271000210</v>
          </cell>
        </row>
        <row r="2888">
          <cell r="A2888" t="str">
            <v>10</v>
          </cell>
          <cell r="B2888" t="str">
            <v>10</v>
          </cell>
          <cell r="C2888">
            <v>50355</v>
          </cell>
          <cell r="D2888">
            <v>7</v>
          </cell>
          <cell r="E2888" t="str">
            <v>100100</v>
          </cell>
          <cell r="F2888" t="str">
            <v>107</v>
          </cell>
          <cell r="G2888" t="str">
            <v>11</v>
          </cell>
          <cell r="H2888" t="str">
            <v>00</v>
          </cell>
          <cell r="I2888">
            <v>747</v>
          </cell>
          <cell r="J2888" t="str">
            <v>MARIN AREVALO MARIA</v>
          </cell>
          <cell r="K2888" t="str">
            <v>LAS GARZAS</v>
          </cell>
          <cell r="L2888">
            <v>118</v>
          </cell>
          <cell r="M2888" t="str">
            <v>04</v>
          </cell>
          <cell r="N2888">
            <v>0</v>
          </cell>
          <cell r="O2888">
            <v>198</v>
          </cell>
          <cell r="P2888">
            <v>257</v>
          </cell>
          <cell r="Q2888">
            <v>0</v>
          </cell>
          <cell r="R2888">
            <v>0</v>
          </cell>
          <cell r="S2888">
            <v>0</v>
          </cell>
          <cell r="T2888">
            <v>37.92</v>
          </cell>
          <cell r="U2888" t="str">
            <v>0</v>
          </cell>
          <cell r="V2888" t="str">
            <v>1071271000220</v>
          </cell>
        </row>
        <row r="2889">
          <cell r="A2889" t="str">
            <v>10</v>
          </cell>
          <cell r="B2889" t="str">
            <v>10</v>
          </cell>
          <cell r="C2889">
            <v>50300</v>
          </cell>
          <cell r="D2889">
            <v>3</v>
          </cell>
          <cell r="E2889" t="str">
            <v>100100</v>
          </cell>
          <cell r="F2889" t="str">
            <v>107</v>
          </cell>
          <cell r="G2889" t="str">
            <v>11</v>
          </cell>
          <cell r="H2889" t="str">
            <v>00</v>
          </cell>
          <cell r="I2889">
            <v>748</v>
          </cell>
          <cell r="J2889" t="str">
            <v>BUSTAMANTE MARTINEZ JORGE</v>
          </cell>
          <cell r="K2889" t="str">
            <v>LAS GARZAS</v>
          </cell>
          <cell r="L2889">
            <v>130</v>
          </cell>
          <cell r="M2889" t="str">
            <v>04</v>
          </cell>
          <cell r="N2889">
            <v>0</v>
          </cell>
          <cell r="O2889">
            <v>272</v>
          </cell>
          <cell r="P2889">
            <v>286</v>
          </cell>
          <cell r="Q2889">
            <v>169</v>
          </cell>
          <cell r="R2889">
            <v>0</v>
          </cell>
          <cell r="S2889">
            <v>0</v>
          </cell>
          <cell r="T2889">
            <v>60.58</v>
          </cell>
          <cell r="U2889" t="str">
            <v>0</v>
          </cell>
          <cell r="V2889" t="str">
            <v>1071271000230</v>
          </cell>
        </row>
        <row r="2890">
          <cell r="A2890" t="str">
            <v>10</v>
          </cell>
          <cell r="B2890" t="str">
            <v>10</v>
          </cell>
          <cell r="C2890">
            <v>50342</v>
          </cell>
          <cell r="D2890">
            <v>5</v>
          </cell>
          <cell r="E2890" t="str">
            <v>100100</v>
          </cell>
          <cell r="F2890" t="str">
            <v>107</v>
          </cell>
          <cell r="G2890" t="str">
            <v>11</v>
          </cell>
          <cell r="H2890" t="str">
            <v>00</v>
          </cell>
          <cell r="I2890">
            <v>749</v>
          </cell>
          <cell r="J2890" t="str">
            <v>YONG FLORES LEANDRO</v>
          </cell>
          <cell r="K2890" t="str">
            <v>LAS GARZAS</v>
          </cell>
          <cell r="L2890">
            <v>144</v>
          </cell>
          <cell r="M2890" t="str">
            <v>04</v>
          </cell>
          <cell r="N2890">
            <v>0</v>
          </cell>
          <cell r="O2890">
            <v>50</v>
          </cell>
          <cell r="P2890">
            <v>55</v>
          </cell>
          <cell r="Q2890">
            <v>0</v>
          </cell>
          <cell r="R2890">
            <v>0</v>
          </cell>
          <cell r="S2890">
            <v>0</v>
          </cell>
          <cell r="T2890">
            <v>8.75</v>
          </cell>
          <cell r="U2890" t="str">
            <v>0</v>
          </cell>
          <cell r="V2890" t="str">
            <v>1071271000250</v>
          </cell>
        </row>
        <row r="2891">
          <cell r="A2891" t="str">
            <v>10</v>
          </cell>
          <cell r="B2891" t="str">
            <v>10</v>
          </cell>
          <cell r="C2891">
            <v>50230</v>
          </cell>
          <cell r="D2891">
            <v>2</v>
          </cell>
          <cell r="E2891" t="str">
            <v>100100</v>
          </cell>
          <cell r="F2891" t="str">
            <v>107</v>
          </cell>
          <cell r="G2891" t="str">
            <v>11</v>
          </cell>
          <cell r="H2891" t="str">
            <v>00</v>
          </cell>
          <cell r="I2891">
            <v>750</v>
          </cell>
          <cell r="J2891" t="str">
            <v>VASQUEZ BANEO JUAN</v>
          </cell>
          <cell r="K2891" t="str">
            <v>LAS GARZAS</v>
          </cell>
          <cell r="L2891">
            <v>152</v>
          </cell>
          <cell r="M2891" t="str">
            <v>04</v>
          </cell>
          <cell r="N2891">
            <v>0</v>
          </cell>
          <cell r="O2891">
            <v>100</v>
          </cell>
          <cell r="P2891">
            <v>277</v>
          </cell>
          <cell r="Q2891">
            <v>0</v>
          </cell>
          <cell r="R2891">
            <v>0</v>
          </cell>
          <cell r="S2891">
            <v>0</v>
          </cell>
          <cell r="T2891">
            <v>31.42</v>
          </cell>
          <cell r="U2891" t="str">
            <v>0</v>
          </cell>
          <cell r="V2891" t="str">
            <v>1071271000260</v>
          </cell>
        </row>
        <row r="2892">
          <cell r="A2892" t="str">
            <v>10</v>
          </cell>
          <cell r="B2892" t="str">
            <v>10</v>
          </cell>
          <cell r="C2892">
            <v>50646</v>
          </cell>
          <cell r="D2892">
            <v>9</v>
          </cell>
          <cell r="E2892" t="str">
            <v>100100</v>
          </cell>
          <cell r="F2892" t="str">
            <v>107</v>
          </cell>
          <cell r="G2892" t="str">
            <v>11</v>
          </cell>
          <cell r="H2892" t="str">
            <v>00</v>
          </cell>
          <cell r="I2892">
            <v>750</v>
          </cell>
          <cell r="J2892" t="str">
            <v>RAMIREZ CUELHO MOISES</v>
          </cell>
          <cell r="K2892" t="str">
            <v>REVOLUCION</v>
          </cell>
          <cell r="L2892">
            <v>309</v>
          </cell>
          <cell r="M2892" t="str">
            <v>04</v>
          </cell>
          <cell r="N2892">
            <v>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  <cell r="U2892" t="str">
            <v>0</v>
          </cell>
          <cell r="V2892" t="str">
            <v>1071122001445</v>
          </cell>
        </row>
        <row r="2893">
          <cell r="A2893" t="str">
            <v>10</v>
          </cell>
          <cell r="B2893" t="str">
            <v>10</v>
          </cell>
          <cell r="C2893">
            <v>50323</v>
          </cell>
          <cell r="D2893">
            <v>5</v>
          </cell>
          <cell r="E2893" t="str">
            <v>100100</v>
          </cell>
          <cell r="F2893" t="str">
            <v>107</v>
          </cell>
          <cell r="G2893" t="str">
            <v>11</v>
          </cell>
          <cell r="H2893" t="str">
            <v>00</v>
          </cell>
          <cell r="I2893">
            <v>751</v>
          </cell>
          <cell r="J2893" t="str">
            <v>BARRERA DIAZ RODBER</v>
          </cell>
          <cell r="K2893" t="str">
            <v>LAS GARZAS</v>
          </cell>
          <cell r="L2893">
            <v>164</v>
          </cell>
          <cell r="M2893" t="str">
            <v>04</v>
          </cell>
          <cell r="N2893">
            <v>0</v>
          </cell>
          <cell r="O2893">
            <v>57</v>
          </cell>
          <cell r="P2893">
            <v>70</v>
          </cell>
          <cell r="Q2893">
            <v>25</v>
          </cell>
          <cell r="R2893">
            <v>0</v>
          </cell>
          <cell r="S2893">
            <v>0</v>
          </cell>
          <cell r="T2893">
            <v>12.67</v>
          </cell>
          <cell r="U2893" t="str">
            <v>0</v>
          </cell>
          <cell r="V2893" t="str">
            <v>1071271000280</v>
          </cell>
        </row>
        <row r="2894">
          <cell r="A2894" t="str">
            <v>10</v>
          </cell>
          <cell r="B2894" t="str">
            <v>10</v>
          </cell>
          <cell r="C2894">
            <v>33562</v>
          </cell>
          <cell r="D2894">
            <v>0</v>
          </cell>
          <cell r="E2894" t="str">
            <v>100100</v>
          </cell>
          <cell r="F2894" t="str">
            <v>107</v>
          </cell>
          <cell r="G2894" t="str">
            <v>11</v>
          </cell>
          <cell r="H2894" t="str">
            <v>00</v>
          </cell>
          <cell r="I2894">
            <v>751</v>
          </cell>
          <cell r="J2894" t="str">
            <v>S. LINARES SANDOVAL</v>
          </cell>
          <cell r="K2894" t="str">
            <v>REVOLUCION 303</v>
          </cell>
          <cell r="M2894" t="str">
            <v>04</v>
          </cell>
          <cell r="N2894">
            <v>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9.25</v>
          </cell>
          <cell r="U2894" t="str">
            <v>0</v>
          </cell>
          <cell r="V2894" t="str">
            <v>1071122001470</v>
          </cell>
        </row>
        <row r="2895">
          <cell r="A2895" t="str">
            <v>10</v>
          </cell>
          <cell r="B2895" t="str">
            <v>10</v>
          </cell>
          <cell r="C2895">
            <v>50365</v>
          </cell>
          <cell r="D2895">
            <v>6</v>
          </cell>
          <cell r="E2895" t="str">
            <v>100100</v>
          </cell>
          <cell r="F2895" t="str">
            <v>107</v>
          </cell>
          <cell r="G2895" t="str">
            <v>11</v>
          </cell>
          <cell r="H2895" t="str">
            <v>00</v>
          </cell>
          <cell r="I2895">
            <v>752</v>
          </cell>
          <cell r="J2895" t="str">
            <v>VILLALOBOS RICCIO IVONNE J.</v>
          </cell>
          <cell r="K2895" t="str">
            <v>LAS GARZAS</v>
          </cell>
          <cell r="L2895">
            <v>168</v>
          </cell>
          <cell r="M2895" t="str">
            <v>04</v>
          </cell>
          <cell r="N2895">
            <v>0</v>
          </cell>
          <cell r="O2895">
            <v>57</v>
          </cell>
          <cell r="P2895">
            <v>44</v>
          </cell>
          <cell r="Q2895">
            <v>3</v>
          </cell>
          <cell r="R2895">
            <v>0</v>
          </cell>
          <cell r="S2895">
            <v>0</v>
          </cell>
          <cell r="T2895">
            <v>8.67</v>
          </cell>
          <cell r="U2895" t="str">
            <v>0</v>
          </cell>
          <cell r="V2895" t="str">
            <v>1071271000290</v>
          </cell>
        </row>
        <row r="2896">
          <cell r="A2896" t="str">
            <v>10</v>
          </cell>
          <cell r="B2896" t="str">
            <v>10</v>
          </cell>
          <cell r="C2896">
            <v>50434</v>
          </cell>
          <cell r="D2896">
            <v>0</v>
          </cell>
          <cell r="E2896" t="str">
            <v>100100</v>
          </cell>
          <cell r="F2896" t="str">
            <v>107</v>
          </cell>
          <cell r="G2896" t="str">
            <v>11</v>
          </cell>
          <cell r="H2896" t="str">
            <v>00</v>
          </cell>
          <cell r="I2896">
            <v>753</v>
          </cell>
          <cell r="J2896" t="str">
            <v>ROJAS VEINTEMILLA GERMAN</v>
          </cell>
          <cell r="K2896" t="str">
            <v>LAS GARZAS</v>
          </cell>
          <cell r="L2896">
            <v>174</v>
          </cell>
          <cell r="M2896" t="str">
            <v>04</v>
          </cell>
          <cell r="N2896">
            <v>0</v>
          </cell>
          <cell r="O2896">
            <v>113</v>
          </cell>
          <cell r="P2896">
            <v>96</v>
          </cell>
          <cell r="Q2896">
            <v>0</v>
          </cell>
          <cell r="R2896">
            <v>0</v>
          </cell>
          <cell r="S2896">
            <v>0</v>
          </cell>
          <cell r="T2896">
            <v>17.420000000000002</v>
          </cell>
          <cell r="U2896" t="str">
            <v>0</v>
          </cell>
          <cell r="V2896" t="str">
            <v>1071271000300</v>
          </cell>
        </row>
        <row r="2897">
          <cell r="A2897" t="str">
            <v>10</v>
          </cell>
          <cell r="B2897" t="str">
            <v>10</v>
          </cell>
          <cell r="C2897">
            <v>50206</v>
          </cell>
          <cell r="D2897">
            <v>2</v>
          </cell>
          <cell r="E2897" t="str">
            <v>100100</v>
          </cell>
          <cell r="F2897" t="str">
            <v>107</v>
          </cell>
          <cell r="G2897" t="str">
            <v>11</v>
          </cell>
          <cell r="H2897" t="str">
            <v>00</v>
          </cell>
          <cell r="I2897">
            <v>754</v>
          </cell>
          <cell r="J2897" t="str">
            <v>PAREDES TORRES EISENHOWER</v>
          </cell>
          <cell r="K2897" t="str">
            <v>LAS GARZAS</v>
          </cell>
          <cell r="L2897">
            <v>184</v>
          </cell>
          <cell r="M2897" t="str">
            <v>04</v>
          </cell>
          <cell r="N2897">
            <v>0</v>
          </cell>
          <cell r="O2897">
            <v>211</v>
          </cell>
          <cell r="P2897">
            <v>249</v>
          </cell>
          <cell r="Q2897">
            <v>191</v>
          </cell>
          <cell r="R2897">
            <v>0</v>
          </cell>
          <cell r="S2897">
            <v>0</v>
          </cell>
          <cell r="T2897">
            <v>54.25</v>
          </cell>
          <cell r="U2897" t="str">
            <v>0</v>
          </cell>
          <cell r="V2897" t="str">
            <v>1071271000310</v>
          </cell>
        </row>
        <row r="2898">
          <cell r="A2898" t="str">
            <v>10</v>
          </cell>
          <cell r="B2898" t="str">
            <v>10</v>
          </cell>
          <cell r="C2898">
            <v>50354</v>
          </cell>
          <cell r="D2898">
            <v>0</v>
          </cell>
          <cell r="E2898" t="str">
            <v>100100</v>
          </cell>
          <cell r="F2898" t="str">
            <v>107</v>
          </cell>
          <cell r="G2898" t="str">
            <v>11</v>
          </cell>
          <cell r="H2898" t="str">
            <v>00</v>
          </cell>
          <cell r="I2898">
            <v>755</v>
          </cell>
          <cell r="J2898" t="str">
            <v>ASPAJO ARMAS OMAR</v>
          </cell>
          <cell r="K2898" t="str">
            <v>LAS GARZAS</v>
          </cell>
          <cell r="L2898">
            <v>190</v>
          </cell>
          <cell r="M2898" t="str">
            <v>04</v>
          </cell>
          <cell r="N2898">
            <v>0</v>
          </cell>
          <cell r="O2898">
            <v>8</v>
          </cell>
          <cell r="P2898">
            <v>10</v>
          </cell>
          <cell r="Q2898">
            <v>0</v>
          </cell>
          <cell r="R2898">
            <v>0</v>
          </cell>
          <cell r="S2898">
            <v>0</v>
          </cell>
          <cell r="T2898">
            <v>1.5</v>
          </cell>
          <cell r="U2898" t="str">
            <v>0</v>
          </cell>
          <cell r="V2898" t="str">
            <v>1071271000330</v>
          </cell>
        </row>
        <row r="2899">
          <cell r="A2899" t="str">
            <v>10</v>
          </cell>
          <cell r="B2899" t="str">
            <v>10</v>
          </cell>
          <cell r="C2899">
            <v>50207</v>
          </cell>
          <cell r="D2899">
            <v>0</v>
          </cell>
          <cell r="E2899" t="str">
            <v>100100</v>
          </cell>
          <cell r="F2899" t="str">
            <v>107</v>
          </cell>
          <cell r="G2899" t="str">
            <v>11</v>
          </cell>
          <cell r="H2899" t="str">
            <v>00</v>
          </cell>
          <cell r="I2899">
            <v>756</v>
          </cell>
          <cell r="J2899" t="str">
            <v>RAMIREZ MACA FRANCISCO A.</v>
          </cell>
          <cell r="K2899" t="str">
            <v>IQUITOS</v>
          </cell>
          <cell r="L2899">
            <v>197</v>
          </cell>
          <cell r="M2899" t="str">
            <v>04</v>
          </cell>
          <cell r="N2899">
            <v>0</v>
          </cell>
          <cell r="O2899">
            <v>243</v>
          </cell>
          <cell r="P2899">
            <v>473</v>
          </cell>
          <cell r="Q2899">
            <v>5</v>
          </cell>
          <cell r="R2899">
            <v>0</v>
          </cell>
          <cell r="S2899">
            <v>0</v>
          </cell>
          <cell r="T2899">
            <v>60.08</v>
          </cell>
          <cell r="U2899" t="str">
            <v>0</v>
          </cell>
          <cell r="V2899" t="str">
            <v>1071271000340</v>
          </cell>
        </row>
        <row r="2900">
          <cell r="A2900" t="str">
            <v>10</v>
          </cell>
          <cell r="B2900" t="str">
            <v>10</v>
          </cell>
          <cell r="C2900">
            <v>50333</v>
          </cell>
          <cell r="D2900">
            <v>4</v>
          </cell>
          <cell r="E2900" t="str">
            <v>100100</v>
          </cell>
          <cell r="F2900" t="str">
            <v>107</v>
          </cell>
          <cell r="G2900" t="str">
            <v>11</v>
          </cell>
          <cell r="H2900" t="str">
            <v>00</v>
          </cell>
          <cell r="I2900">
            <v>757</v>
          </cell>
          <cell r="J2900" t="str">
            <v>BARDALES CARDENAS MARGARITA</v>
          </cell>
          <cell r="K2900" t="str">
            <v>JERUSALEN</v>
          </cell>
          <cell r="L2900">
            <v>289</v>
          </cell>
          <cell r="M2900" t="str">
            <v>04</v>
          </cell>
          <cell r="N2900">
            <v>0</v>
          </cell>
          <cell r="O2900">
            <v>0</v>
          </cell>
          <cell r="P2900">
            <v>72</v>
          </cell>
          <cell r="Q2900">
            <v>32</v>
          </cell>
          <cell r="R2900">
            <v>0</v>
          </cell>
          <cell r="S2900">
            <v>0</v>
          </cell>
          <cell r="T2900">
            <v>8.67</v>
          </cell>
          <cell r="U2900" t="str">
            <v>0</v>
          </cell>
          <cell r="V2900" t="str">
            <v>1071272000030</v>
          </cell>
        </row>
        <row r="2901">
          <cell r="A2901" t="str">
            <v>10</v>
          </cell>
          <cell r="B2901" t="str">
            <v>10</v>
          </cell>
          <cell r="C2901">
            <v>50412</v>
          </cell>
          <cell r="D2901">
            <v>6</v>
          </cell>
          <cell r="E2901" t="str">
            <v>100100</v>
          </cell>
          <cell r="F2901" t="str">
            <v>107</v>
          </cell>
          <cell r="G2901" t="str">
            <v>11</v>
          </cell>
          <cell r="H2901" t="str">
            <v>00</v>
          </cell>
          <cell r="I2901">
            <v>758</v>
          </cell>
          <cell r="J2901" t="str">
            <v>NAVARRO CARVALLO PEDRO</v>
          </cell>
          <cell r="K2901" t="str">
            <v>JERUSALEN</v>
          </cell>
          <cell r="L2901">
            <v>281</v>
          </cell>
          <cell r="M2901" t="str">
            <v>04</v>
          </cell>
          <cell r="N2901">
            <v>0</v>
          </cell>
          <cell r="O2901">
            <v>0</v>
          </cell>
          <cell r="P2901">
            <v>17</v>
          </cell>
          <cell r="Q2901">
            <v>0</v>
          </cell>
          <cell r="R2901">
            <v>0</v>
          </cell>
          <cell r="S2901">
            <v>0</v>
          </cell>
          <cell r="T2901">
            <v>1.42</v>
          </cell>
          <cell r="U2901" t="str">
            <v>0</v>
          </cell>
          <cell r="V2901" t="str">
            <v>1071272000050</v>
          </cell>
        </row>
        <row r="2902">
          <cell r="A2902" t="str">
            <v>10</v>
          </cell>
          <cell r="B2902" t="str">
            <v>10</v>
          </cell>
          <cell r="C2902">
            <v>50223</v>
          </cell>
          <cell r="D2902">
            <v>7</v>
          </cell>
          <cell r="E2902" t="str">
            <v>100100</v>
          </cell>
          <cell r="F2902" t="str">
            <v>107</v>
          </cell>
          <cell r="G2902" t="str">
            <v>11</v>
          </cell>
          <cell r="H2902" t="str">
            <v>00</v>
          </cell>
          <cell r="I2902">
            <v>760</v>
          </cell>
          <cell r="J2902" t="str">
            <v>MEJIA PAREDES IRMA</v>
          </cell>
          <cell r="K2902" t="str">
            <v>JERUSALEN</v>
          </cell>
          <cell r="L2902">
            <v>225</v>
          </cell>
          <cell r="M2902" t="str">
            <v>04</v>
          </cell>
          <cell r="N2902">
            <v>600</v>
          </cell>
          <cell r="O2902">
            <v>746</v>
          </cell>
          <cell r="P2902">
            <v>150</v>
          </cell>
          <cell r="Q2902">
            <v>0</v>
          </cell>
          <cell r="R2902">
            <v>0</v>
          </cell>
          <cell r="S2902">
            <v>0</v>
          </cell>
          <cell r="T2902">
            <v>124.67</v>
          </cell>
          <cell r="U2902" t="str">
            <v>0</v>
          </cell>
          <cell r="V2902" t="str">
            <v>1071272000130</v>
          </cell>
        </row>
        <row r="2903">
          <cell r="A2903" t="str">
            <v>10</v>
          </cell>
          <cell r="B2903" t="str">
            <v>10</v>
          </cell>
          <cell r="C2903">
            <v>50276</v>
          </cell>
          <cell r="D2903">
            <v>5</v>
          </cell>
          <cell r="E2903" t="str">
            <v>100100</v>
          </cell>
          <cell r="F2903" t="str">
            <v>107</v>
          </cell>
          <cell r="G2903" t="str">
            <v>11</v>
          </cell>
          <cell r="H2903" t="str">
            <v>00</v>
          </cell>
          <cell r="I2903">
            <v>762</v>
          </cell>
          <cell r="J2903" t="str">
            <v>NASCIMENTO QUEVEDO ADHEMIR F.</v>
          </cell>
          <cell r="K2903" t="str">
            <v>JERUSALEN</v>
          </cell>
          <cell r="L2903">
            <v>136</v>
          </cell>
          <cell r="M2903" t="str">
            <v>04</v>
          </cell>
          <cell r="N2903">
            <v>0</v>
          </cell>
          <cell r="O2903">
            <v>22</v>
          </cell>
          <cell r="P2903">
            <v>16</v>
          </cell>
          <cell r="Q2903">
            <v>11</v>
          </cell>
          <cell r="R2903">
            <v>0</v>
          </cell>
          <cell r="S2903">
            <v>0</v>
          </cell>
          <cell r="T2903">
            <v>4.08</v>
          </cell>
          <cell r="U2903" t="str">
            <v>0</v>
          </cell>
          <cell r="V2903" t="str">
            <v>1071272000320</v>
          </cell>
        </row>
        <row r="2904">
          <cell r="A2904" t="str">
            <v>10</v>
          </cell>
          <cell r="B2904" t="str">
            <v>10</v>
          </cell>
          <cell r="C2904">
            <v>50336</v>
          </cell>
          <cell r="D2904">
            <v>7</v>
          </cell>
          <cell r="E2904" t="str">
            <v>100100</v>
          </cell>
          <cell r="F2904" t="str">
            <v>107</v>
          </cell>
          <cell r="G2904" t="str">
            <v>11</v>
          </cell>
          <cell r="H2904" t="str">
            <v>00</v>
          </cell>
          <cell r="I2904">
            <v>763</v>
          </cell>
          <cell r="J2904" t="str">
            <v>CARRILLO NIÐO JULIO</v>
          </cell>
          <cell r="K2904" t="str">
            <v>JERUSALEN</v>
          </cell>
          <cell r="L2904">
            <v>144</v>
          </cell>
          <cell r="M2904" t="str">
            <v>04</v>
          </cell>
          <cell r="N2904">
            <v>0</v>
          </cell>
          <cell r="O2904">
            <v>142</v>
          </cell>
          <cell r="P2904">
            <v>193</v>
          </cell>
          <cell r="Q2904">
            <v>110</v>
          </cell>
          <cell r="R2904">
            <v>0</v>
          </cell>
          <cell r="S2904">
            <v>0</v>
          </cell>
          <cell r="T2904">
            <v>37.08</v>
          </cell>
          <cell r="U2904" t="str">
            <v>0</v>
          </cell>
          <cell r="V2904" t="str">
            <v>1071272000330</v>
          </cell>
        </row>
        <row r="2905">
          <cell r="A2905" t="str">
            <v>10</v>
          </cell>
          <cell r="B2905" t="str">
            <v>10</v>
          </cell>
          <cell r="C2905">
            <v>50410</v>
          </cell>
          <cell r="D2905">
            <v>0</v>
          </cell>
          <cell r="E2905" t="str">
            <v>100100</v>
          </cell>
          <cell r="F2905" t="str">
            <v>107</v>
          </cell>
          <cell r="G2905" t="str">
            <v>11</v>
          </cell>
          <cell r="H2905" t="str">
            <v>00</v>
          </cell>
          <cell r="I2905">
            <v>764</v>
          </cell>
          <cell r="J2905" t="str">
            <v>RIOS PANAIFO ROBERTO</v>
          </cell>
          <cell r="K2905" t="str">
            <v>JERUSALEN</v>
          </cell>
          <cell r="L2905">
            <v>156</v>
          </cell>
          <cell r="M2905" t="str">
            <v>04</v>
          </cell>
          <cell r="N2905">
            <v>0</v>
          </cell>
          <cell r="O2905">
            <v>141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11.75</v>
          </cell>
          <cell r="U2905" t="str">
            <v>0</v>
          </cell>
          <cell r="V2905" t="str">
            <v>1071272000350</v>
          </cell>
        </row>
        <row r="2906">
          <cell r="A2906" t="str">
            <v>10</v>
          </cell>
          <cell r="B2906" t="str">
            <v>10</v>
          </cell>
          <cell r="C2906">
            <v>50224</v>
          </cell>
          <cell r="D2906">
            <v>5</v>
          </cell>
          <cell r="E2906" t="str">
            <v>100100</v>
          </cell>
          <cell r="F2906" t="str">
            <v>107</v>
          </cell>
          <cell r="G2906" t="str">
            <v>11</v>
          </cell>
          <cell r="H2906" t="str">
            <v>00</v>
          </cell>
          <cell r="I2906">
            <v>765</v>
          </cell>
          <cell r="J2906" t="str">
            <v>MEJIA ANGULO AMELIA</v>
          </cell>
          <cell r="K2906" t="str">
            <v>JERUSALEN</v>
          </cell>
          <cell r="L2906">
            <v>216</v>
          </cell>
          <cell r="M2906" t="str">
            <v>04</v>
          </cell>
          <cell r="N2906">
            <v>0</v>
          </cell>
          <cell r="O2906">
            <v>106</v>
          </cell>
          <cell r="P2906">
            <v>233</v>
          </cell>
          <cell r="Q2906">
            <v>0</v>
          </cell>
          <cell r="R2906">
            <v>0</v>
          </cell>
          <cell r="S2906">
            <v>0</v>
          </cell>
          <cell r="T2906">
            <v>28.25</v>
          </cell>
          <cell r="U2906" t="str">
            <v>0</v>
          </cell>
          <cell r="V2906" t="str">
            <v>1071272000410</v>
          </cell>
        </row>
        <row r="2907">
          <cell r="A2907" t="str">
            <v>10</v>
          </cell>
          <cell r="B2907" t="str">
            <v>10</v>
          </cell>
          <cell r="C2907">
            <v>50221</v>
          </cell>
          <cell r="D2907">
            <v>1</v>
          </cell>
          <cell r="E2907" t="str">
            <v>100100</v>
          </cell>
          <cell r="F2907" t="str">
            <v>107</v>
          </cell>
          <cell r="G2907" t="str">
            <v>11</v>
          </cell>
          <cell r="H2907" t="str">
            <v>00</v>
          </cell>
          <cell r="I2907">
            <v>766</v>
          </cell>
          <cell r="J2907" t="str">
            <v>CULQUI ARIMUYA ROMAN</v>
          </cell>
          <cell r="K2907" t="str">
            <v>JERUSALEN</v>
          </cell>
          <cell r="L2907">
            <v>224</v>
          </cell>
          <cell r="M2907" t="str">
            <v>04</v>
          </cell>
          <cell r="N2907">
            <v>0</v>
          </cell>
          <cell r="O2907">
            <v>112</v>
          </cell>
          <cell r="P2907">
            <v>219</v>
          </cell>
          <cell r="Q2907">
            <v>0</v>
          </cell>
          <cell r="R2907">
            <v>0</v>
          </cell>
          <cell r="S2907">
            <v>0</v>
          </cell>
          <cell r="T2907">
            <v>27.58</v>
          </cell>
          <cell r="U2907" t="str">
            <v>0</v>
          </cell>
          <cell r="V2907" t="str">
            <v>1071272000430</v>
          </cell>
        </row>
        <row r="2908">
          <cell r="A2908" t="str">
            <v>10</v>
          </cell>
          <cell r="B2908" t="str">
            <v>10</v>
          </cell>
          <cell r="C2908">
            <v>50232</v>
          </cell>
          <cell r="D2908">
            <v>8</v>
          </cell>
          <cell r="E2908" t="str">
            <v>100100</v>
          </cell>
          <cell r="F2908" t="str">
            <v>107</v>
          </cell>
          <cell r="G2908" t="str">
            <v>11</v>
          </cell>
          <cell r="H2908" t="str">
            <v>00</v>
          </cell>
          <cell r="I2908">
            <v>767</v>
          </cell>
          <cell r="J2908" t="str">
            <v>VASQUEZ PEREZ EDWIN</v>
          </cell>
          <cell r="K2908" t="str">
            <v>JERUSALEN</v>
          </cell>
          <cell r="L2908">
            <v>6</v>
          </cell>
          <cell r="M2908" t="str">
            <v>04</v>
          </cell>
          <cell r="N2908">
            <v>0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  <cell r="U2908" t="str">
            <v>0</v>
          </cell>
          <cell r="V2908" t="str">
            <v>1071272000440</v>
          </cell>
        </row>
        <row r="2909">
          <cell r="A2909" t="str">
            <v>10</v>
          </cell>
          <cell r="B2909" t="str">
            <v>10</v>
          </cell>
          <cell r="C2909">
            <v>50220</v>
          </cell>
          <cell r="D2909">
            <v>3</v>
          </cell>
          <cell r="E2909" t="str">
            <v>100100</v>
          </cell>
          <cell r="F2909" t="str">
            <v>107</v>
          </cell>
          <cell r="G2909" t="str">
            <v>11</v>
          </cell>
          <cell r="H2909" t="str">
            <v>00</v>
          </cell>
          <cell r="I2909">
            <v>768</v>
          </cell>
          <cell r="J2909" t="str">
            <v>MACA ROSALES EMILIANO</v>
          </cell>
          <cell r="K2909" t="str">
            <v>JERUSALEN</v>
          </cell>
          <cell r="L2909">
            <v>268</v>
          </cell>
          <cell r="M2909" t="str">
            <v>04</v>
          </cell>
          <cell r="N2909">
            <v>0</v>
          </cell>
          <cell r="O2909">
            <v>113</v>
          </cell>
          <cell r="P2909">
            <v>39</v>
          </cell>
          <cell r="Q2909">
            <v>0</v>
          </cell>
          <cell r="R2909">
            <v>0</v>
          </cell>
          <cell r="S2909">
            <v>0</v>
          </cell>
          <cell r="T2909">
            <v>12.67</v>
          </cell>
          <cell r="U2909" t="str">
            <v>0</v>
          </cell>
          <cell r="V2909" t="str">
            <v>1071272000520</v>
          </cell>
        </row>
        <row r="2910">
          <cell r="A2910" t="str">
            <v>10</v>
          </cell>
          <cell r="B2910" t="str">
            <v>10</v>
          </cell>
          <cell r="C2910">
            <v>50219</v>
          </cell>
          <cell r="D2910">
            <v>5</v>
          </cell>
          <cell r="E2910" t="str">
            <v>100100</v>
          </cell>
          <cell r="F2910" t="str">
            <v>107</v>
          </cell>
          <cell r="G2910" t="str">
            <v>11</v>
          </cell>
          <cell r="H2910" t="str">
            <v>00</v>
          </cell>
          <cell r="I2910">
            <v>769</v>
          </cell>
          <cell r="J2910" t="str">
            <v>CASTRO CASTRO ROSA</v>
          </cell>
          <cell r="K2910" t="str">
            <v>JERUSALEN</v>
          </cell>
          <cell r="L2910">
            <v>286</v>
          </cell>
          <cell r="M2910" t="str">
            <v>04</v>
          </cell>
          <cell r="N2910">
            <v>0</v>
          </cell>
          <cell r="O2910">
            <v>70</v>
          </cell>
          <cell r="P2910">
            <v>128</v>
          </cell>
          <cell r="Q2910">
            <v>0</v>
          </cell>
          <cell r="R2910">
            <v>0</v>
          </cell>
          <cell r="S2910">
            <v>0</v>
          </cell>
          <cell r="T2910">
            <v>16.5</v>
          </cell>
          <cell r="U2910" t="str">
            <v>0</v>
          </cell>
          <cell r="V2910" t="str">
            <v>1071272000550</v>
          </cell>
        </row>
        <row r="2911">
          <cell r="A2911" t="str">
            <v>10</v>
          </cell>
          <cell r="B2911" t="str">
            <v>10</v>
          </cell>
          <cell r="C2911">
            <v>50503</v>
          </cell>
          <cell r="D2911">
            <v>2</v>
          </cell>
          <cell r="E2911" t="str">
            <v>100100</v>
          </cell>
          <cell r="F2911" t="str">
            <v>107</v>
          </cell>
          <cell r="G2911" t="str">
            <v>11</v>
          </cell>
          <cell r="H2911" t="str">
            <v>00</v>
          </cell>
          <cell r="I2911">
            <v>770</v>
          </cell>
          <cell r="J2911" t="str">
            <v>PANDURO PANDURO JUAN HECTOR</v>
          </cell>
          <cell r="K2911" t="str">
            <v>2 DE FEBRERO-ANITA C</v>
          </cell>
          <cell r="L2911">
            <v>194</v>
          </cell>
          <cell r="M2911" t="str">
            <v>04</v>
          </cell>
          <cell r="N2911">
            <v>0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  <cell r="U2911" t="str">
            <v>0</v>
          </cell>
          <cell r="V2911" t="str">
            <v>1071272000570</v>
          </cell>
        </row>
        <row r="2912">
          <cell r="A2912" t="str">
            <v>10</v>
          </cell>
          <cell r="B2912" t="str">
            <v>10</v>
          </cell>
          <cell r="C2912">
            <v>50205</v>
          </cell>
          <cell r="D2912">
            <v>4</v>
          </cell>
          <cell r="E2912" t="str">
            <v>100100</v>
          </cell>
          <cell r="F2912" t="str">
            <v>107</v>
          </cell>
          <cell r="G2912" t="str">
            <v>11</v>
          </cell>
          <cell r="H2912" t="str">
            <v>00</v>
          </cell>
          <cell r="I2912">
            <v>772</v>
          </cell>
          <cell r="J2912" t="str">
            <v>PADRON LOZANO MARIA SOLEDAD</v>
          </cell>
          <cell r="K2912" t="str">
            <v>2 DE FEBRERO-ANITA C</v>
          </cell>
          <cell r="L2912">
            <v>2</v>
          </cell>
          <cell r="M2912" t="str">
            <v>04</v>
          </cell>
          <cell r="N2912">
            <v>0</v>
          </cell>
          <cell r="O2912">
            <v>20</v>
          </cell>
          <cell r="P2912">
            <v>57</v>
          </cell>
          <cell r="Q2912">
            <v>12</v>
          </cell>
          <cell r="R2912">
            <v>0</v>
          </cell>
          <cell r="S2912">
            <v>0</v>
          </cell>
          <cell r="T2912">
            <v>7.42</v>
          </cell>
          <cell r="U2912" t="str">
            <v>0</v>
          </cell>
          <cell r="V2912" t="str">
            <v>1071273000060</v>
          </cell>
        </row>
        <row r="2913">
          <cell r="A2913" t="str">
            <v>10</v>
          </cell>
          <cell r="B2913" t="str">
            <v>10</v>
          </cell>
          <cell r="C2913">
            <v>50243</v>
          </cell>
          <cell r="D2913">
            <v>5</v>
          </cell>
          <cell r="E2913" t="str">
            <v>100100</v>
          </cell>
          <cell r="F2913" t="str">
            <v>107</v>
          </cell>
          <cell r="G2913" t="str">
            <v>11</v>
          </cell>
          <cell r="H2913" t="str">
            <v>00</v>
          </cell>
          <cell r="I2913">
            <v>773</v>
          </cell>
          <cell r="J2913" t="str">
            <v>SARAVIA ATANACIO NICACIO V.</v>
          </cell>
          <cell r="K2913" t="str">
            <v>2 DE FEBRERO-ANITA C</v>
          </cell>
          <cell r="L2913">
            <v>261</v>
          </cell>
          <cell r="M2913" t="str">
            <v>04</v>
          </cell>
          <cell r="N2913">
            <v>0</v>
          </cell>
          <cell r="O2913">
            <v>75</v>
          </cell>
          <cell r="P2913">
            <v>151</v>
          </cell>
          <cell r="Q2913">
            <v>0</v>
          </cell>
          <cell r="R2913">
            <v>0</v>
          </cell>
          <cell r="S2913">
            <v>0</v>
          </cell>
          <cell r="T2913">
            <v>18.829999999999998</v>
          </cell>
          <cell r="U2913" t="str">
            <v>0</v>
          </cell>
          <cell r="V2913" t="str">
            <v>1071273000070</v>
          </cell>
        </row>
        <row r="2914">
          <cell r="A2914" t="str">
            <v>10</v>
          </cell>
          <cell r="B2914" t="str">
            <v>10</v>
          </cell>
          <cell r="C2914">
            <v>50301</v>
          </cell>
          <cell r="D2914">
            <v>1</v>
          </cell>
          <cell r="E2914" t="str">
            <v>100100</v>
          </cell>
          <cell r="F2914" t="str">
            <v>107</v>
          </cell>
          <cell r="G2914" t="str">
            <v>11</v>
          </cell>
          <cell r="H2914" t="str">
            <v>00</v>
          </cell>
          <cell r="I2914">
            <v>775</v>
          </cell>
          <cell r="J2914" t="str">
            <v>FLORES DURAND JUDITH</v>
          </cell>
          <cell r="K2914" t="str">
            <v>2 DE FEBRERO-ANITA C</v>
          </cell>
          <cell r="L2914">
            <v>227</v>
          </cell>
          <cell r="M2914" t="str">
            <v>04</v>
          </cell>
          <cell r="N2914">
            <v>0</v>
          </cell>
          <cell r="O2914">
            <v>13</v>
          </cell>
          <cell r="P2914">
            <v>12</v>
          </cell>
          <cell r="Q2914">
            <v>4</v>
          </cell>
          <cell r="R2914">
            <v>0</v>
          </cell>
          <cell r="S2914">
            <v>0</v>
          </cell>
          <cell r="T2914">
            <v>2.42</v>
          </cell>
          <cell r="U2914" t="str">
            <v>0</v>
          </cell>
          <cell r="V2914" t="str">
            <v>1071273000130</v>
          </cell>
        </row>
        <row r="2915">
          <cell r="A2915" t="str">
            <v>10</v>
          </cell>
          <cell r="B2915" t="str">
            <v>10</v>
          </cell>
          <cell r="C2915">
            <v>50264</v>
          </cell>
          <cell r="D2915">
            <v>1</v>
          </cell>
          <cell r="E2915" t="str">
            <v>100100</v>
          </cell>
          <cell r="F2915" t="str">
            <v>107</v>
          </cell>
          <cell r="G2915" t="str">
            <v>11</v>
          </cell>
          <cell r="H2915" t="str">
            <v>00</v>
          </cell>
          <cell r="I2915">
            <v>776</v>
          </cell>
          <cell r="J2915" t="str">
            <v>DE ROJAS ORDOÐEZ PULVIO</v>
          </cell>
          <cell r="K2915" t="str">
            <v>26 DE MARZO</v>
          </cell>
          <cell r="L2915">
            <v>0</v>
          </cell>
          <cell r="M2915" t="str">
            <v>04</v>
          </cell>
          <cell r="N2915">
            <v>0</v>
          </cell>
          <cell r="O2915">
            <v>154</v>
          </cell>
          <cell r="P2915">
            <v>321</v>
          </cell>
          <cell r="Q2915">
            <v>0</v>
          </cell>
          <cell r="R2915">
            <v>0</v>
          </cell>
          <cell r="S2915">
            <v>0</v>
          </cell>
          <cell r="T2915">
            <v>39.58</v>
          </cell>
          <cell r="U2915" t="str">
            <v>0</v>
          </cell>
          <cell r="V2915" t="str">
            <v>1071273000170</v>
          </cell>
        </row>
        <row r="2916">
          <cell r="A2916" t="str">
            <v>10</v>
          </cell>
          <cell r="B2916" t="str">
            <v>10</v>
          </cell>
          <cell r="C2916">
            <v>50337</v>
          </cell>
          <cell r="D2916">
            <v>5</v>
          </cell>
          <cell r="E2916" t="str">
            <v>100100</v>
          </cell>
          <cell r="F2916" t="str">
            <v>107</v>
          </cell>
          <cell r="G2916" t="str">
            <v>11</v>
          </cell>
          <cell r="H2916" t="str">
            <v>00</v>
          </cell>
          <cell r="I2916">
            <v>777</v>
          </cell>
          <cell r="J2916" t="str">
            <v>SALVADOR QUISPE JAIME HUGO</v>
          </cell>
          <cell r="K2916" t="str">
            <v>2  DE FEBRERO</v>
          </cell>
          <cell r="L2916">
            <v>187</v>
          </cell>
          <cell r="M2916" t="str">
            <v>04</v>
          </cell>
          <cell r="N2916">
            <v>0</v>
          </cell>
          <cell r="O2916">
            <v>28</v>
          </cell>
          <cell r="P2916">
            <v>21</v>
          </cell>
          <cell r="Q2916">
            <v>3</v>
          </cell>
          <cell r="R2916">
            <v>0</v>
          </cell>
          <cell r="S2916">
            <v>0</v>
          </cell>
          <cell r="T2916">
            <v>4.33</v>
          </cell>
          <cell r="U2916" t="str">
            <v>0</v>
          </cell>
          <cell r="V2916" t="str">
            <v>1071273000210</v>
          </cell>
        </row>
        <row r="2917">
          <cell r="A2917" t="str">
            <v>10</v>
          </cell>
          <cell r="B2917" t="str">
            <v>10</v>
          </cell>
          <cell r="C2917">
            <v>50226</v>
          </cell>
          <cell r="D2917">
            <v>0</v>
          </cell>
          <cell r="E2917" t="str">
            <v>100100</v>
          </cell>
          <cell r="F2917" t="str">
            <v>107</v>
          </cell>
          <cell r="G2917" t="str">
            <v>11</v>
          </cell>
          <cell r="H2917" t="str">
            <v>00</v>
          </cell>
          <cell r="I2917">
            <v>778</v>
          </cell>
          <cell r="J2917" t="str">
            <v>ROMERO ROMERO ALBERTO</v>
          </cell>
          <cell r="K2917" t="str">
            <v>2 DE FEBRERO-ANITA C</v>
          </cell>
          <cell r="L2917">
            <v>183</v>
          </cell>
          <cell r="M2917" t="str">
            <v>04</v>
          </cell>
          <cell r="N2917">
            <v>0</v>
          </cell>
          <cell r="O2917">
            <v>74</v>
          </cell>
          <cell r="P2917">
            <v>156</v>
          </cell>
          <cell r="Q2917">
            <v>0</v>
          </cell>
          <cell r="R2917">
            <v>0</v>
          </cell>
          <cell r="S2917">
            <v>0</v>
          </cell>
          <cell r="T2917">
            <v>19.170000000000002</v>
          </cell>
          <cell r="U2917" t="str">
            <v>0</v>
          </cell>
          <cell r="V2917" t="str">
            <v>1071273000220</v>
          </cell>
        </row>
        <row r="2918">
          <cell r="A2918" t="str">
            <v>10</v>
          </cell>
          <cell r="B2918" t="str">
            <v>10</v>
          </cell>
          <cell r="C2918">
            <v>50217</v>
          </cell>
          <cell r="D2918">
            <v>9</v>
          </cell>
          <cell r="E2918" t="str">
            <v>100100</v>
          </cell>
          <cell r="F2918" t="str">
            <v>107</v>
          </cell>
          <cell r="G2918" t="str">
            <v>11</v>
          </cell>
          <cell r="H2918" t="str">
            <v>00</v>
          </cell>
          <cell r="I2918">
            <v>779</v>
          </cell>
          <cell r="J2918" t="str">
            <v>SILVA CHAVEZ JOSE GABRIEL</v>
          </cell>
          <cell r="K2918" t="str">
            <v>AV. A QUIÏONES</v>
          </cell>
          <cell r="L2918">
            <v>14</v>
          </cell>
          <cell r="M2918" t="str">
            <v>04</v>
          </cell>
          <cell r="N2918">
            <v>0</v>
          </cell>
          <cell r="O2918">
            <v>34</v>
          </cell>
          <cell r="P2918">
            <v>53</v>
          </cell>
          <cell r="Q2918">
            <v>0</v>
          </cell>
          <cell r="R2918">
            <v>0</v>
          </cell>
          <cell r="S2918">
            <v>0</v>
          </cell>
          <cell r="T2918">
            <v>7.25</v>
          </cell>
          <cell r="U2918" t="str">
            <v>0</v>
          </cell>
          <cell r="V2918" t="str">
            <v>1071273000240</v>
          </cell>
        </row>
        <row r="2919">
          <cell r="A2919" t="str">
            <v>10</v>
          </cell>
          <cell r="B2919" t="str">
            <v>10</v>
          </cell>
          <cell r="C2919">
            <v>50351</v>
          </cell>
          <cell r="D2919">
            <v>6</v>
          </cell>
          <cell r="E2919" t="str">
            <v>100100</v>
          </cell>
          <cell r="F2919" t="str">
            <v>107</v>
          </cell>
          <cell r="G2919" t="str">
            <v>11</v>
          </cell>
          <cell r="H2919" t="str">
            <v>00</v>
          </cell>
          <cell r="I2919">
            <v>780</v>
          </cell>
          <cell r="J2919" t="str">
            <v>VARILLAS BOZA ORESTES LUCIO</v>
          </cell>
          <cell r="K2919" t="str">
            <v>2  DE FEBRERO</v>
          </cell>
          <cell r="L2919">
            <v>114</v>
          </cell>
          <cell r="M2919" t="str">
            <v>04</v>
          </cell>
          <cell r="N2919">
            <v>0</v>
          </cell>
          <cell r="O2919">
            <v>139</v>
          </cell>
          <cell r="P2919">
            <v>183</v>
          </cell>
          <cell r="Q2919">
            <v>0</v>
          </cell>
          <cell r="R2919">
            <v>0</v>
          </cell>
          <cell r="S2919">
            <v>0</v>
          </cell>
          <cell r="T2919">
            <v>26.83</v>
          </cell>
          <cell r="U2919" t="str">
            <v>0</v>
          </cell>
          <cell r="V2919" t="str">
            <v>1071273000410</v>
          </cell>
        </row>
        <row r="2920">
          <cell r="A2920" t="str">
            <v>10</v>
          </cell>
          <cell r="B2920" t="str">
            <v>10</v>
          </cell>
          <cell r="C2920">
            <v>50512</v>
          </cell>
          <cell r="D2920">
            <v>3</v>
          </cell>
          <cell r="E2920" t="str">
            <v>100100</v>
          </cell>
          <cell r="F2920" t="str">
            <v>107</v>
          </cell>
          <cell r="G2920" t="str">
            <v>11</v>
          </cell>
          <cell r="H2920" t="str">
            <v>00</v>
          </cell>
          <cell r="I2920">
            <v>781</v>
          </cell>
          <cell r="J2920" t="str">
            <v>CARDENAS BARDALES ROY ROGER</v>
          </cell>
          <cell r="K2920" t="str">
            <v>2 DE FEBRERO-ANITA C</v>
          </cell>
          <cell r="L2920">
            <v>138</v>
          </cell>
          <cell r="M2920" t="str">
            <v>04</v>
          </cell>
          <cell r="N2920">
            <v>0</v>
          </cell>
          <cell r="O2920">
            <v>102</v>
          </cell>
          <cell r="P2920">
            <v>28</v>
          </cell>
          <cell r="Q2920">
            <v>0</v>
          </cell>
          <cell r="R2920">
            <v>0</v>
          </cell>
          <cell r="S2920">
            <v>0</v>
          </cell>
          <cell r="T2920">
            <v>10.83</v>
          </cell>
          <cell r="U2920" t="str">
            <v>0</v>
          </cell>
          <cell r="V2920" t="str">
            <v>1071273000460</v>
          </cell>
        </row>
        <row r="2921">
          <cell r="A2921" t="str">
            <v>10</v>
          </cell>
          <cell r="B2921" t="str">
            <v>10</v>
          </cell>
          <cell r="C2921">
            <v>50316</v>
          </cell>
          <cell r="D2921">
            <v>9</v>
          </cell>
          <cell r="E2921" t="str">
            <v>100100</v>
          </cell>
          <cell r="F2921" t="str">
            <v>107</v>
          </cell>
          <cell r="G2921" t="str">
            <v>11</v>
          </cell>
          <cell r="H2921" t="str">
            <v>00</v>
          </cell>
          <cell r="I2921">
            <v>782</v>
          </cell>
          <cell r="J2921" t="str">
            <v>ZAMORA CORAL NORMA</v>
          </cell>
          <cell r="K2921" t="str">
            <v>2 DE FEBRERO-ANITA C</v>
          </cell>
          <cell r="L2921">
            <v>152</v>
          </cell>
          <cell r="M2921" t="str">
            <v>04</v>
          </cell>
          <cell r="N2921">
            <v>0</v>
          </cell>
          <cell r="O2921">
            <v>51</v>
          </cell>
          <cell r="P2921">
            <v>56</v>
          </cell>
          <cell r="Q2921">
            <v>24</v>
          </cell>
          <cell r="R2921">
            <v>0</v>
          </cell>
          <cell r="S2921">
            <v>0</v>
          </cell>
          <cell r="T2921">
            <v>10.92</v>
          </cell>
          <cell r="U2921" t="str">
            <v>0</v>
          </cell>
          <cell r="V2921" t="str">
            <v>1071273000490</v>
          </cell>
        </row>
        <row r="2922">
          <cell r="A2922" t="str">
            <v>10</v>
          </cell>
          <cell r="B2922" t="str">
            <v>10</v>
          </cell>
          <cell r="C2922">
            <v>50211</v>
          </cell>
          <cell r="D2922">
            <v>2</v>
          </cell>
          <cell r="E2922" t="str">
            <v>100100</v>
          </cell>
          <cell r="F2922" t="str">
            <v>107</v>
          </cell>
          <cell r="G2922" t="str">
            <v>11</v>
          </cell>
          <cell r="H2922" t="str">
            <v>00</v>
          </cell>
          <cell r="I2922">
            <v>783</v>
          </cell>
          <cell r="J2922" t="str">
            <v>DAVILA OLLAGUEZ GILTON</v>
          </cell>
          <cell r="K2922" t="str">
            <v>2 DE FEBRERO-ANITA C</v>
          </cell>
          <cell r="L2922">
            <v>166</v>
          </cell>
          <cell r="M2922" t="str">
            <v>04</v>
          </cell>
          <cell r="N2922">
            <v>0</v>
          </cell>
          <cell r="O2922">
            <v>14</v>
          </cell>
          <cell r="P2922">
            <v>13</v>
          </cell>
          <cell r="Q2922">
            <v>8</v>
          </cell>
          <cell r="R2922">
            <v>0</v>
          </cell>
          <cell r="S2922">
            <v>0</v>
          </cell>
          <cell r="T2922">
            <v>2.92</v>
          </cell>
          <cell r="U2922" t="str">
            <v>0</v>
          </cell>
          <cell r="V2922" t="str">
            <v>1071273000500</v>
          </cell>
        </row>
        <row r="2923">
          <cell r="A2923" t="str">
            <v>10</v>
          </cell>
          <cell r="B2923" t="str">
            <v>10</v>
          </cell>
          <cell r="C2923">
            <v>50233</v>
          </cell>
          <cell r="D2923">
            <v>6</v>
          </cell>
          <cell r="E2923" t="str">
            <v>100100</v>
          </cell>
          <cell r="F2923" t="str">
            <v>107</v>
          </cell>
          <cell r="G2923" t="str">
            <v>11</v>
          </cell>
          <cell r="H2923" t="str">
            <v>00</v>
          </cell>
          <cell r="I2923">
            <v>784</v>
          </cell>
          <cell r="J2923" t="str">
            <v>REATEGUI ASPAJO TORIBIO A.</v>
          </cell>
          <cell r="K2923" t="str">
            <v>2 DE FEBRERO-ANITA C</v>
          </cell>
          <cell r="L2923">
            <v>26</v>
          </cell>
          <cell r="M2923" t="str">
            <v>04</v>
          </cell>
          <cell r="N2923">
            <v>0</v>
          </cell>
          <cell r="O2923">
            <v>96</v>
          </cell>
          <cell r="P2923">
            <v>183</v>
          </cell>
          <cell r="Q2923">
            <v>0</v>
          </cell>
          <cell r="R2923">
            <v>0</v>
          </cell>
          <cell r="S2923">
            <v>0</v>
          </cell>
          <cell r="T2923">
            <v>23.25</v>
          </cell>
          <cell r="U2923" t="str">
            <v>0</v>
          </cell>
          <cell r="V2923" t="str">
            <v>1071273000650</v>
          </cell>
        </row>
        <row r="2924">
          <cell r="A2924" t="str">
            <v>10</v>
          </cell>
          <cell r="B2924" t="str">
            <v>10</v>
          </cell>
          <cell r="C2924">
            <v>50225</v>
          </cell>
          <cell r="D2924">
            <v>2</v>
          </cell>
          <cell r="E2924" t="str">
            <v>100100</v>
          </cell>
          <cell r="F2924" t="str">
            <v>107</v>
          </cell>
          <cell r="G2924" t="str">
            <v>11</v>
          </cell>
          <cell r="H2924" t="str">
            <v>00</v>
          </cell>
          <cell r="I2924">
            <v>785</v>
          </cell>
          <cell r="J2924" t="str">
            <v>MUÐOZ GARCIA EXON</v>
          </cell>
          <cell r="K2924" t="str">
            <v>2 DE FEBRERO-ANITA C</v>
          </cell>
          <cell r="L2924">
            <v>250</v>
          </cell>
          <cell r="M2924" t="str">
            <v>04</v>
          </cell>
          <cell r="N2924">
            <v>0</v>
          </cell>
          <cell r="O2924">
            <v>122</v>
          </cell>
          <cell r="P2924">
            <v>250</v>
          </cell>
          <cell r="Q2924">
            <v>0</v>
          </cell>
          <cell r="R2924">
            <v>0</v>
          </cell>
          <cell r="S2924">
            <v>0</v>
          </cell>
          <cell r="T2924">
            <v>31</v>
          </cell>
          <cell r="U2924" t="str">
            <v>0</v>
          </cell>
          <cell r="V2924" t="str">
            <v>1071273000680</v>
          </cell>
        </row>
        <row r="2925">
          <cell r="A2925" t="str">
            <v>10</v>
          </cell>
          <cell r="B2925" t="str">
            <v>10</v>
          </cell>
          <cell r="C2925">
            <v>50229</v>
          </cell>
          <cell r="D2925">
            <v>4</v>
          </cell>
          <cell r="E2925" t="str">
            <v>100100</v>
          </cell>
          <cell r="F2925" t="str">
            <v>107</v>
          </cell>
          <cell r="G2925" t="str">
            <v>11</v>
          </cell>
          <cell r="H2925" t="str">
            <v>00</v>
          </cell>
          <cell r="I2925">
            <v>786</v>
          </cell>
          <cell r="J2925" t="str">
            <v>ROMERO APUELA NOLER ALCIDES</v>
          </cell>
          <cell r="K2925" t="str">
            <v>2 DE FEBRERO-ANITA C</v>
          </cell>
          <cell r="L2925">
            <v>256</v>
          </cell>
          <cell r="M2925" t="str">
            <v>04</v>
          </cell>
          <cell r="N2925">
            <v>0</v>
          </cell>
          <cell r="O2925">
            <v>97</v>
          </cell>
          <cell r="P2925">
            <v>114</v>
          </cell>
          <cell r="Q2925">
            <v>0</v>
          </cell>
          <cell r="R2925">
            <v>0</v>
          </cell>
          <cell r="S2925">
            <v>0</v>
          </cell>
          <cell r="T2925">
            <v>17.579999999999998</v>
          </cell>
          <cell r="U2925" t="str">
            <v>0</v>
          </cell>
          <cell r="V2925" t="str">
            <v>1071273000690</v>
          </cell>
        </row>
        <row r="2926">
          <cell r="A2926" t="str">
            <v>10</v>
          </cell>
          <cell r="B2926" t="str">
            <v>10</v>
          </cell>
          <cell r="C2926">
            <v>50231</v>
          </cell>
          <cell r="D2926">
            <v>0</v>
          </cell>
          <cell r="E2926" t="str">
            <v>100100</v>
          </cell>
          <cell r="F2926" t="str">
            <v>107</v>
          </cell>
          <cell r="G2926" t="str">
            <v>11</v>
          </cell>
          <cell r="H2926" t="str">
            <v>00</v>
          </cell>
          <cell r="I2926">
            <v>787</v>
          </cell>
          <cell r="J2926" t="str">
            <v>DAVILA OLLAGUEZ GILMAN</v>
          </cell>
          <cell r="K2926" t="str">
            <v>2  DE FEBRERO</v>
          </cell>
          <cell r="L2926">
            <v>272</v>
          </cell>
          <cell r="M2926" t="str">
            <v>04</v>
          </cell>
          <cell r="N2926">
            <v>0</v>
          </cell>
          <cell r="O2926">
            <v>34</v>
          </cell>
          <cell r="P2926">
            <v>53</v>
          </cell>
          <cell r="Q2926">
            <v>0</v>
          </cell>
          <cell r="R2926">
            <v>0</v>
          </cell>
          <cell r="S2926">
            <v>0</v>
          </cell>
          <cell r="T2926">
            <v>7.25</v>
          </cell>
          <cell r="U2926" t="str">
            <v>0</v>
          </cell>
          <cell r="V2926" t="str">
            <v>1071273000720</v>
          </cell>
        </row>
        <row r="2927">
          <cell r="A2927" t="str">
            <v>10</v>
          </cell>
          <cell r="B2927" t="str">
            <v>10</v>
          </cell>
          <cell r="C2927">
            <v>50260</v>
          </cell>
          <cell r="D2927">
            <v>9</v>
          </cell>
          <cell r="E2927" t="str">
            <v>100100</v>
          </cell>
          <cell r="F2927" t="str">
            <v>107</v>
          </cell>
          <cell r="G2927" t="str">
            <v>11</v>
          </cell>
          <cell r="H2927" t="str">
            <v>00</v>
          </cell>
          <cell r="I2927">
            <v>788</v>
          </cell>
          <cell r="J2927" t="str">
            <v>GUERRA OLIVEIRA JANDER</v>
          </cell>
          <cell r="K2927" t="str">
            <v>2 DE FEBRERO-ANITA C</v>
          </cell>
          <cell r="L2927">
            <v>34</v>
          </cell>
          <cell r="M2927" t="str">
            <v>04</v>
          </cell>
          <cell r="N2927">
            <v>0</v>
          </cell>
          <cell r="O2927">
            <v>22</v>
          </cell>
          <cell r="P2927">
            <v>42</v>
          </cell>
          <cell r="Q2927">
            <v>0</v>
          </cell>
          <cell r="R2927">
            <v>0</v>
          </cell>
          <cell r="S2927">
            <v>0</v>
          </cell>
          <cell r="T2927">
            <v>5.33</v>
          </cell>
          <cell r="U2927" t="str">
            <v>0</v>
          </cell>
          <cell r="V2927" t="str">
            <v>1071273000730</v>
          </cell>
        </row>
        <row r="2928">
          <cell r="A2928" t="str">
            <v>10</v>
          </cell>
          <cell r="B2928" t="str">
            <v>10</v>
          </cell>
          <cell r="C2928">
            <v>50241</v>
          </cell>
          <cell r="D2928">
            <v>9</v>
          </cell>
          <cell r="E2928" t="str">
            <v>100100</v>
          </cell>
          <cell r="F2928" t="str">
            <v>107</v>
          </cell>
          <cell r="G2928" t="str">
            <v>11</v>
          </cell>
          <cell r="H2928" t="str">
            <v>00</v>
          </cell>
          <cell r="I2928">
            <v>789</v>
          </cell>
          <cell r="J2928" t="str">
            <v>BOCANEGRA RUIZ BENEDITO</v>
          </cell>
          <cell r="K2928" t="str">
            <v>2 DE FEBRERO-ANITA C</v>
          </cell>
          <cell r="L2928">
            <v>282</v>
          </cell>
          <cell r="M2928" t="str">
            <v>04</v>
          </cell>
          <cell r="N2928">
            <v>0</v>
          </cell>
          <cell r="O2928">
            <v>30</v>
          </cell>
          <cell r="P2928">
            <v>45</v>
          </cell>
          <cell r="Q2928">
            <v>0</v>
          </cell>
          <cell r="R2928">
            <v>0</v>
          </cell>
          <cell r="S2928">
            <v>0</v>
          </cell>
          <cell r="T2928">
            <v>6.25</v>
          </cell>
          <cell r="U2928" t="str">
            <v>0</v>
          </cell>
          <cell r="V2928" t="str">
            <v>1071273000740</v>
          </cell>
        </row>
        <row r="2929">
          <cell r="A2929" t="str">
            <v>10</v>
          </cell>
          <cell r="B2929" t="str">
            <v>10</v>
          </cell>
          <cell r="C2929">
            <v>50692</v>
          </cell>
          <cell r="D2929">
            <v>3</v>
          </cell>
          <cell r="E2929" t="str">
            <v>100100</v>
          </cell>
          <cell r="F2929" t="str">
            <v>107</v>
          </cell>
          <cell r="G2929" t="str">
            <v>11</v>
          </cell>
          <cell r="H2929" t="str">
            <v>00</v>
          </cell>
          <cell r="I2929">
            <v>789</v>
          </cell>
          <cell r="J2929" t="str">
            <v>MENDOZA SATALAY CATIA MARILYN</v>
          </cell>
          <cell r="K2929" t="str">
            <v>AV. A QUIÏONES</v>
          </cell>
          <cell r="L2929">
            <v>44</v>
          </cell>
          <cell r="M2929" t="str">
            <v>04</v>
          </cell>
          <cell r="N2929">
            <v>0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  <cell r="U2929" t="str">
            <v>0</v>
          </cell>
          <cell r="V2929" t="str">
            <v>1071123000348</v>
          </cell>
        </row>
        <row r="2930">
          <cell r="A2930" t="str">
            <v>10</v>
          </cell>
          <cell r="B2930" t="str">
            <v>10</v>
          </cell>
          <cell r="C2930">
            <v>33599</v>
          </cell>
          <cell r="D2930">
            <v>2</v>
          </cell>
          <cell r="E2930" t="str">
            <v>100100</v>
          </cell>
          <cell r="F2930" t="str">
            <v>107</v>
          </cell>
          <cell r="G2930" t="str">
            <v>11</v>
          </cell>
          <cell r="H2930" t="str">
            <v>00</v>
          </cell>
          <cell r="I2930">
            <v>789</v>
          </cell>
          <cell r="J2930" t="str">
            <v>MENDOZA SATALAY  CATIA</v>
          </cell>
          <cell r="K2930" t="str">
            <v>AV. AVIACION  #  228</v>
          </cell>
          <cell r="M2930" t="str">
            <v>04</v>
          </cell>
          <cell r="N2930">
            <v>0</v>
          </cell>
          <cell r="O2930">
            <v>95</v>
          </cell>
          <cell r="P2930">
            <v>95</v>
          </cell>
          <cell r="Q2930">
            <v>97</v>
          </cell>
          <cell r="R2930">
            <v>119</v>
          </cell>
          <cell r="S2930">
            <v>114</v>
          </cell>
          <cell r="T2930">
            <v>56.58</v>
          </cell>
          <cell r="U2930" t="str">
            <v>0</v>
          </cell>
          <cell r="V2930" t="str">
            <v>1071123000344</v>
          </cell>
        </row>
        <row r="2931">
          <cell r="A2931" t="str">
            <v>10</v>
          </cell>
          <cell r="B2931" t="str">
            <v>10</v>
          </cell>
          <cell r="C2931">
            <v>50335</v>
          </cell>
          <cell r="D2931">
            <v>9</v>
          </cell>
          <cell r="E2931" t="str">
            <v>100100</v>
          </cell>
          <cell r="F2931" t="str">
            <v>107</v>
          </cell>
          <cell r="G2931" t="str">
            <v>11</v>
          </cell>
          <cell r="H2931" t="str">
            <v>00</v>
          </cell>
          <cell r="I2931">
            <v>790</v>
          </cell>
          <cell r="J2931" t="str">
            <v>SALDAÐA VALDERRAMA SADITH LUZ</v>
          </cell>
          <cell r="K2931" t="str">
            <v>I.I.A.P.</v>
          </cell>
          <cell r="L2931">
            <v>180</v>
          </cell>
          <cell r="M2931" t="str">
            <v>04</v>
          </cell>
          <cell r="N2931">
            <v>0</v>
          </cell>
          <cell r="O2931">
            <v>129</v>
          </cell>
          <cell r="P2931">
            <v>117</v>
          </cell>
          <cell r="Q2931">
            <v>41</v>
          </cell>
          <cell r="R2931">
            <v>0</v>
          </cell>
          <cell r="S2931">
            <v>0</v>
          </cell>
          <cell r="T2931">
            <v>23.92</v>
          </cell>
          <cell r="U2931" t="str">
            <v>0</v>
          </cell>
          <cell r="V2931" t="str">
            <v>1071274000030</v>
          </cell>
        </row>
        <row r="2932">
          <cell r="A2932" t="str">
            <v>10</v>
          </cell>
          <cell r="B2932" t="str">
            <v>10</v>
          </cell>
          <cell r="C2932">
            <v>50266</v>
          </cell>
          <cell r="D2932">
            <v>6</v>
          </cell>
          <cell r="E2932" t="str">
            <v>100100</v>
          </cell>
          <cell r="F2932" t="str">
            <v>107</v>
          </cell>
          <cell r="G2932" t="str">
            <v>11</v>
          </cell>
          <cell r="H2932" t="str">
            <v>00</v>
          </cell>
          <cell r="I2932">
            <v>791</v>
          </cell>
          <cell r="J2932" t="str">
            <v>REATEGUI TUESTA FELIPE</v>
          </cell>
          <cell r="K2932" t="str">
            <v>I.I.A.P.</v>
          </cell>
          <cell r="L2932">
            <v>174</v>
          </cell>
          <cell r="M2932" t="str">
            <v>04</v>
          </cell>
          <cell r="N2932">
            <v>0</v>
          </cell>
          <cell r="O2932">
            <v>16</v>
          </cell>
          <cell r="P2932">
            <v>19</v>
          </cell>
          <cell r="Q2932">
            <v>14</v>
          </cell>
          <cell r="R2932">
            <v>0</v>
          </cell>
          <cell r="S2932">
            <v>0</v>
          </cell>
          <cell r="T2932">
            <v>4.08</v>
          </cell>
          <cell r="U2932" t="str">
            <v>0</v>
          </cell>
          <cell r="V2932" t="str">
            <v>1071274000040</v>
          </cell>
        </row>
        <row r="2933">
          <cell r="A2933" t="str">
            <v>10</v>
          </cell>
          <cell r="B2933" t="str">
            <v>10</v>
          </cell>
          <cell r="C2933">
            <v>50440</v>
          </cell>
          <cell r="D2933">
            <v>7</v>
          </cell>
          <cell r="E2933" t="str">
            <v>100100</v>
          </cell>
          <cell r="F2933" t="str">
            <v>107</v>
          </cell>
          <cell r="G2933" t="str">
            <v>11</v>
          </cell>
          <cell r="H2933" t="str">
            <v>00</v>
          </cell>
          <cell r="I2933">
            <v>792</v>
          </cell>
          <cell r="J2933" t="str">
            <v>SANABRIA SAENZ MAXIMO M.</v>
          </cell>
          <cell r="K2933" t="str">
            <v>LOS TIMELOS</v>
          </cell>
          <cell r="L2933">
            <v>159</v>
          </cell>
          <cell r="M2933" t="str">
            <v>04</v>
          </cell>
          <cell r="N2933">
            <v>0</v>
          </cell>
          <cell r="O2933">
            <v>49</v>
          </cell>
          <cell r="P2933">
            <v>39</v>
          </cell>
          <cell r="Q2933">
            <v>0</v>
          </cell>
          <cell r="R2933">
            <v>0</v>
          </cell>
          <cell r="S2933">
            <v>0</v>
          </cell>
          <cell r="T2933">
            <v>7.33</v>
          </cell>
          <cell r="U2933" t="str">
            <v>0</v>
          </cell>
          <cell r="V2933" t="str">
            <v>1071275000060</v>
          </cell>
        </row>
        <row r="2934">
          <cell r="A2934" t="str">
            <v>10</v>
          </cell>
          <cell r="B2934" t="str">
            <v>10</v>
          </cell>
          <cell r="C2934">
            <v>50227</v>
          </cell>
          <cell r="D2934">
            <v>8</v>
          </cell>
          <cell r="E2934" t="str">
            <v>100100</v>
          </cell>
          <cell r="F2934" t="str">
            <v>107</v>
          </cell>
          <cell r="G2934" t="str">
            <v>11</v>
          </cell>
          <cell r="H2934" t="str">
            <v>00</v>
          </cell>
          <cell r="I2934">
            <v>793</v>
          </cell>
          <cell r="J2934" t="str">
            <v>MENDOZA BACA CARMEN</v>
          </cell>
          <cell r="K2934" t="str">
            <v>LOS LOROS</v>
          </cell>
          <cell r="L2934">
            <v>167</v>
          </cell>
          <cell r="M2934" t="str">
            <v>04</v>
          </cell>
          <cell r="N2934">
            <v>0</v>
          </cell>
          <cell r="O2934">
            <v>29</v>
          </cell>
          <cell r="P2934">
            <v>64</v>
          </cell>
          <cell r="Q2934">
            <v>0</v>
          </cell>
          <cell r="R2934">
            <v>0</v>
          </cell>
          <cell r="S2934">
            <v>0</v>
          </cell>
          <cell r="T2934">
            <v>7.75</v>
          </cell>
          <cell r="U2934" t="str">
            <v>0</v>
          </cell>
          <cell r="V2934" t="str">
            <v>1071276000020</v>
          </cell>
        </row>
        <row r="2935">
          <cell r="A2935" t="str">
            <v>10</v>
          </cell>
          <cell r="B2935" t="str">
            <v>10</v>
          </cell>
          <cell r="C2935">
            <v>50210</v>
          </cell>
          <cell r="D2935">
            <v>4</v>
          </cell>
          <cell r="E2935" t="str">
            <v>100100</v>
          </cell>
          <cell r="F2935" t="str">
            <v>107</v>
          </cell>
          <cell r="G2935" t="str">
            <v>11</v>
          </cell>
          <cell r="H2935" t="str">
            <v>00</v>
          </cell>
          <cell r="I2935">
            <v>794</v>
          </cell>
          <cell r="J2935" t="str">
            <v>VELA RIOS TARITHA</v>
          </cell>
          <cell r="K2935" t="str">
            <v>LOS CATALANES</v>
          </cell>
          <cell r="L2935">
            <v>131</v>
          </cell>
          <cell r="M2935" t="str">
            <v>04</v>
          </cell>
          <cell r="N2935">
            <v>0</v>
          </cell>
          <cell r="O2935">
            <v>30</v>
          </cell>
          <cell r="P2935">
            <v>67</v>
          </cell>
          <cell r="Q2935">
            <v>10</v>
          </cell>
          <cell r="R2935">
            <v>0</v>
          </cell>
          <cell r="S2935">
            <v>0</v>
          </cell>
          <cell r="T2935">
            <v>8.92</v>
          </cell>
          <cell r="U2935" t="str">
            <v>0</v>
          </cell>
          <cell r="V2935" t="str">
            <v>1071277000010</v>
          </cell>
        </row>
        <row r="2936">
          <cell r="A2936" t="str">
            <v>10</v>
          </cell>
          <cell r="B2936" t="str">
            <v>10</v>
          </cell>
          <cell r="C2936">
            <v>50208</v>
          </cell>
          <cell r="D2936">
            <v>8</v>
          </cell>
          <cell r="E2936" t="str">
            <v>100100</v>
          </cell>
          <cell r="F2936" t="str">
            <v>107</v>
          </cell>
          <cell r="G2936" t="str">
            <v>11</v>
          </cell>
          <cell r="H2936" t="str">
            <v>00</v>
          </cell>
          <cell r="I2936">
            <v>795</v>
          </cell>
          <cell r="J2936" t="str">
            <v>MENDOZA SANCHEZ LUIS</v>
          </cell>
          <cell r="K2936" t="str">
            <v>LOS CATALANES</v>
          </cell>
          <cell r="L2936">
            <v>197</v>
          </cell>
          <cell r="M2936" t="str">
            <v>04</v>
          </cell>
          <cell r="N2936">
            <v>0</v>
          </cell>
          <cell r="O2936">
            <v>119</v>
          </cell>
          <cell r="P2936">
            <v>226</v>
          </cell>
          <cell r="Q2936">
            <v>12</v>
          </cell>
          <cell r="R2936">
            <v>0</v>
          </cell>
          <cell r="S2936">
            <v>0</v>
          </cell>
          <cell r="T2936">
            <v>29.75</v>
          </cell>
          <cell r="U2936" t="str">
            <v>0</v>
          </cell>
          <cell r="V2936" t="str">
            <v>1071277000050</v>
          </cell>
        </row>
        <row r="2937">
          <cell r="A2937" t="str">
            <v>10</v>
          </cell>
          <cell r="B2937" t="str">
            <v>10</v>
          </cell>
          <cell r="C2937">
            <v>50269</v>
          </cell>
          <cell r="D2937">
            <v>0</v>
          </cell>
          <cell r="E2937" t="str">
            <v>100100</v>
          </cell>
          <cell r="F2937" t="str">
            <v>107</v>
          </cell>
          <cell r="G2937" t="str">
            <v>11</v>
          </cell>
          <cell r="H2937" t="str">
            <v>00</v>
          </cell>
          <cell r="I2937">
            <v>796</v>
          </cell>
          <cell r="J2937" t="str">
            <v>RUCK GUEVARA GUILLERMO</v>
          </cell>
          <cell r="K2937" t="str">
            <v>LOS PAUCARES</v>
          </cell>
          <cell r="L2937">
            <v>599</v>
          </cell>
          <cell r="M2937" t="str">
            <v>04</v>
          </cell>
          <cell r="N2937">
            <v>0</v>
          </cell>
          <cell r="O2937">
            <v>229</v>
          </cell>
          <cell r="P2937">
            <v>499</v>
          </cell>
          <cell r="Q2937">
            <v>0</v>
          </cell>
          <cell r="R2937">
            <v>0</v>
          </cell>
          <cell r="S2937">
            <v>0</v>
          </cell>
          <cell r="T2937">
            <v>60.67</v>
          </cell>
          <cell r="U2937" t="str">
            <v>0</v>
          </cell>
          <cell r="V2937" t="str">
            <v>1071278000010</v>
          </cell>
        </row>
        <row r="2938">
          <cell r="A2938" t="str">
            <v>10</v>
          </cell>
          <cell r="B2938" t="str">
            <v>10</v>
          </cell>
          <cell r="C2938">
            <v>50218</v>
          </cell>
          <cell r="D2938">
            <v>7</v>
          </cell>
          <cell r="E2938" t="str">
            <v>100100</v>
          </cell>
          <cell r="F2938" t="str">
            <v>107</v>
          </cell>
          <cell r="G2938" t="str">
            <v>11</v>
          </cell>
          <cell r="H2938" t="str">
            <v>00</v>
          </cell>
          <cell r="I2938">
            <v>797</v>
          </cell>
          <cell r="J2938" t="str">
            <v>SALDAÐA SANTANA ROSA</v>
          </cell>
          <cell r="K2938" t="str">
            <v>IQUITOS</v>
          </cell>
          <cell r="L2938">
            <v>7</v>
          </cell>
          <cell r="M2938" t="str">
            <v>04</v>
          </cell>
          <cell r="N2938">
            <v>0</v>
          </cell>
          <cell r="O2938">
            <v>112</v>
          </cell>
          <cell r="P2938">
            <v>165</v>
          </cell>
          <cell r="Q2938">
            <v>0</v>
          </cell>
          <cell r="R2938">
            <v>0</v>
          </cell>
          <cell r="S2938">
            <v>0</v>
          </cell>
          <cell r="T2938">
            <v>23.08</v>
          </cell>
          <cell r="U2938" t="str">
            <v>0</v>
          </cell>
          <cell r="V2938" t="str">
            <v>1071278000080</v>
          </cell>
        </row>
        <row r="2939">
          <cell r="A2939" t="str">
            <v>10</v>
          </cell>
          <cell r="B2939" t="str">
            <v>10</v>
          </cell>
          <cell r="C2939">
            <v>50253</v>
          </cell>
          <cell r="D2939">
            <v>4</v>
          </cell>
          <cell r="E2939" t="str">
            <v>100100</v>
          </cell>
          <cell r="F2939" t="str">
            <v>107</v>
          </cell>
          <cell r="G2939" t="str">
            <v>11</v>
          </cell>
          <cell r="H2939" t="str">
            <v>00</v>
          </cell>
          <cell r="I2939">
            <v>798</v>
          </cell>
          <cell r="J2939" t="str">
            <v>ROMERO APUELA JORGE</v>
          </cell>
          <cell r="K2939" t="str">
            <v>LOS PAUCARES</v>
          </cell>
          <cell r="L2939">
            <v>347</v>
          </cell>
          <cell r="M2939" t="str">
            <v>04</v>
          </cell>
          <cell r="N2939">
            <v>0</v>
          </cell>
          <cell r="O2939">
            <v>168</v>
          </cell>
          <cell r="P2939">
            <v>296</v>
          </cell>
          <cell r="Q2939">
            <v>0</v>
          </cell>
          <cell r="R2939">
            <v>0</v>
          </cell>
          <cell r="S2939">
            <v>0</v>
          </cell>
          <cell r="T2939">
            <v>38.67</v>
          </cell>
          <cell r="U2939" t="str">
            <v>0</v>
          </cell>
          <cell r="V2939" t="str">
            <v>1071278000160</v>
          </cell>
        </row>
        <row r="2940">
          <cell r="A2940" t="str">
            <v>10</v>
          </cell>
          <cell r="B2940" t="str">
            <v>10</v>
          </cell>
          <cell r="C2940">
            <v>50258</v>
          </cell>
          <cell r="D2940">
            <v>3</v>
          </cell>
          <cell r="E2940" t="str">
            <v>100100</v>
          </cell>
          <cell r="F2940" t="str">
            <v>107</v>
          </cell>
          <cell r="G2940" t="str">
            <v>11</v>
          </cell>
          <cell r="H2940" t="str">
            <v>00</v>
          </cell>
          <cell r="I2940">
            <v>799</v>
          </cell>
          <cell r="J2940" t="str">
            <v>REATEGUI PINEDO CARLOS F.</v>
          </cell>
          <cell r="K2940" t="str">
            <v>LOS PAUCARES</v>
          </cell>
          <cell r="L2940">
            <v>315</v>
          </cell>
          <cell r="M2940" t="str">
            <v>04</v>
          </cell>
          <cell r="N2940">
            <v>0</v>
          </cell>
          <cell r="O2940">
            <v>142</v>
          </cell>
          <cell r="P2940">
            <v>232</v>
          </cell>
          <cell r="Q2940">
            <v>0</v>
          </cell>
          <cell r="R2940">
            <v>0</v>
          </cell>
          <cell r="S2940">
            <v>0</v>
          </cell>
          <cell r="T2940">
            <v>31.17</v>
          </cell>
          <cell r="U2940" t="str">
            <v>0</v>
          </cell>
          <cell r="V2940" t="str">
            <v>1071278000190</v>
          </cell>
        </row>
        <row r="2941">
          <cell r="A2941" t="str">
            <v>10</v>
          </cell>
          <cell r="B2941" t="str">
            <v>10</v>
          </cell>
          <cell r="C2941">
            <v>50299</v>
          </cell>
          <cell r="D2941">
            <v>7</v>
          </cell>
          <cell r="E2941" t="str">
            <v>100100</v>
          </cell>
          <cell r="F2941" t="str">
            <v>107</v>
          </cell>
          <cell r="G2941" t="str">
            <v>11</v>
          </cell>
          <cell r="H2941" t="str">
            <v>00</v>
          </cell>
          <cell r="I2941">
            <v>800</v>
          </cell>
          <cell r="J2941" t="str">
            <v>ZUGAYA PINEDO TERESA MIRIAM</v>
          </cell>
          <cell r="K2941" t="str">
            <v>26 DE MARZO</v>
          </cell>
          <cell r="L2941">
            <v>140</v>
          </cell>
          <cell r="M2941" t="str">
            <v>04</v>
          </cell>
          <cell r="N2941">
            <v>0</v>
          </cell>
          <cell r="O2941">
            <v>1</v>
          </cell>
          <cell r="P2941">
            <v>0</v>
          </cell>
          <cell r="Q2941">
            <v>1</v>
          </cell>
          <cell r="R2941">
            <v>0</v>
          </cell>
          <cell r="S2941">
            <v>0</v>
          </cell>
          <cell r="T2941">
            <v>0.17</v>
          </cell>
          <cell r="U2941" t="str">
            <v>0</v>
          </cell>
          <cell r="V2941" t="str">
            <v>1071279000040</v>
          </cell>
        </row>
        <row r="2942">
          <cell r="A2942" t="str">
            <v>10</v>
          </cell>
          <cell r="B2942" t="str">
            <v>10</v>
          </cell>
          <cell r="C2942">
            <v>50228</v>
          </cell>
          <cell r="D2942">
            <v>6</v>
          </cell>
          <cell r="E2942" t="str">
            <v>100100</v>
          </cell>
          <cell r="F2942" t="str">
            <v>107</v>
          </cell>
          <cell r="G2942" t="str">
            <v>11</v>
          </cell>
          <cell r="H2942" t="str">
            <v>00</v>
          </cell>
          <cell r="I2942">
            <v>801</v>
          </cell>
          <cell r="J2942" t="str">
            <v>HUAYMIYURI CHUMBE JUANA</v>
          </cell>
          <cell r="K2942" t="str">
            <v>26 DE MARZO</v>
          </cell>
          <cell r="L2942">
            <v>190</v>
          </cell>
          <cell r="M2942" t="str">
            <v>04</v>
          </cell>
          <cell r="N2942">
            <v>0</v>
          </cell>
          <cell r="O2942">
            <v>48</v>
          </cell>
          <cell r="P2942">
            <v>68</v>
          </cell>
          <cell r="Q2942">
            <v>0</v>
          </cell>
          <cell r="R2942">
            <v>0</v>
          </cell>
          <cell r="S2942">
            <v>0</v>
          </cell>
          <cell r="T2942">
            <v>9.67</v>
          </cell>
          <cell r="U2942" t="str">
            <v>0</v>
          </cell>
          <cell r="V2942" t="str">
            <v>1071279000060</v>
          </cell>
        </row>
        <row r="2943">
          <cell r="A2943" t="str">
            <v>10</v>
          </cell>
          <cell r="B2943" t="str">
            <v>10</v>
          </cell>
          <cell r="C2943">
            <v>50216</v>
          </cell>
          <cell r="D2943">
            <v>1</v>
          </cell>
          <cell r="E2943" t="str">
            <v>100100</v>
          </cell>
          <cell r="F2943" t="str">
            <v>107</v>
          </cell>
          <cell r="G2943" t="str">
            <v>11</v>
          </cell>
          <cell r="H2943" t="str">
            <v>00</v>
          </cell>
          <cell r="I2943">
            <v>803</v>
          </cell>
          <cell r="J2943" t="str">
            <v>OCAMPO DEL AGUILA JUAN JOSE</v>
          </cell>
          <cell r="K2943" t="str">
            <v>2 DE FEBRERO-ANITA C</v>
          </cell>
          <cell r="L2943">
            <v>172</v>
          </cell>
          <cell r="M2943" t="str">
            <v>04</v>
          </cell>
          <cell r="N2943">
            <v>0</v>
          </cell>
          <cell r="O2943">
            <v>151</v>
          </cell>
          <cell r="P2943">
            <v>302</v>
          </cell>
          <cell r="Q2943">
            <v>0</v>
          </cell>
          <cell r="R2943">
            <v>0</v>
          </cell>
          <cell r="S2943">
            <v>0</v>
          </cell>
          <cell r="T2943">
            <v>37.75</v>
          </cell>
          <cell r="U2943" t="str">
            <v>0</v>
          </cell>
          <cell r="V2943" t="str">
            <v>1071279000110</v>
          </cell>
        </row>
        <row r="2944">
          <cell r="A2944" t="str">
            <v>10</v>
          </cell>
          <cell r="B2944" t="str">
            <v>10</v>
          </cell>
          <cell r="C2944">
            <v>50242</v>
          </cell>
          <cell r="D2944">
            <v>7</v>
          </cell>
          <cell r="E2944" t="str">
            <v>100100</v>
          </cell>
          <cell r="F2944" t="str">
            <v>107</v>
          </cell>
          <cell r="G2944" t="str">
            <v>11</v>
          </cell>
          <cell r="H2944" t="str">
            <v>00</v>
          </cell>
          <cell r="I2944">
            <v>805</v>
          </cell>
          <cell r="J2944" t="str">
            <v>PANDURO PADILLA FERNANDO</v>
          </cell>
          <cell r="K2944" t="str">
            <v>26 DE MARZO</v>
          </cell>
          <cell r="L2944">
            <v>154</v>
          </cell>
          <cell r="M2944" t="str">
            <v>04</v>
          </cell>
          <cell r="N2944">
            <v>0</v>
          </cell>
          <cell r="O2944">
            <v>72</v>
          </cell>
          <cell r="P2944">
            <v>189</v>
          </cell>
          <cell r="Q2944">
            <v>0</v>
          </cell>
          <cell r="R2944">
            <v>0</v>
          </cell>
          <cell r="S2944">
            <v>0</v>
          </cell>
          <cell r="T2944">
            <v>21.75</v>
          </cell>
          <cell r="U2944" t="str">
            <v>0</v>
          </cell>
          <cell r="V2944" t="str">
            <v>1071279000140</v>
          </cell>
        </row>
        <row r="2945">
          <cell r="A2945" t="str">
            <v>10</v>
          </cell>
          <cell r="B2945" t="str">
            <v>10</v>
          </cell>
          <cell r="C2945">
            <v>50491</v>
          </cell>
          <cell r="D2945">
            <v>0</v>
          </cell>
          <cell r="E2945" t="str">
            <v>100100</v>
          </cell>
          <cell r="F2945" t="str">
            <v>107</v>
          </cell>
          <cell r="G2945" t="str">
            <v>11</v>
          </cell>
          <cell r="H2945" t="str">
            <v>00</v>
          </cell>
          <cell r="I2945">
            <v>806</v>
          </cell>
          <cell r="J2945" t="str">
            <v>IVARAN AMASIFUEN CEIGI</v>
          </cell>
          <cell r="K2945" t="str">
            <v>26 DE MARZO</v>
          </cell>
          <cell r="L2945">
            <v>144</v>
          </cell>
          <cell r="M2945" t="str">
            <v>04</v>
          </cell>
          <cell r="N2945">
            <v>35</v>
          </cell>
          <cell r="O2945">
            <v>38</v>
          </cell>
          <cell r="P2945">
            <v>28</v>
          </cell>
          <cell r="Q2945">
            <v>0</v>
          </cell>
          <cell r="R2945">
            <v>0</v>
          </cell>
          <cell r="S2945">
            <v>0</v>
          </cell>
          <cell r="T2945">
            <v>8.42</v>
          </cell>
          <cell r="U2945" t="str">
            <v>0</v>
          </cell>
          <cell r="V2945" t="str">
            <v>1071279000160</v>
          </cell>
        </row>
        <row r="2946">
          <cell r="A2946" t="str">
            <v>10</v>
          </cell>
          <cell r="B2946" t="str">
            <v>10</v>
          </cell>
          <cell r="C2946">
            <v>50492</v>
          </cell>
          <cell r="D2946">
            <v>8</v>
          </cell>
          <cell r="E2946" t="str">
            <v>100100</v>
          </cell>
          <cell r="F2946" t="str">
            <v>107</v>
          </cell>
          <cell r="G2946" t="str">
            <v>11</v>
          </cell>
          <cell r="H2946" t="str">
            <v>00</v>
          </cell>
          <cell r="I2946">
            <v>807</v>
          </cell>
          <cell r="J2946" t="str">
            <v>MORALES DE SUGAYA NORMA</v>
          </cell>
          <cell r="K2946" t="str">
            <v>26 DE MARZO</v>
          </cell>
          <cell r="L2946">
            <v>138</v>
          </cell>
          <cell r="M2946" t="str">
            <v>04</v>
          </cell>
          <cell r="N2946">
            <v>0</v>
          </cell>
          <cell r="O2946">
            <v>138</v>
          </cell>
          <cell r="P2946">
            <v>126</v>
          </cell>
          <cell r="Q2946">
            <v>0</v>
          </cell>
          <cell r="R2946">
            <v>0</v>
          </cell>
          <cell r="S2946">
            <v>0</v>
          </cell>
          <cell r="T2946">
            <v>22</v>
          </cell>
          <cell r="U2946" t="str">
            <v>0</v>
          </cell>
          <cell r="V2946" t="str">
            <v>1071279000180</v>
          </cell>
        </row>
        <row r="2947">
          <cell r="A2947" t="str">
            <v>10</v>
          </cell>
          <cell r="B2947" t="str">
            <v>10</v>
          </cell>
          <cell r="C2947">
            <v>33618</v>
          </cell>
          <cell r="D2947">
            <v>0</v>
          </cell>
          <cell r="E2947" t="str">
            <v>100100</v>
          </cell>
          <cell r="F2947" t="str">
            <v>107</v>
          </cell>
          <cell r="G2947" t="str">
            <v>11</v>
          </cell>
          <cell r="H2947" t="str">
            <v>00</v>
          </cell>
          <cell r="I2947">
            <v>809</v>
          </cell>
          <cell r="J2947" t="str">
            <v>ARMANDO SOUZA</v>
          </cell>
          <cell r="K2947" t="str">
            <v>AV. QUIÑONEZ 477</v>
          </cell>
          <cell r="M2947" t="str">
            <v>04</v>
          </cell>
          <cell r="N2947">
            <v>82</v>
          </cell>
          <cell r="O2947">
            <v>92</v>
          </cell>
          <cell r="P2947">
            <v>38</v>
          </cell>
          <cell r="Q2947">
            <v>31</v>
          </cell>
          <cell r="R2947">
            <v>88</v>
          </cell>
          <cell r="S2947">
            <v>54</v>
          </cell>
          <cell r="T2947">
            <v>37.83</v>
          </cell>
          <cell r="U2947" t="str">
            <v>0</v>
          </cell>
          <cell r="V2947" t="str">
            <v>1071123000510</v>
          </cell>
        </row>
        <row r="2948">
          <cell r="A2948" t="str">
            <v>10</v>
          </cell>
          <cell r="B2948" t="str">
            <v>10</v>
          </cell>
          <cell r="C2948">
            <v>33619</v>
          </cell>
          <cell r="D2948">
            <v>8</v>
          </cell>
          <cell r="E2948" t="str">
            <v>100100</v>
          </cell>
          <cell r="F2948" t="str">
            <v>107</v>
          </cell>
          <cell r="G2948" t="str">
            <v>11</v>
          </cell>
          <cell r="H2948" t="str">
            <v>00</v>
          </cell>
          <cell r="I2948">
            <v>810</v>
          </cell>
          <cell r="J2948" t="str">
            <v>SOUZA ARMANDO</v>
          </cell>
          <cell r="K2948" t="str">
            <v>QUIÐONEZ 477</v>
          </cell>
          <cell r="M2948" t="str">
            <v>04</v>
          </cell>
          <cell r="N2948">
            <v>180</v>
          </cell>
          <cell r="O2948">
            <v>230</v>
          </cell>
          <cell r="P2948">
            <v>97</v>
          </cell>
          <cell r="Q2948">
            <v>38</v>
          </cell>
          <cell r="R2948">
            <v>41</v>
          </cell>
          <cell r="S2948">
            <v>40</v>
          </cell>
          <cell r="T2948">
            <v>72.75</v>
          </cell>
          <cell r="U2948" t="str">
            <v>0</v>
          </cell>
          <cell r="V2948" t="str">
            <v>1071123000515</v>
          </cell>
        </row>
        <row r="2949">
          <cell r="A2949" t="str">
            <v>10</v>
          </cell>
          <cell r="B2949" t="str">
            <v>10</v>
          </cell>
          <cell r="C2949">
            <v>33625</v>
          </cell>
          <cell r="D2949">
            <v>5</v>
          </cell>
          <cell r="E2949" t="str">
            <v>100100</v>
          </cell>
          <cell r="F2949" t="str">
            <v>107</v>
          </cell>
          <cell r="G2949" t="str">
            <v>11</v>
          </cell>
          <cell r="H2949" t="str">
            <v>00</v>
          </cell>
          <cell r="I2949">
            <v>816</v>
          </cell>
          <cell r="J2949" t="str">
            <v>CARLOS VASQUEZ  F.</v>
          </cell>
          <cell r="K2949" t="str">
            <v>QUIÐONEZ 527</v>
          </cell>
          <cell r="M2949" t="str">
            <v>04</v>
          </cell>
          <cell r="N2949">
            <v>0</v>
          </cell>
          <cell r="O2949">
            <v>0</v>
          </cell>
          <cell r="P2949">
            <v>0</v>
          </cell>
          <cell r="Q2949">
            <v>0</v>
          </cell>
          <cell r="R2949">
            <v>15</v>
          </cell>
          <cell r="S2949">
            <v>132</v>
          </cell>
          <cell r="T2949">
            <v>48.83</v>
          </cell>
          <cell r="U2949" t="str">
            <v>0</v>
          </cell>
          <cell r="V2949" t="str">
            <v>1071123000560</v>
          </cell>
        </row>
        <row r="2950">
          <cell r="A2950" t="str">
            <v>10</v>
          </cell>
          <cell r="B2950" t="str">
            <v>10</v>
          </cell>
          <cell r="C2950">
            <v>33634</v>
          </cell>
          <cell r="D2950">
            <v>7</v>
          </cell>
          <cell r="E2950" t="str">
            <v>100100</v>
          </cell>
          <cell r="F2950" t="str">
            <v>107</v>
          </cell>
          <cell r="G2950" t="str">
            <v>11</v>
          </cell>
          <cell r="H2950" t="str">
            <v>00</v>
          </cell>
          <cell r="I2950">
            <v>825</v>
          </cell>
          <cell r="J2950" t="str">
            <v>CESAR MELENDEZ</v>
          </cell>
          <cell r="K2950" t="str">
            <v>AV.  QUIÑONEZ 35</v>
          </cell>
          <cell r="M2950" t="str">
            <v>04</v>
          </cell>
          <cell r="N2950">
            <v>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41.33</v>
          </cell>
          <cell r="U2950" t="str">
            <v>0</v>
          </cell>
          <cell r="V2950" t="str">
            <v>1071123000660</v>
          </cell>
        </row>
        <row r="2951">
          <cell r="A2951" t="str">
            <v>10</v>
          </cell>
          <cell r="B2951" t="str">
            <v>10</v>
          </cell>
          <cell r="C2951">
            <v>33648</v>
          </cell>
          <cell r="D2951">
            <v>7</v>
          </cell>
          <cell r="E2951" t="str">
            <v>100100</v>
          </cell>
          <cell r="F2951" t="str">
            <v>107</v>
          </cell>
          <cell r="G2951" t="str">
            <v>11</v>
          </cell>
          <cell r="H2951" t="str">
            <v>00</v>
          </cell>
          <cell r="I2951">
            <v>840</v>
          </cell>
          <cell r="J2951" t="str">
            <v>MARIA MORENO M.</v>
          </cell>
          <cell r="K2951" t="str">
            <v>AV. QUIÑONEZ 85</v>
          </cell>
          <cell r="M2951" t="str">
            <v>04</v>
          </cell>
          <cell r="N2951">
            <v>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  <cell r="U2951" t="str">
            <v>0</v>
          </cell>
          <cell r="V2951" t="str">
            <v>1071123000830</v>
          </cell>
        </row>
        <row r="2952">
          <cell r="A2952" t="str">
            <v>10</v>
          </cell>
          <cell r="B2952" t="str">
            <v>10</v>
          </cell>
          <cell r="C2952">
            <v>33680</v>
          </cell>
          <cell r="D2952">
            <v>0</v>
          </cell>
          <cell r="E2952" t="str">
            <v>100100</v>
          </cell>
          <cell r="F2952" t="str">
            <v>107</v>
          </cell>
          <cell r="G2952" t="str">
            <v>11</v>
          </cell>
          <cell r="H2952" t="str">
            <v>00</v>
          </cell>
          <cell r="I2952">
            <v>872</v>
          </cell>
          <cell r="J2952" t="str">
            <v>MARCELO P.TOMAS S.</v>
          </cell>
          <cell r="K2952" t="str">
            <v>AV. QUIÑONEZ 1335</v>
          </cell>
          <cell r="M2952" t="str">
            <v>04</v>
          </cell>
          <cell r="N2952">
            <v>218</v>
          </cell>
          <cell r="O2952">
            <v>255</v>
          </cell>
          <cell r="P2952">
            <v>81</v>
          </cell>
          <cell r="Q2952">
            <v>77</v>
          </cell>
          <cell r="R2952">
            <v>97</v>
          </cell>
          <cell r="S2952">
            <v>97</v>
          </cell>
          <cell r="T2952">
            <v>106.42</v>
          </cell>
          <cell r="U2952" t="str">
            <v>0</v>
          </cell>
          <cell r="V2952" t="str">
            <v>1071123001049</v>
          </cell>
        </row>
        <row r="2953">
          <cell r="A2953" t="str">
            <v>10</v>
          </cell>
          <cell r="B2953" t="str">
            <v>10</v>
          </cell>
          <cell r="C2953">
            <v>33685</v>
          </cell>
          <cell r="D2953">
            <v>9</v>
          </cell>
          <cell r="E2953" t="str">
            <v>100100</v>
          </cell>
          <cell r="F2953" t="str">
            <v>107</v>
          </cell>
          <cell r="G2953" t="str">
            <v>11</v>
          </cell>
          <cell r="H2953" t="str">
            <v>00</v>
          </cell>
          <cell r="I2953">
            <v>877</v>
          </cell>
          <cell r="J2953" t="str">
            <v>MERCEDES LOPEZ</v>
          </cell>
          <cell r="K2953" t="str">
            <v>AV.AVIACION 1905</v>
          </cell>
          <cell r="M2953" t="str">
            <v>04</v>
          </cell>
          <cell r="N2953">
            <v>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46</v>
          </cell>
          <cell r="T2953">
            <v>84.25</v>
          </cell>
          <cell r="U2953" t="str">
            <v>0</v>
          </cell>
          <cell r="V2953" t="str">
            <v>1071123001090</v>
          </cell>
        </row>
        <row r="2954">
          <cell r="A2954" t="str">
            <v>10</v>
          </cell>
          <cell r="B2954" t="str">
            <v>10</v>
          </cell>
          <cell r="C2954">
            <v>33688</v>
          </cell>
          <cell r="D2954">
            <v>3</v>
          </cell>
          <cell r="E2954" t="str">
            <v>100100</v>
          </cell>
          <cell r="F2954" t="str">
            <v>107</v>
          </cell>
          <cell r="G2954" t="str">
            <v>11</v>
          </cell>
          <cell r="H2954" t="str">
            <v>00</v>
          </cell>
          <cell r="I2954">
            <v>880</v>
          </cell>
          <cell r="J2954" t="str">
            <v>IGL.ADV.DEL.7MO.DIA</v>
          </cell>
          <cell r="K2954" t="str">
            <v>AV.QUIÑONES.KM-2</v>
          </cell>
          <cell r="M2954" t="str">
            <v>04</v>
          </cell>
          <cell r="N2954">
            <v>0</v>
          </cell>
          <cell r="O2954">
            <v>2</v>
          </cell>
          <cell r="P2954">
            <v>100</v>
          </cell>
          <cell r="Q2954">
            <v>100</v>
          </cell>
          <cell r="R2954">
            <v>0</v>
          </cell>
          <cell r="S2954">
            <v>0</v>
          </cell>
          <cell r="T2954">
            <v>19.829999999999998</v>
          </cell>
          <cell r="U2954" t="str">
            <v>0</v>
          </cell>
          <cell r="V2954" t="str">
            <v>1071123001107</v>
          </cell>
        </row>
        <row r="2955">
          <cell r="A2955" t="str">
            <v>10</v>
          </cell>
          <cell r="B2955" t="str">
            <v>10</v>
          </cell>
          <cell r="C2955">
            <v>33703</v>
          </cell>
          <cell r="D2955">
            <v>0</v>
          </cell>
          <cell r="E2955" t="str">
            <v>100100</v>
          </cell>
          <cell r="F2955" t="str">
            <v>107</v>
          </cell>
          <cell r="G2955" t="str">
            <v>11</v>
          </cell>
          <cell r="H2955" t="str">
            <v>00</v>
          </cell>
          <cell r="I2955">
            <v>895</v>
          </cell>
          <cell r="J2955" t="str">
            <v>VICTOR CHUNG TENAZOA</v>
          </cell>
          <cell r="K2955" t="str">
            <v>AV. AVIACION     S/N</v>
          </cell>
          <cell r="M2955" t="str">
            <v>04</v>
          </cell>
          <cell r="N2955">
            <v>0</v>
          </cell>
          <cell r="O2955">
            <v>42</v>
          </cell>
          <cell r="P2955">
            <v>36</v>
          </cell>
          <cell r="Q2955">
            <v>26</v>
          </cell>
          <cell r="R2955">
            <v>0</v>
          </cell>
          <cell r="S2955">
            <v>0</v>
          </cell>
          <cell r="T2955">
            <v>8.67</v>
          </cell>
          <cell r="U2955" t="str">
            <v>0</v>
          </cell>
          <cell r="V2955" t="str">
            <v>1071123001340</v>
          </cell>
        </row>
        <row r="2956">
          <cell r="A2956" t="str">
            <v>10</v>
          </cell>
          <cell r="B2956" t="str">
            <v>10</v>
          </cell>
          <cell r="C2956">
            <v>33704</v>
          </cell>
          <cell r="D2956">
            <v>8</v>
          </cell>
          <cell r="E2956" t="str">
            <v>100100</v>
          </cell>
          <cell r="F2956" t="str">
            <v>107</v>
          </cell>
          <cell r="G2956" t="str">
            <v>11</v>
          </cell>
          <cell r="H2956" t="str">
            <v>00</v>
          </cell>
          <cell r="I2956">
            <v>896</v>
          </cell>
          <cell r="J2956" t="str">
            <v>AUTOMOTRIZ ATLANTIDA</v>
          </cell>
          <cell r="K2956" t="str">
            <v>AV.QUIÑONES KM 1.5</v>
          </cell>
          <cell r="M2956" t="str">
            <v>04</v>
          </cell>
          <cell r="N2956">
            <v>0</v>
          </cell>
          <cell r="O2956">
            <v>387</v>
          </cell>
          <cell r="P2956">
            <v>0</v>
          </cell>
          <cell r="Q2956">
            <v>0</v>
          </cell>
          <cell r="R2956">
            <v>170</v>
          </cell>
          <cell r="S2956">
            <v>61</v>
          </cell>
          <cell r="T2956">
            <v>65</v>
          </cell>
          <cell r="U2956" t="str">
            <v>0</v>
          </cell>
          <cell r="V2956" t="str">
            <v>1071123001350</v>
          </cell>
        </row>
        <row r="2957">
          <cell r="A2957" t="str">
            <v>10</v>
          </cell>
          <cell r="B2957" t="str">
            <v>10</v>
          </cell>
          <cell r="C2957">
            <v>33753</v>
          </cell>
          <cell r="D2957">
            <v>5</v>
          </cell>
          <cell r="E2957" t="str">
            <v>100100</v>
          </cell>
          <cell r="F2957" t="str">
            <v>107</v>
          </cell>
          <cell r="G2957" t="str">
            <v>11</v>
          </cell>
          <cell r="H2957" t="str">
            <v>00</v>
          </cell>
          <cell r="I2957">
            <v>947</v>
          </cell>
          <cell r="J2957" t="str">
            <v>SALAZAR QUIROZ RAFAEL</v>
          </cell>
          <cell r="K2957" t="str">
            <v>A.H. G. RENGIFO MZ.A-17 I</v>
          </cell>
          <cell r="M2957" t="str">
            <v>04</v>
          </cell>
          <cell r="N2957">
            <v>0</v>
          </cell>
          <cell r="O2957">
            <v>1</v>
          </cell>
          <cell r="P2957">
            <v>1</v>
          </cell>
          <cell r="Q2957">
            <v>61</v>
          </cell>
          <cell r="R2957">
            <v>70</v>
          </cell>
          <cell r="S2957">
            <v>62</v>
          </cell>
          <cell r="T2957">
            <v>51.5</v>
          </cell>
          <cell r="U2957" t="str">
            <v>0</v>
          </cell>
          <cell r="V2957" t="str">
            <v>1071123003160</v>
          </cell>
        </row>
        <row r="2958">
          <cell r="A2958" t="str">
            <v>10</v>
          </cell>
          <cell r="B2958" t="str">
            <v>10</v>
          </cell>
          <cell r="C2958">
            <v>33765</v>
          </cell>
          <cell r="D2958">
            <v>9</v>
          </cell>
          <cell r="E2958" t="str">
            <v>100100</v>
          </cell>
          <cell r="F2958" t="str">
            <v>107</v>
          </cell>
          <cell r="G2958" t="str">
            <v>11</v>
          </cell>
          <cell r="H2958" t="str">
            <v>00</v>
          </cell>
          <cell r="I2958">
            <v>960</v>
          </cell>
          <cell r="J2958" t="str">
            <v>PAPA MEDINA MARY LUZ</v>
          </cell>
          <cell r="K2958" t="str">
            <v>A.H. G. RENGIFO MZ. C-4 I</v>
          </cell>
          <cell r="M2958" t="str">
            <v>04</v>
          </cell>
          <cell r="N2958">
            <v>11</v>
          </cell>
          <cell r="O2958">
            <v>13</v>
          </cell>
          <cell r="P2958">
            <v>11</v>
          </cell>
          <cell r="Q2958">
            <v>6</v>
          </cell>
          <cell r="R2958">
            <v>7</v>
          </cell>
          <cell r="S2958">
            <v>10</v>
          </cell>
          <cell r="T2958">
            <v>5.33</v>
          </cell>
          <cell r="U2958" t="str">
            <v>0</v>
          </cell>
          <cell r="V2958" t="str">
            <v>1071123003350</v>
          </cell>
        </row>
        <row r="2959">
          <cell r="A2959" t="str">
            <v>10</v>
          </cell>
          <cell r="B2959" t="str">
            <v>10</v>
          </cell>
          <cell r="C2959">
            <v>50629</v>
          </cell>
          <cell r="D2959">
            <v>5</v>
          </cell>
          <cell r="E2959" t="str">
            <v>100100</v>
          </cell>
          <cell r="F2959" t="str">
            <v>107</v>
          </cell>
          <cell r="G2959" t="str">
            <v>11</v>
          </cell>
          <cell r="H2959" t="str">
            <v>00</v>
          </cell>
          <cell r="I2959">
            <v>961</v>
          </cell>
          <cell r="J2959" t="str">
            <v>FERNANDEZ LUCERO EVER JORGE</v>
          </cell>
          <cell r="K2959" t="str">
            <v>A.H. G. RENGIFO</v>
          </cell>
          <cell r="L2959">
            <v>344</v>
          </cell>
          <cell r="M2959" t="str">
            <v>04</v>
          </cell>
          <cell r="N2959">
            <v>0</v>
          </cell>
          <cell r="O2959">
            <v>5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0.42</v>
          </cell>
          <cell r="U2959" t="str">
            <v>0</v>
          </cell>
          <cell r="V2959" t="str">
            <v>1071123003380</v>
          </cell>
        </row>
        <row r="2960">
          <cell r="A2960" t="str">
            <v>10</v>
          </cell>
          <cell r="B2960" t="str">
            <v>10</v>
          </cell>
          <cell r="C2960">
            <v>50449</v>
          </cell>
          <cell r="D2960">
            <v>8</v>
          </cell>
          <cell r="E2960" t="str">
            <v>100100</v>
          </cell>
          <cell r="F2960" t="str">
            <v>107</v>
          </cell>
          <cell r="G2960" t="str">
            <v>11</v>
          </cell>
          <cell r="H2960" t="str">
            <v>00</v>
          </cell>
          <cell r="I2960">
            <v>962</v>
          </cell>
          <cell r="J2960" t="str">
            <v>VALLES PINEDO ROSA M.</v>
          </cell>
          <cell r="K2960" t="str">
            <v>A.H. G. RENGIFO</v>
          </cell>
          <cell r="L2960">
            <v>8</v>
          </cell>
          <cell r="M2960" t="str">
            <v>04</v>
          </cell>
          <cell r="N2960">
            <v>0</v>
          </cell>
          <cell r="O2960">
            <v>44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3.67</v>
          </cell>
          <cell r="U2960" t="str">
            <v>0</v>
          </cell>
          <cell r="V2960" t="str">
            <v>1071123003390</v>
          </cell>
        </row>
        <row r="2961">
          <cell r="A2961" t="str">
            <v>10</v>
          </cell>
          <cell r="B2961" t="str">
            <v>10</v>
          </cell>
          <cell r="C2961">
            <v>50752</v>
          </cell>
          <cell r="D2961">
            <v>5</v>
          </cell>
          <cell r="E2961" t="str">
            <v>100100</v>
          </cell>
          <cell r="F2961" t="str">
            <v>107</v>
          </cell>
          <cell r="G2961" t="str">
            <v>11</v>
          </cell>
          <cell r="H2961" t="str">
            <v>00</v>
          </cell>
          <cell r="I2961">
            <v>981</v>
          </cell>
          <cell r="J2961" t="str">
            <v>MENDEZ MACHUCA MONICA</v>
          </cell>
          <cell r="K2961" t="str">
            <v>OCEANO INDICO</v>
          </cell>
          <cell r="L2961">
            <v>111</v>
          </cell>
          <cell r="M2961" t="str">
            <v>04</v>
          </cell>
          <cell r="N2961">
            <v>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  <cell r="U2961" t="str">
            <v>0</v>
          </cell>
          <cell r="V2961" t="str">
            <v>1071123003800</v>
          </cell>
        </row>
        <row r="2962">
          <cell r="A2962" t="str">
            <v>10</v>
          </cell>
          <cell r="B2962" t="str">
            <v>10</v>
          </cell>
          <cell r="C2962">
            <v>50521</v>
          </cell>
          <cell r="D2962">
            <v>4</v>
          </cell>
          <cell r="E2962" t="str">
            <v>100100</v>
          </cell>
          <cell r="F2962" t="str">
            <v>107</v>
          </cell>
          <cell r="G2962" t="str">
            <v>11</v>
          </cell>
          <cell r="H2962" t="str">
            <v>00</v>
          </cell>
          <cell r="I2962">
            <v>982</v>
          </cell>
          <cell r="J2962" t="str">
            <v>DAVILA CERVERA TAMERLAN</v>
          </cell>
          <cell r="K2962" t="str">
            <v>A.H. G. RENGIFO</v>
          </cell>
          <cell r="L2962">
            <v>25</v>
          </cell>
          <cell r="M2962" t="str">
            <v>04</v>
          </cell>
          <cell r="N2962">
            <v>0</v>
          </cell>
          <cell r="O2962">
            <v>2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0.17</v>
          </cell>
          <cell r="U2962" t="str">
            <v>0</v>
          </cell>
          <cell r="V2962" t="str">
            <v>1071123003810</v>
          </cell>
        </row>
        <row r="2963">
          <cell r="A2963" t="str">
            <v>10</v>
          </cell>
          <cell r="B2963" t="str">
            <v>10</v>
          </cell>
          <cell r="C2963">
            <v>33795</v>
          </cell>
          <cell r="D2963">
            <v>6</v>
          </cell>
          <cell r="E2963" t="str">
            <v>100100</v>
          </cell>
          <cell r="F2963" t="str">
            <v>107</v>
          </cell>
          <cell r="G2963" t="str">
            <v>11</v>
          </cell>
          <cell r="H2963" t="str">
            <v>00</v>
          </cell>
          <cell r="I2963">
            <v>994</v>
          </cell>
          <cell r="J2963" t="str">
            <v>CARLOS MEZA TAFUR</v>
          </cell>
          <cell r="K2963" t="str">
            <v>PROL.MOORE 634</v>
          </cell>
          <cell r="M2963" t="str">
            <v>04</v>
          </cell>
          <cell r="N2963">
            <v>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31.17</v>
          </cell>
          <cell r="U2963" t="str">
            <v>0</v>
          </cell>
          <cell r="V2963" t="str">
            <v>1071124000120</v>
          </cell>
        </row>
        <row r="2964">
          <cell r="A2964" t="str">
            <v>10</v>
          </cell>
          <cell r="B2964" t="str">
            <v>10</v>
          </cell>
          <cell r="C2964">
            <v>33798</v>
          </cell>
          <cell r="D2964">
            <v>0</v>
          </cell>
          <cell r="E2964" t="str">
            <v>100100</v>
          </cell>
          <cell r="F2964" t="str">
            <v>107</v>
          </cell>
          <cell r="G2964" t="str">
            <v>11</v>
          </cell>
          <cell r="H2964" t="str">
            <v>00</v>
          </cell>
          <cell r="I2964">
            <v>997</v>
          </cell>
          <cell r="J2964" t="str">
            <v>ROSARIO BARRERA S.</v>
          </cell>
          <cell r="K2964" t="str">
            <v>PROL. MOORE 246</v>
          </cell>
          <cell r="M2964" t="str">
            <v>04</v>
          </cell>
          <cell r="N2964">
            <v>0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0.08</v>
          </cell>
          <cell r="U2964" t="str">
            <v>0</v>
          </cell>
          <cell r="V2964" t="str">
            <v>1071124000150</v>
          </cell>
        </row>
        <row r="2965">
          <cell r="A2965" t="str">
            <v>10</v>
          </cell>
          <cell r="B2965" t="str">
            <v>10</v>
          </cell>
          <cell r="C2965">
            <v>33823</v>
          </cell>
          <cell r="D2965">
            <v>6</v>
          </cell>
          <cell r="E2965" t="str">
            <v>100100</v>
          </cell>
          <cell r="F2965" t="str">
            <v>107</v>
          </cell>
          <cell r="G2965" t="str">
            <v>11</v>
          </cell>
          <cell r="H2965" t="str">
            <v>00</v>
          </cell>
          <cell r="I2965">
            <v>1022</v>
          </cell>
          <cell r="J2965" t="str">
            <v>MATUTE VARGAS LUIS</v>
          </cell>
          <cell r="K2965" t="str">
            <v>PRO. MOORE 793 IQUITOS</v>
          </cell>
          <cell r="M2965" t="str">
            <v>04</v>
          </cell>
          <cell r="N2965">
            <v>0</v>
          </cell>
          <cell r="O2965">
            <v>0</v>
          </cell>
          <cell r="P2965">
            <v>27</v>
          </cell>
          <cell r="Q2965">
            <v>0</v>
          </cell>
          <cell r="R2965">
            <v>0</v>
          </cell>
          <cell r="S2965">
            <v>0</v>
          </cell>
          <cell r="T2965">
            <v>29.25</v>
          </cell>
          <cell r="U2965" t="str">
            <v>0</v>
          </cell>
          <cell r="V2965" t="str">
            <v>1071124000416</v>
          </cell>
        </row>
        <row r="2966">
          <cell r="A2966" t="str">
            <v>10</v>
          </cell>
          <cell r="B2966" t="str">
            <v>10</v>
          </cell>
          <cell r="C2966">
            <v>50324</v>
          </cell>
          <cell r="D2966">
            <v>3</v>
          </cell>
          <cell r="E2966" t="str">
            <v>100100</v>
          </cell>
          <cell r="F2966" t="str">
            <v>107</v>
          </cell>
          <cell r="G2966" t="str">
            <v>11</v>
          </cell>
          <cell r="H2966" t="str">
            <v>00</v>
          </cell>
          <cell r="I2966">
            <v>1049</v>
          </cell>
          <cell r="J2966" t="str">
            <v>TORRES MAGIPO ROMMEL</v>
          </cell>
          <cell r="K2966" t="str">
            <v>PARTICIPACION</v>
          </cell>
          <cell r="L2966">
            <v>685</v>
          </cell>
          <cell r="M2966" t="str">
            <v>04</v>
          </cell>
          <cell r="N2966">
            <v>0</v>
          </cell>
          <cell r="O2966">
            <v>64</v>
          </cell>
          <cell r="P2966">
            <v>20</v>
          </cell>
          <cell r="Q2966">
            <v>1</v>
          </cell>
          <cell r="R2966">
            <v>0</v>
          </cell>
          <cell r="S2966">
            <v>0</v>
          </cell>
          <cell r="T2966">
            <v>7.08</v>
          </cell>
          <cell r="U2966" t="str">
            <v>0</v>
          </cell>
          <cell r="V2966" t="str">
            <v>1071124001220</v>
          </cell>
        </row>
        <row r="2967">
          <cell r="A2967" t="str">
            <v>10</v>
          </cell>
          <cell r="B2967" t="str">
            <v>10</v>
          </cell>
          <cell r="C2967">
            <v>33860</v>
          </cell>
          <cell r="D2967">
            <v>8</v>
          </cell>
          <cell r="E2967" t="str">
            <v>100100</v>
          </cell>
          <cell r="F2967" t="str">
            <v>107</v>
          </cell>
          <cell r="G2967" t="str">
            <v>11</v>
          </cell>
          <cell r="H2967" t="str">
            <v>00</v>
          </cell>
          <cell r="I2967">
            <v>1060</v>
          </cell>
          <cell r="J2967" t="str">
            <v>ADNER MURAYARI</v>
          </cell>
          <cell r="K2967" t="str">
            <v>PROL.MOORE 151</v>
          </cell>
          <cell r="M2967" t="str">
            <v>04</v>
          </cell>
          <cell r="N2967">
            <v>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13.08</v>
          </cell>
          <cell r="U2967" t="str">
            <v>0</v>
          </cell>
          <cell r="V2967" t="str">
            <v>1071124001360</v>
          </cell>
        </row>
        <row r="2968">
          <cell r="A2968" t="str">
            <v>10</v>
          </cell>
          <cell r="B2968" t="str">
            <v>10</v>
          </cell>
          <cell r="C2968">
            <v>33879</v>
          </cell>
          <cell r="D2968">
            <v>8</v>
          </cell>
          <cell r="E2968" t="str">
            <v>100100</v>
          </cell>
          <cell r="F2968" t="str">
            <v>107</v>
          </cell>
          <cell r="G2968" t="str">
            <v>11</v>
          </cell>
          <cell r="H2968" t="str">
            <v>00</v>
          </cell>
          <cell r="I2968">
            <v>1080</v>
          </cell>
          <cell r="J2968" t="str">
            <v>GARCIA GRACIELA</v>
          </cell>
          <cell r="K2968" t="str">
            <v>PROL.MOORE 758</v>
          </cell>
          <cell r="M2968" t="str">
            <v>04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 t="str">
            <v>0</v>
          </cell>
          <cell r="V2968" t="str">
            <v>1071124002580</v>
          </cell>
        </row>
        <row r="2969">
          <cell r="A2969" t="str">
            <v>10</v>
          </cell>
          <cell r="B2969" t="str">
            <v>10</v>
          </cell>
          <cell r="C2969">
            <v>33881</v>
          </cell>
          <cell r="D2969">
            <v>4</v>
          </cell>
          <cell r="E2969" t="str">
            <v>100100</v>
          </cell>
          <cell r="F2969" t="str">
            <v>107</v>
          </cell>
          <cell r="G2969" t="str">
            <v>11</v>
          </cell>
          <cell r="H2969" t="str">
            <v>00</v>
          </cell>
          <cell r="I2969">
            <v>1082</v>
          </cell>
          <cell r="J2969" t="str">
            <v>IBARAN SORIA JOSE EZEQUIEL</v>
          </cell>
          <cell r="K2969" t="str">
            <v>PROLG. MOORE  748</v>
          </cell>
          <cell r="M2969" t="str">
            <v>04</v>
          </cell>
          <cell r="N2969">
            <v>0</v>
          </cell>
          <cell r="O2969">
            <v>0</v>
          </cell>
          <cell r="P2969">
            <v>39</v>
          </cell>
          <cell r="Q2969">
            <v>43</v>
          </cell>
          <cell r="R2969">
            <v>47</v>
          </cell>
          <cell r="S2969">
            <v>37</v>
          </cell>
          <cell r="T2969">
            <v>25.08</v>
          </cell>
          <cell r="U2969" t="str">
            <v>0</v>
          </cell>
          <cell r="V2969" t="str">
            <v>1071124002630</v>
          </cell>
        </row>
        <row r="2970">
          <cell r="A2970" t="str">
            <v>10</v>
          </cell>
          <cell r="B2970" t="str">
            <v>10</v>
          </cell>
          <cell r="C2970">
            <v>33919</v>
          </cell>
          <cell r="D2970">
            <v>2</v>
          </cell>
          <cell r="E2970" t="str">
            <v>100100</v>
          </cell>
          <cell r="F2970" t="str">
            <v>107</v>
          </cell>
          <cell r="G2970" t="str">
            <v>11</v>
          </cell>
          <cell r="H2970" t="str">
            <v>00</v>
          </cell>
          <cell r="I2970">
            <v>1120</v>
          </cell>
          <cell r="J2970" t="str">
            <v>V.VILLANUEVA ESCOBAR</v>
          </cell>
          <cell r="K2970" t="str">
            <v>PROL.MOORE 422</v>
          </cell>
          <cell r="M2970" t="str">
            <v>04</v>
          </cell>
          <cell r="N2970">
            <v>0</v>
          </cell>
          <cell r="O2970">
            <v>0</v>
          </cell>
          <cell r="P2970">
            <v>0</v>
          </cell>
          <cell r="Q2970">
            <v>97</v>
          </cell>
          <cell r="R2970">
            <v>212</v>
          </cell>
          <cell r="S2970">
            <v>22</v>
          </cell>
          <cell r="T2970">
            <v>40</v>
          </cell>
          <cell r="U2970" t="str">
            <v>0</v>
          </cell>
          <cell r="V2970" t="str">
            <v>1071124003010</v>
          </cell>
        </row>
        <row r="2971">
          <cell r="A2971" t="str">
            <v>10</v>
          </cell>
          <cell r="B2971" t="str">
            <v>10</v>
          </cell>
          <cell r="C2971">
            <v>33927</v>
          </cell>
          <cell r="D2971">
            <v>5</v>
          </cell>
          <cell r="E2971" t="str">
            <v>100100</v>
          </cell>
          <cell r="F2971" t="str">
            <v>107</v>
          </cell>
          <cell r="G2971" t="str">
            <v>11</v>
          </cell>
          <cell r="H2971" t="str">
            <v>00</v>
          </cell>
          <cell r="I2971">
            <v>1128</v>
          </cell>
          <cell r="J2971" t="str">
            <v>MARTA CHANCHARI T.</v>
          </cell>
          <cell r="K2971" t="str">
            <v>PROL. MOORE 2328</v>
          </cell>
          <cell r="M2971" t="str">
            <v>04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 t="str">
            <v>0</v>
          </cell>
          <cell r="V2971" t="str">
            <v>1071124003080</v>
          </cell>
        </row>
        <row r="2972">
          <cell r="A2972" t="str">
            <v>10</v>
          </cell>
          <cell r="B2972" t="str">
            <v>10</v>
          </cell>
          <cell r="C2972">
            <v>33938</v>
          </cell>
          <cell r="D2972">
            <v>2</v>
          </cell>
          <cell r="E2972" t="str">
            <v>100100</v>
          </cell>
          <cell r="F2972" t="str">
            <v>107</v>
          </cell>
          <cell r="G2972" t="str">
            <v>11</v>
          </cell>
          <cell r="H2972" t="str">
            <v>00</v>
          </cell>
          <cell r="I2972">
            <v>1139</v>
          </cell>
          <cell r="J2972" t="str">
            <v>SGDO. SORIA VALLES</v>
          </cell>
          <cell r="K2972" t="str">
            <v>PROL. MOORE 154</v>
          </cell>
          <cell r="M2972" t="str">
            <v>04</v>
          </cell>
          <cell r="N2972">
            <v>225</v>
          </cell>
          <cell r="O2972">
            <v>228</v>
          </cell>
          <cell r="P2972">
            <v>166</v>
          </cell>
          <cell r="Q2972">
            <v>157</v>
          </cell>
          <cell r="R2972">
            <v>92</v>
          </cell>
          <cell r="S2972">
            <v>0</v>
          </cell>
          <cell r="T2972">
            <v>72.33</v>
          </cell>
          <cell r="U2972" t="str">
            <v>0</v>
          </cell>
          <cell r="V2972" t="str">
            <v>1071124003200</v>
          </cell>
        </row>
        <row r="2973">
          <cell r="A2973" t="str">
            <v>10</v>
          </cell>
          <cell r="B2973" t="str">
            <v>10</v>
          </cell>
          <cell r="C2973">
            <v>50862</v>
          </cell>
          <cell r="D2973">
            <v>2</v>
          </cell>
          <cell r="E2973" t="str">
            <v>100100</v>
          </cell>
          <cell r="F2973" t="str">
            <v>107</v>
          </cell>
          <cell r="G2973" t="str">
            <v>11</v>
          </cell>
          <cell r="H2973" t="str">
            <v>00</v>
          </cell>
          <cell r="I2973">
            <v>1175</v>
          </cell>
          <cell r="J2973" t="str">
            <v>ROJAS PEREZ DORA</v>
          </cell>
          <cell r="K2973" t="str">
            <v>S.FCO.</v>
          </cell>
          <cell r="L2973">
            <v>26</v>
          </cell>
          <cell r="M2973" t="str">
            <v>04</v>
          </cell>
          <cell r="N2973">
            <v>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  <cell r="U2973" t="str">
            <v>0</v>
          </cell>
          <cell r="V2973" t="str">
            <v>1071125000375</v>
          </cell>
        </row>
        <row r="2974">
          <cell r="A2974" t="str">
            <v>10</v>
          </cell>
          <cell r="B2974" t="str">
            <v>10</v>
          </cell>
          <cell r="C2974">
            <v>33985</v>
          </cell>
          <cell r="D2974">
            <v>3</v>
          </cell>
          <cell r="E2974" t="str">
            <v>100100</v>
          </cell>
          <cell r="F2974" t="str">
            <v>107</v>
          </cell>
          <cell r="G2974" t="str">
            <v>11</v>
          </cell>
          <cell r="H2974" t="str">
            <v>00</v>
          </cell>
          <cell r="I2974">
            <v>1188</v>
          </cell>
          <cell r="J2974" t="str">
            <v>AURORA VASQUEZ</v>
          </cell>
          <cell r="K2974" t="str">
            <v>SAN FCO. 2O5</v>
          </cell>
          <cell r="M2974" t="str">
            <v>04</v>
          </cell>
          <cell r="N2974">
            <v>0</v>
          </cell>
          <cell r="O2974">
            <v>0</v>
          </cell>
          <cell r="P2974">
            <v>7</v>
          </cell>
          <cell r="Q2974">
            <v>58</v>
          </cell>
          <cell r="R2974">
            <v>95</v>
          </cell>
          <cell r="S2974">
            <v>27</v>
          </cell>
          <cell r="T2974">
            <v>32.42</v>
          </cell>
          <cell r="U2974" t="str">
            <v>0</v>
          </cell>
          <cell r="V2974" t="str">
            <v>1071125001530</v>
          </cell>
        </row>
        <row r="2975">
          <cell r="A2975" t="str">
            <v>10</v>
          </cell>
          <cell r="B2975" t="str">
            <v>10</v>
          </cell>
          <cell r="C2975">
            <v>33986</v>
          </cell>
          <cell r="D2975">
            <v>1</v>
          </cell>
          <cell r="E2975" t="str">
            <v>100100</v>
          </cell>
          <cell r="F2975" t="str">
            <v>107</v>
          </cell>
          <cell r="G2975" t="str">
            <v>11</v>
          </cell>
          <cell r="H2975" t="str">
            <v>00</v>
          </cell>
          <cell r="I2975">
            <v>1189</v>
          </cell>
          <cell r="J2975" t="str">
            <v>INES VALERA</v>
          </cell>
          <cell r="K2975" t="str">
            <v>SAN FCO. 222</v>
          </cell>
          <cell r="M2975" t="str">
            <v>04</v>
          </cell>
          <cell r="N2975">
            <v>0</v>
          </cell>
          <cell r="O2975">
            <v>0</v>
          </cell>
          <cell r="P2975">
            <v>0</v>
          </cell>
          <cell r="Q2975">
            <v>0</v>
          </cell>
          <cell r="R2975">
            <v>0</v>
          </cell>
          <cell r="S2975">
            <v>0</v>
          </cell>
          <cell r="T2975">
            <v>17</v>
          </cell>
          <cell r="U2975" t="str">
            <v>0</v>
          </cell>
          <cell r="V2975" t="str">
            <v>1071125001540</v>
          </cell>
        </row>
        <row r="2976">
          <cell r="A2976" t="str">
            <v>10</v>
          </cell>
          <cell r="B2976" t="str">
            <v>10</v>
          </cell>
          <cell r="C2976">
            <v>50827</v>
          </cell>
          <cell r="D2976">
            <v>5</v>
          </cell>
          <cell r="E2976" t="str">
            <v>100100</v>
          </cell>
          <cell r="F2976" t="str">
            <v>107</v>
          </cell>
          <cell r="G2976" t="str">
            <v>11</v>
          </cell>
          <cell r="H2976" t="str">
            <v>00</v>
          </cell>
          <cell r="I2976">
            <v>1196</v>
          </cell>
          <cell r="J2976" t="str">
            <v>SHAPIAMA CHUJUTALLI MISAEL</v>
          </cell>
          <cell r="K2976" t="str">
            <v>SAN. FCO.</v>
          </cell>
          <cell r="L2976">
            <v>581</v>
          </cell>
          <cell r="M2976" t="str">
            <v>04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  <cell r="U2976" t="str">
            <v>0</v>
          </cell>
          <cell r="V2976" t="str">
            <v>1071125001640</v>
          </cell>
        </row>
        <row r="2977">
          <cell r="A2977" t="str">
            <v>10</v>
          </cell>
          <cell r="B2977" t="str">
            <v>10</v>
          </cell>
          <cell r="C2977">
            <v>34015</v>
          </cell>
          <cell r="D2977">
            <v>8</v>
          </cell>
          <cell r="E2977" t="str">
            <v>100100</v>
          </cell>
          <cell r="F2977" t="str">
            <v>107</v>
          </cell>
          <cell r="G2977" t="str">
            <v>11</v>
          </cell>
          <cell r="H2977" t="str">
            <v>00</v>
          </cell>
          <cell r="I2977">
            <v>1218</v>
          </cell>
          <cell r="J2977" t="str">
            <v>ROGER CAMPOS</v>
          </cell>
          <cell r="K2977" t="str">
            <v>SALAVERRY 251</v>
          </cell>
          <cell r="M2977" t="str">
            <v>04</v>
          </cell>
          <cell r="N2977">
            <v>0</v>
          </cell>
          <cell r="O2977">
            <v>0</v>
          </cell>
          <cell r="P2977">
            <v>0</v>
          </cell>
          <cell r="Q2977">
            <v>2</v>
          </cell>
          <cell r="R2977">
            <v>0</v>
          </cell>
          <cell r="S2977">
            <v>0</v>
          </cell>
          <cell r="T2977">
            <v>67.75</v>
          </cell>
          <cell r="U2977" t="str">
            <v>0</v>
          </cell>
          <cell r="V2977" t="str">
            <v>1071126000160</v>
          </cell>
        </row>
        <row r="2978">
          <cell r="A2978" t="str">
            <v>10</v>
          </cell>
          <cell r="B2978" t="str">
            <v>10</v>
          </cell>
          <cell r="C2978">
            <v>34033</v>
          </cell>
          <cell r="D2978">
            <v>1</v>
          </cell>
          <cell r="E2978" t="str">
            <v>100100</v>
          </cell>
          <cell r="F2978" t="str">
            <v>107</v>
          </cell>
          <cell r="G2978" t="str">
            <v>11</v>
          </cell>
          <cell r="H2978" t="str">
            <v>00</v>
          </cell>
          <cell r="I2978">
            <v>1236</v>
          </cell>
          <cell r="J2978" t="str">
            <v>RENE SHAPIAMA</v>
          </cell>
          <cell r="K2978" t="str">
            <v>PSJE. S. FCO. 121</v>
          </cell>
          <cell r="M2978" t="str">
            <v>04</v>
          </cell>
          <cell r="N2978">
            <v>0</v>
          </cell>
          <cell r="O2978">
            <v>10</v>
          </cell>
          <cell r="P2978">
            <v>6</v>
          </cell>
          <cell r="Q2978">
            <v>9</v>
          </cell>
          <cell r="R2978">
            <v>10</v>
          </cell>
          <cell r="S2978">
            <v>16</v>
          </cell>
          <cell r="T2978">
            <v>17.25</v>
          </cell>
          <cell r="U2978" t="str">
            <v>0</v>
          </cell>
          <cell r="V2978" t="str">
            <v>1071127000055</v>
          </cell>
        </row>
        <row r="2979">
          <cell r="A2979" t="str">
            <v>10</v>
          </cell>
          <cell r="B2979" t="str">
            <v>10</v>
          </cell>
          <cell r="C2979">
            <v>34050</v>
          </cell>
          <cell r="D2979">
            <v>5</v>
          </cell>
          <cell r="E2979" t="str">
            <v>100100</v>
          </cell>
          <cell r="F2979" t="str">
            <v>107</v>
          </cell>
          <cell r="G2979" t="str">
            <v>11</v>
          </cell>
          <cell r="H2979" t="str">
            <v>00</v>
          </cell>
          <cell r="I2979">
            <v>1253</v>
          </cell>
          <cell r="J2979" t="str">
            <v>CESAR AUGUSTO PILCO RENGIFO</v>
          </cell>
          <cell r="K2979" t="str">
            <v>SAPOSOA 179</v>
          </cell>
          <cell r="M2979" t="str">
            <v>04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0.33</v>
          </cell>
          <cell r="U2979" t="str">
            <v>0</v>
          </cell>
          <cell r="V2979" t="str">
            <v>1071128000150</v>
          </cell>
        </row>
        <row r="2980">
          <cell r="A2980" t="str">
            <v>10</v>
          </cell>
          <cell r="B2980" t="str">
            <v>10</v>
          </cell>
          <cell r="C2980">
            <v>34054</v>
          </cell>
          <cell r="D2980">
            <v>7</v>
          </cell>
          <cell r="E2980" t="str">
            <v>100100</v>
          </cell>
          <cell r="F2980" t="str">
            <v>107</v>
          </cell>
          <cell r="G2980" t="str">
            <v>11</v>
          </cell>
          <cell r="H2980" t="str">
            <v>00</v>
          </cell>
          <cell r="I2980">
            <v>1257</v>
          </cell>
          <cell r="J2980" t="str">
            <v>JOSE RUIZ ROJAS</v>
          </cell>
          <cell r="K2980" t="str">
            <v>SAPOSOA        P-19</v>
          </cell>
          <cell r="M2980" t="str">
            <v>04</v>
          </cell>
          <cell r="N2980">
            <v>0</v>
          </cell>
          <cell r="O2980">
            <v>0</v>
          </cell>
          <cell r="P2980">
            <v>0</v>
          </cell>
          <cell r="Q2980">
            <v>110</v>
          </cell>
          <cell r="R2980">
            <v>95</v>
          </cell>
          <cell r="S2980">
            <v>142</v>
          </cell>
          <cell r="T2980">
            <v>93.17</v>
          </cell>
          <cell r="U2980" t="str">
            <v>0</v>
          </cell>
          <cell r="V2980" t="str">
            <v>1071128000190</v>
          </cell>
        </row>
        <row r="2981">
          <cell r="A2981" t="str">
            <v>10</v>
          </cell>
          <cell r="B2981" t="str">
            <v>10</v>
          </cell>
          <cell r="C2981">
            <v>50634</v>
          </cell>
          <cell r="D2981">
            <v>5</v>
          </cell>
          <cell r="E2981" t="str">
            <v>100100</v>
          </cell>
          <cell r="F2981" t="str">
            <v>107</v>
          </cell>
          <cell r="G2981" t="str">
            <v>11</v>
          </cell>
          <cell r="H2981" t="str">
            <v>00</v>
          </cell>
          <cell r="I2981">
            <v>1267</v>
          </cell>
          <cell r="J2981" t="str">
            <v>AREVALO PEREZ ADELA</v>
          </cell>
          <cell r="K2981" t="str">
            <v>SAPOSOA</v>
          </cell>
          <cell r="L2981">
            <v>464</v>
          </cell>
          <cell r="M2981" t="str">
            <v>04</v>
          </cell>
          <cell r="N2981">
            <v>0</v>
          </cell>
          <cell r="O2981">
            <v>17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1.42</v>
          </cell>
          <cell r="U2981" t="str">
            <v>0</v>
          </cell>
          <cell r="V2981" t="str">
            <v>1071128001303</v>
          </cell>
        </row>
        <row r="2982">
          <cell r="A2982" t="str">
            <v>10</v>
          </cell>
          <cell r="B2982" t="str">
            <v>10</v>
          </cell>
          <cell r="C2982">
            <v>34073</v>
          </cell>
          <cell r="D2982">
            <v>7</v>
          </cell>
          <cell r="E2982" t="str">
            <v>100100</v>
          </cell>
          <cell r="F2982" t="str">
            <v>107</v>
          </cell>
          <cell r="G2982" t="str">
            <v>11</v>
          </cell>
          <cell r="H2982" t="str">
            <v>00</v>
          </cell>
          <cell r="I2982">
            <v>1276</v>
          </cell>
          <cell r="J2982" t="str">
            <v>MARIA INUMA</v>
          </cell>
          <cell r="K2982" t="str">
            <v>ITAYA 21-M</v>
          </cell>
          <cell r="M2982" t="str">
            <v>04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0.42</v>
          </cell>
          <cell r="U2982" t="str">
            <v>0</v>
          </cell>
          <cell r="V2982" t="str">
            <v>1071129000050</v>
          </cell>
        </row>
        <row r="2983">
          <cell r="A2983" t="str">
            <v>10</v>
          </cell>
          <cell r="B2983" t="str">
            <v>10</v>
          </cell>
          <cell r="C2983">
            <v>34074</v>
          </cell>
          <cell r="D2983">
            <v>5</v>
          </cell>
          <cell r="E2983" t="str">
            <v>100100</v>
          </cell>
          <cell r="F2983" t="str">
            <v>107</v>
          </cell>
          <cell r="G2983" t="str">
            <v>11</v>
          </cell>
          <cell r="H2983" t="str">
            <v>00</v>
          </cell>
          <cell r="I2983">
            <v>1277</v>
          </cell>
          <cell r="J2983" t="str">
            <v>LUISSI UTIA NAVARRO</v>
          </cell>
          <cell r="K2983" t="str">
            <v>ITAYA 12-T</v>
          </cell>
          <cell r="M2983" t="str">
            <v>04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3.83</v>
          </cell>
          <cell r="U2983" t="str">
            <v>0</v>
          </cell>
          <cell r="V2983" t="str">
            <v>1071129000070</v>
          </cell>
        </row>
        <row r="2984">
          <cell r="A2984" t="str">
            <v>10</v>
          </cell>
          <cell r="B2984" t="str">
            <v>10</v>
          </cell>
          <cell r="C2984">
            <v>50547</v>
          </cell>
          <cell r="D2984">
            <v>9</v>
          </cell>
          <cell r="E2984" t="str">
            <v>100100</v>
          </cell>
          <cell r="F2984" t="str">
            <v>107</v>
          </cell>
          <cell r="G2984" t="str">
            <v>11</v>
          </cell>
          <cell r="H2984" t="str">
            <v>00</v>
          </cell>
          <cell r="I2984">
            <v>1317</v>
          </cell>
          <cell r="J2984" t="str">
            <v>ENERGY SEVICES S.A.</v>
          </cell>
          <cell r="K2984" t="str">
            <v>PASAJE</v>
          </cell>
          <cell r="L2984">
            <v>1</v>
          </cell>
          <cell r="M2984" t="str">
            <v>04</v>
          </cell>
          <cell r="N2984">
            <v>0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  <cell r="U2984" t="str">
            <v>0</v>
          </cell>
          <cell r="V2984" t="str">
            <v>1071131000453</v>
          </cell>
        </row>
        <row r="2985">
          <cell r="A2985" t="str">
            <v>10</v>
          </cell>
          <cell r="B2985" t="str">
            <v>10</v>
          </cell>
          <cell r="C2985">
            <v>34122</v>
          </cell>
          <cell r="D2985">
            <v>2</v>
          </cell>
          <cell r="E2985" t="str">
            <v>100100</v>
          </cell>
          <cell r="F2985" t="str">
            <v>107</v>
          </cell>
          <cell r="G2985" t="str">
            <v>11</v>
          </cell>
          <cell r="H2985" t="str">
            <v>00</v>
          </cell>
          <cell r="I2985">
            <v>1325</v>
          </cell>
          <cell r="J2985" t="str">
            <v>ARMINDA MARTINEZ</v>
          </cell>
          <cell r="K2985" t="str">
            <v>MIRAFLORES</v>
          </cell>
          <cell r="M2985" t="str">
            <v>04</v>
          </cell>
          <cell r="N2985">
            <v>0</v>
          </cell>
          <cell r="O2985">
            <v>0</v>
          </cell>
          <cell r="P2985">
            <v>20</v>
          </cell>
          <cell r="Q2985">
            <v>51</v>
          </cell>
          <cell r="R2985">
            <v>60</v>
          </cell>
          <cell r="S2985">
            <v>49</v>
          </cell>
          <cell r="T2985">
            <v>35.75</v>
          </cell>
          <cell r="U2985" t="str">
            <v>0</v>
          </cell>
          <cell r="V2985" t="str">
            <v>1071131000415</v>
          </cell>
        </row>
        <row r="2986">
          <cell r="A2986" t="str">
            <v>10</v>
          </cell>
          <cell r="B2986" t="str">
            <v>10</v>
          </cell>
          <cell r="C2986">
            <v>34137</v>
          </cell>
          <cell r="D2986">
            <v>0</v>
          </cell>
          <cell r="E2986" t="str">
            <v>100100</v>
          </cell>
          <cell r="F2986" t="str">
            <v>107</v>
          </cell>
          <cell r="G2986" t="str">
            <v>11</v>
          </cell>
          <cell r="H2986" t="str">
            <v>00</v>
          </cell>
          <cell r="I2986">
            <v>1340</v>
          </cell>
          <cell r="J2986" t="str">
            <v>FELIX ARTEAGA</v>
          </cell>
          <cell r="K2986" t="str">
            <v>MIRAFLORES 515</v>
          </cell>
          <cell r="M2986" t="str">
            <v>04</v>
          </cell>
          <cell r="N2986">
            <v>0</v>
          </cell>
          <cell r="O2986">
            <v>0</v>
          </cell>
          <cell r="P2986">
            <v>0</v>
          </cell>
          <cell r="Q2986">
            <v>0</v>
          </cell>
          <cell r="R2986">
            <v>187</v>
          </cell>
          <cell r="S2986">
            <v>227</v>
          </cell>
          <cell r="T2986">
            <v>167.75</v>
          </cell>
          <cell r="U2986" t="str">
            <v>0</v>
          </cell>
          <cell r="V2986" t="str">
            <v>1071131001540</v>
          </cell>
        </row>
        <row r="2987">
          <cell r="A2987" t="str">
            <v>10</v>
          </cell>
          <cell r="B2987" t="str">
            <v>10</v>
          </cell>
          <cell r="C2987">
            <v>34171</v>
          </cell>
          <cell r="D2987">
            <v>9</v>
          </cell>
          <cell r="E2987" t="str">
            <v>100100</v>
          </cell>
          <cell r="F2987" t="str">
            <v>107</v>
          </cell>
          <cell r="G2987" t="str">
            <v>11</v>
          </cell>
          <cell r="H2987" t="str">
            <v>00</v>
          </cell>
          <cell r="I2987">
            <v>1374</v>
          </cell>
          <cell r="J2987" t="str">
            <v>TRINIDAD ISUIZA</v>
          </cell>
          <cell r="K2987" t="str">
            <v>PSJE TAHUANTISUYO 528</v>
          </cell>
          <cell r="M2987" t="str">
            <v>04</v>
          </cell>
          <cell r="N2987">
            <v>0</v>
          </cell>
          <cell r="O2987">
            <v>20</v>
          </cell>
          <cell r="P2987">
            <v>76</v>
          </cell>
          <cell r="Q2987">
            <v>179</v>
          </cell>
          <cell r="R2987">
            <v>214</v>
          </cell>
          <cell r="S2987">
            <v>39</v>
          </cell>
          <cell r="T2987">
            <v>68.92</v>
          </cell>
          <cell r="U2987" t="str">
            <v>0</v>
          </cell>
          <cell r="V2987" t="str">
            <v>1071133000040</v>
          </cell>
        </row>
        <row r="2988">
          <cell r="A2988" t="str">
            <v>10</v>
          </cell>
          <cell r="B2988" t="str">
            <v>10</v>
          </cell>
          <cell r="C2988">
            <v>34178</v>
          </cell>
          <cell r="D2988">
            <v>4</v>
          </cell>
          <cell r="E2988" t="str">
            <v>100100</v>
          </cell>
          <cell r="F2988" t="str">
            <v>107</v>
          </cell>
          <cell r="G2988" t="str">
            <v>11</v>
          </cell>
          <cell r="H2988" t="str">
            <v>00</v>
          </cell>
          <cell r="I2988">
            <v>1381</v>
          </cell>
          <cell r="J2988" t="str">
            <v>CAMILA VASQUEZ</v>
          </cell>
          <cell r="K2988" t="str">
            <v>TAHUANTINSUYO 443</v>
          </cell>
          <cell r="M2988" t="str">
            <v>04</v>
          </cell>
          <cell r="N2988">
            <v>0</v>
          </cell>
          <cell r="O2988">
            <v>0</v>
          </cell>
          <cell r="P2988">
            <v>0</v>
          </cell>
          <cell r="Q2988">
            <v>0</v>
          </cell>
          <cell r="R2988">
            <v>22</v>
          </cell>
          <cell r="S2988">
            <v>39</v>
          </cell>
          <cell r="T2988">
            <v>24.58</v>
          </cell>
          <cell r="U2988" t="str">
            <v>0</v>
          </cell>
          <cell r="V2988" t="str">
            <v>1071133000130</v>
          </cell>
        </row>
        <row r="2989">
          <cell r="A2989" t="str">
            <v>10</v>
          </cell>
          <cell r="B2989" t="str">
            <v>10</v>
          </cell>
          <cell r="C2989">
            <v>34196</v>
          </cell>
          <cell r="D2989">
            <v>6</v>
          </cell>
          <cell r="E2989" t="str">
            <v>100100</v>
          </cell>
          <cell r="F2989" t="str">
            <v>107</v>
          </cell>
          <cell r="G2989" t="str">
            <v>11</v>
          </cell>
          <cell r="H2989" t="str">
            <v>00</v>
          </cell>
          <cell r="I2989">
            <v>1399</v>
          </cell>
          <cell r="J2989" t="str">
            <v>MANUEL CURICO</v>
          </cell>
          <cell r="K2989" t="str">
            <v>TAHUANTINSUYO 454</v>
          </cell>
          <cell r="M2989" t="str">
            <v>04</v>
          </cell>
          <cell r="N2989">
            <v>0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0.25</v>
          </cell>
          <cell r="U2989" t="str">
            <v>0</v>
          </cell>
          <cell r="V2989" t="str">
            <v>1071133001290</v>
          </cell>
        </row>
        <row r="2990">
          <cell r="A2990" t="str">
            <v>10</v>
          </cell>
          <cell r="B2990" t="str">
            <v>10</v>
          </cell>
          <cell r="C2990">
            <v>34205</v>
          </cell>
          <cell r="D2990">
            <v>5</v>
          </cell>
          <cell r="E2990" t="str">
            <v>100100</v>
          </cell>
          <cell r="F2990" t="str">
            <v>107</v>
          </cell>
          <cell r="G2990" t="str">
            <v>11</v>
          </cell>
          <cell r="H2990" t="str">
            <v>00</v>
          </cell>
          <cell r="I2990">
            <v>1408</v>
          </cell>
          <cell r="J2990" t="str">
            <v>YOLANDA AJANUMA</v>
          </cell>
          <cell r="K2990" t="str">
            <v>TAHUANTINSUYO 446</v>
          </cell>
          <cell r="M2990" t="str">
            <v>04</v>
          </cell>
          <cell r="N2990">
            <v>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5.83</v>
          </cell>
          <cell r="U2990" t="str">
            <v>0</v>
          </cell>
          <cell r="V2990" t="str">
            <v>1071133001380</v>
          </cell>
        </row>
        <row r="2991">
          <cell r="A2991" t="str">
            <v>10</v>
          </cell>
          <cell r="B2991" t="str">
            <v>10</v>
          </cell>
          <cell r="C2991">
            <v>34225</v>
          </cell>
          <cell r="D2991">
            <v>3</v>
          </cell>
          <cell r="E2991" t="str">
            <v>100100</v>
          </cell>
          <cell r="F2991" t="str">
            <v>107</v>
          </cell>
          <cell r="G2991" t="str">
            <v>11</v>
          </cell>
          <cell r="H2991" t="str">
            <v>00</v>
          </cell>
          <cell r="I2991">
            <v>1428</v>
          </cell>
          <cell r="J2991" t="str">
            <v>MERLES GOMEZ</v>
          </cell>
          <cell r="K2991" t="str">
            <v>9/OCT.S.MARTIN  P-15</v>
          </cell>
          <cell r="M2991" t="str">
            <v>04</v>
          </cell>
          <cell r="N2991">
            <v>0</v>
          </cell>
          <cell r="O2991">
            <v>0</v>
          </cell>
          <cell r="P2991">
            <v>0</v>
          </cell>
          <cell r="Q2991">
            <v>0</v>
          </cell>
          <cell r="R2991">
            <v>14</v>
          </cell>
          <cell r="S2991">
            <v>11</v>
          </cell>
          <cell r="T2991">
            <v>12.83</v>
          </cell>
          <cell r="U2991" t="str">
            <v>0</v>
          </cell>
          <cell r="V2991" t="str">
            <v>1071136000010</v>
          </cell>
        </row>
        <row r="2992">
          <cell r="A2992" t="str">
            <v>10</v>
          </cell>
          <cell r="B2992" t="str">
            <v>10</v>
          </cell>
          <cell r="C2992">
            <v>34228</v>
          </cell>
          <cell r="D2992">
            <v>7</v>
          </cell>
          <cell r="E2992" t="str">
            <v>100100</v>
          </cell>
          <cell r="F2992" t="str">
            <v>107</v>
          </cell>
          <cell r="G2992" t="str">
            <v>11</v>
          </cell>
          <cell r="H2992" t="str">
            <v>00</v>
          </cell>
          <cell r="I2992">
            <v>1431</v>
          </cell>
          <cell r="J2992" t="str">
            <v>AUGUSTO AREVALO</v>
          </cell>
          <cell r="K2992" t="str">
            <v>9 OCT./S.MARTIN 204</v>
          </cell>
          <cell r="M2992" t="str">
            <v>04</v>
          </cell>
          <cell r="N2992">
            <v>0</v>
          </cell>
          <cell r="O2992">
            <v>0</v>
          </cell>
          <cell r="P2992">
            <v>1</v>
          </cell>
          <cell r="Q2992">
            <v>0</v>
          </cell>
          <cell r="R2992">
            <v>11</v>
          </cell>
          <cell r="S2992">
            <v>1</v>
          </cell>
          <cell r="T2992">
            <v>18.579999999999998</v>
          </cell>
          <cell r="U2992" t="str">
            <v>0</v>
          </cell>
          <cell r="V2992" t="str">
            <v>1071136000040</v>
          </cell>
        </row>
        <row r="2993">
          <cell r="A2993" t="str">
            <v>10</v>
          </cell>
          <cell r="B2993" t="str">
            <v>10</v>
          </cell>
          <cell r="C2993">
            <v>34234</v>
          </cell>
          <cell r="D2993">
            <v>5</v>
          </cell>
          <cell r="E2993" t="str">
            <v>100100</v>
          </cell>
          <cell r="F2993" t="str">
            <v>107</v>
          </cell>
          <cell r="G2993" t="str">
            <v>11</v>
          </cell>
          <cell r="H2993" t="str">
            <v>00</v>
          </cell>
          <cell r="I2993">
            <v>1437</v>
          </cell>
          <cell r="J2993" t="str">
            <v>PILAR FLORES</v>
          </cell>
          <cell r="K2993" t="str">
            <v>S.MARTIN 1786</v>
          </cell>
          <cell r="M2993" t="str">
            <v>04</v>
          </cell>
          <cell r="N2993">
            <v>0</v>
          </cell>
          <cell r="O2993">
            <v>0</v>
          </cell>
          <cell r="P2993">
            <v>0</v>
          </cell>
          <cell r="Q2993">
            <v>120</v>
          </cell>
          <cell r="R2993">
            <v>120</v>
          </cell>
          <cell r="S2993">
            <v>91</v>
          </cell>
          <cell r="T2993">
            <v>75</v>
          </cell>
          <cell r="U2993" t="str">
            <v>0</v>
          </cell>
          <cell r="V2993" t="str">
            <v>1071136000130</v>
          </cell>
        </row>
        <row r="2994">
          <cell r="A2994" t="str">
            <v>10</v>
          </cell>
          <cell r="B2994" t="str">
            <v>10</v>
          </cell>
          <cell r="C2994">
            <v>34249</v>
          </cell>
          <cell r="D2994">
            <v>3</v>
          </cell>
          <cell r="E2994" t="str">
            <v>100100</v>
          </cell>
          <cell r="F2994" t="str">
            <v>107</v>
          </cell>
          <cell r="G2994" t="str">
            <v>11</v>
          </cell>
          <cell r="H2994" t="str">
            <v>00</v>
          </cell>
          <cell r="I2994">
            <v>1452</v>
          </cell>
          <cell r="J2994" t="str">
            <v>CONSUELO DEL AGUILA</v>
          </cell>
          <cell r="K2994" t="str">
            <v>SAMAREN 16</v>
          </cell>
          <cell r="M2994" t="str">
            <v>04</v>
          </cell>
          <cell r="N2994">
            <v>0</v>
          </cell>
          <cell r="O2994">
            <v>0</v>
          </cell>
          <cell r="P2994">
            <v>10</v>
          </cell>
          <cell r="Q2994">
            <v>3</v>
          </cell>
          <cell r="R2994">
            <v>33</v>
          </cell>
          <cell r="S2994">
            <v>54</v>
          </cell>
          <cell r="T2994">
            <v>43.5</v>
          </cell>
          <cell r="U2994" t="str">
            <v>0</v>
          </cell>
          <cell r="V2994" t="str">
            <v>1071137000160</v>
          </cell>
        </row>
        <row r="2995">
          <cell r="A2995" t="str">
            <v>10</v>
          </cell>
          <cell r="B2995" t="str">
            <v>10</v>
          </cell>
          <cell r="C2995">
            <v>34251</v>
          </cell>
          <cell r="D2995">
            <v>9</v>
          </cell>
          <cell r="E2995" t="str">
            <v>100100</v>
          </cell>
          <cell r="F2995" t="str">
            <v>107</v>
          </cell>
          <cell r="G2995" t="str">
            <v>11</v>
          </cell>
          <cell r="H2995" t="str">
            <v>00</v>
          </cell>
          <cell r="I2995">
            <v>1455</v>
          </cell>
          <cell r="J2995" t="str">
            <v>CARMEN MORI PANDURO</v>
          </cell>
          <cell r="K2995" t="str">
            <v>INTERNACIONAL C-9</v>
          </cell>
          <cell r="M2995" t="str">
            <v>04</v>
          </cell>
          <cell r="N2995">
            <v>0</v>
          </cell>
          <cell r="O2995">
            <v>0</v>
          </cell>
          <cell r="P2995">
            <v>0</v>
          </cell>
          <cell r="Q2995">
            <v>2</v>
          </cell>
          <cell r="R2995">
            <v>277</v>
          </cell>
          <cell r="S2995">
            <v>59</v>
          </cell>
          <cell r="T2995">
            <v>61.42</v>
          </cell>
          <cell r="U2995" t="str">
            <v>0</v>
          </cell>
          <cell r="V2995" t="str">
            <v>1071137000175</v>
          </cell>
        </row>
        <row r="2996">
          <cell r="A2996" t="str">
            <v>10</v>
          </cell>
          <cell r="B2996" t="str">
            <v>10</v>
          </cell>
          <cell r="C2996">
            <v>34255</v>
          </cell>
          <cell r="D2996">
            <v>0</v>
          </cell>
          <cell r="E2996" t="str">
            <v>100100</v>
          </cell>
          <cell r="F2996" t="str">
            <v>107</v>
          </cell>
          <cell r="G2996" t="str">
            <v>11</v>
          </cell>
          <cell r="H2996" t="str">
            <v>00</v>
          </cell>
          <cell r="I2996">
            <v>1459</v>
          </cell>
          <cell r="J2996" t="str">
            <v>RODRIGO PINEDO G.</v>
          </cell>
          <cell r="K2996" t="str">
            <v>SAMAREN 27</v>
          </cell>
          <cell r="M2996" t="str">
            <v>04</v>
          </cell>
          <cell r="N2996">
            <v>0</v>
          </cell>
          <cell r="O2996">
            <v>0</v>
          </cell>
          <cell r="P2996">
            <v>203</v>
          </cell>
          <cell r="Q2996">
            <v>261</v>
          </cell>
          <cell r="R2996">
            <v>97</v>
          </cell>
          <cell r="S2996">
            <v>174</v>
          </cell>
          <cell r="T2996">
            <v>156.33000000000001</v>
          </cell>
          <cell r="U2996" t="str">
            <v>0</v>
          </cell>
          <cell r="V2996" t="str">
            <v>1071137000220</v>
          </cell>
        </row>
        <row r="2997">
          <cell r="A2997" t="str">
            <v>10</v>
          </cell>
          <cell r="B2997" t="str">
            <v>10</v>
          </cell>
          <cell r="C2997">
            <v>34261</v>
          </cell>
          <cell r="D2997">
            <v>8</v>
          </cell>
          <cell r="E2997" t="str">
            <v>100100</v>
          </cell>
          <cell r="F2997" t="str">
            <v>107</v>
          </cell>
          <cell r="G2997" t="str">
            <v>11</v>
          </cell>
          <cell r="H2997" t="str">
            <v>00</v>
          </cell>
          <cell r="I2997">
            <v>1465</v>
          </cell>
          <cell r="J2997" t="str">
            <v>JUAN BAZAN CACERES</v>
          </cell>
          <cell r="K2997" t="str">
            <v>9/OCT. SAMAREN 10</v>
          </cell>
          <cell r="M2997" t="str">
            <v>04</v>
          </cell>
          <cell r="N2997">
            <v>0</v>
          </cell>
          <cell r="O2997">
            <v>2</v>
          </cell>
          <cell r="P2997">
            <v>114</v>
          </cell>
          <cell r="Q2997">
            <v>124</v>
          </cell>
          <cell r="R2997">
            <v>192</v>
          </cell>
          <cell r="S2997">
            <v>126</v>
          </cell>
          <cell r="T2997">
            <v>83.33</v>
          </cell>
          <cell r="U2997" t="str">
            <v>0</v>
          </cell>
          <cell r="V2997" t="str">
            <v>1071137000270</v>
          </cell>
        </row>
        <row r="2998">
          <cell r="A2998" t="str">
            <v>10</v>
          </cell>
          <cell r="B2998" t="str">
            <v>10</v>
          </cell>
          <cell r="C2998">
            <v>34288</v>
          </cell>
          <cell r="D2998">
            <v>1</v>
          </cell>
          <cell r="E2998" t="str">
            <v>100100</v>
          </cell>
          <cell r="F2998" t="str">
            <v>107</v>
          </cell>
          <cell r="G2998" t="str">
            <v>11</v>
          </cell>
          <cell r="H2998" t="str">
            <v>00</v>
          </cell>
          <cell r="I2998">
            <v>1492</v>
          </cell>
          <cell r="J2998" t="str">
            <v>M. BARDALES LOPEZ</v>
          </cell>
          <cell r="K2998" t="str">
            <v>SAMAREN 146</v>
          </cell>
          <cell r="M2998" t="str">
            <v>04</v>
          </cell>
          <cell r="N2998">
            <v>0</v>
          </cell>
          <cell r="O2998">
            <v>0</v>
          </cell>
          <cell r="P2998">
            <v>0</v>
          </cell>
          <cell r="Q2998">
            <v>0</v>
          </cell>
          <cell r="R2998">
            <v>26</v>
          </cell>
          <cell r="S2998">
            <v>8</v>
          </cell>
          <cell r="T2998">
            <v>68.92</v>
          </cell>
          <cell r="U2998" t="str">
            <v>0</v>
          </cell>
          <cell r="V2998" t="str">
            <v>1071137001550</v>
          </cell>
        </row>
        <row r="2999">
          <cell r="A2999" t="str">
            <v>10</v>
          </cell>
          <cell r="B2999" t="str">
            <v>10</v>
          </cell>
          <cell r="C2999">
            <v>34300</v>
          </cell>
          <cell r="D2999">
            <v>4</v>
          </cell>
          <cell r="E2999" t="str">
            <v>100100</v>
          </cell>
          <cell r="F2999" t="str">
            <v>107</v>
          </cell>
          <cell r="G2999" t="str">
            <v>11</v>
          </cell>
          <cell r="H2999" t="str">
            <v>00</v>
          </cell>
          <cell r="I2999">
            <v>1504</v>
          </cell>
          <cell r="J2999" t="str">
            <v>ELIZABETH PEZO</v>
          </cell>
          <cell r="K2999" t="str">
            <v>SAMAREN H-33</v>
          </cell>
          <cell r="M2999" t="str">
            <v>04</v>
          </cell>
          <cell r="N2999">
            <v>0</v>
          </cell>
          <cell r="O2999">
            <v>0</v>
          </cell>
          <cell r="P2999">
            <v>42</v>
          </cell>
          <cell r="Q2999">
            <v>29</v>
          </cell>
          <cell r="R2999">
            <v>0</v>
          </cell>
          <cell r="S2999">
            <v>44</v>
          </cell>
          <cell r="T2999">
            <v>24.83</v>
          </cell>
          <cell r="U2999" t="str">
            <v>0</v>
          </cell>
          <cell r="V2999" t="str">
            <v>1071137001700</v>
          </cell>
        </row>
        <row r="3000">
          <cell r="A3000" t="str">
            <v>10</v>
          </cell>
          <cell r="B3000" t="str">
            <v>10</v>
          </cell>
          <cell r="C3000">
            <v>34301</v>
          </cell>
          <cell r="D3000">
            <v>2</v>
          </cell>
          <cell r="E3000" t="str">
            <v>100100</v>
          </cell>
          <cell r="F3000" t="str">
            <v>107</v>
          </cell>
          <cell r="G3000" t="str">
            <v>11</v>
          </cell>
          <cell r="H3000" t="str">
            <v>00</v>
          </cell>
          <cell r="I3000">
            <v>1505</v>
          </cell>
          <cell r="J3000" t="str">
            <v>ROSA LUZ GUTIERREZ TAFUR</v>
          </cell>
          <cell r="K3000" t="str">
            <v>9/OCT. SAMAREN 18</v>
          </cell>
          <cell r="M3000" t="str">
            <v>04</v>
          </cell>
          <cell r="N3000">
            <v>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  <cell r="U3000" t="str">
            <v>0</v>
          </cell>
          <cell r="V3000" t="str">
            <v>1071137001720</v>
          </cell>
        </row>
        <row r="3001">
          <cell r="A3001" t="str">
            <v>10</v>
          </cell>
          <cell r="B3001" t="str">
            <v>10</v>
          </cell>
          <cell r="C3001">
            <v>34304</v>
          </cell>
          <cell r="D3001">
            <v>6</v>
          </cell>
          <cell r="E3001" t="str">
            <v>100100</v>
          </cell>
          <cell r="F3001" t="str">
            <v>107</v>
          </cell>
          <cell r="G3001" t="str">
            <v>11</v>
          </cell>
          <cell r="H3001" t="str">
            <v>00</v>
          </cell>
          <cell r="I3001">
            <v>1508</v>
          </cell>
          <cell r="J3001" t="str">
            <v>LUIS PANDURO MURRIETA</v>
          </cell>
          <cell r="K3001" t="str">
            <v>PROGRESO 434</v>
          </cell>
          <cell r="M3001" t="str">
            <v>04</v>
          </cell>
          <cell r="N3001">
            <v>0</v>
          </cell>
          <cell r="O3001">
            <v>0</v>
          </cell>
          <cell r="P3001">
            <v>0</v>
          </cell>
          <cell r="Q3001">
            <v>0</v>
          </cell>
          <cell r="R3001">
            <v>86</v>
          </cell>
          <cell r="S3001">
            <v>183</v>
          </cell>
          <cell r="T3001">
            <v>85.25</v>
          </cell>
          <cell r="U3001" t="str">
            <v>0</v>
          </cell>
          <cell r="V3001" t="str">
            <v>1071138000020</v>
          </cell>
        </row>
        <row r="3002">
          <cell r="A3002" t="str">
            <v>10</v>
          </cell>
          <cell r="B3002" t="str">
            <v>10</v>
          </cell>
          <cell r="C3002">
            <v>34306</v>
          </cell>
          <cell r="D3002">
            <v>1</v>
          </cell>
          <cell r="E3002" t="str">
            <v>100100</v>
          </cell>
          <cell r="F3002" t="str">
            <v>107</v>
          </cell>
          <cell r="G3002" t="str">
            <v>11</v>
          </cell>
          <cell r="H3002" t="str">
            <v>00</v>
          </cell>
          <cell r="I3002">
            <v>1510</v>
          </cell>
          <cell r="J3002" t="str">
            <v>A. RIOS DE PANDURO</v>
          </cell>
          <cell r="K3002" t="str">
            <v>PROGRESO 131-B</v>
          </cell>
          <cell r="M3002" t="str">
            <v>04</v>
          </cell>
          <cell r="N3002">
            <v>0</v>
          </cell>
          <cell r="O3002">
            <v>0</v>
          </cell>
          <cell r="P3002">
            <v>0</v>
          </cell>
          <cell r="Q3002">
            <v>18</v>
          </cell>
          <cell r="R3002">
            <v>19</v>
          </cell>
          <cell r="S3002">
            <v>17</v>
          </cell>
          <cell r="T3002">
            <v>24.17</v>
          </cell>
          <cell r="U3002" t="str">
            <v>0</v>
          </cell>
          <cell r="V3002" t="str">
            <v>1071138000040</v>
          </cell>
        </row>
        <row r="3003">
          <cell r="A3003" t="str">
            <v>10</v>
          </cell>
          <cell r="B3003" t="str">
            <v>10</v>
          </cell>
          <cell r="C3003">
            <v>34333</v>
          </cell>
          <cell r="D3003">
            <v>5</v>
          </cell>
          <cell r="E3003" t="str">
            <v>100100</v>
          </cell>
          <cell r="F3003" t="str">
            <v>107</v>
          </cell>
          <cell r="G3003" t="str">
            <v>11</v>
          </cell>
          <cell r="H3003" t="str">
            <v>00</v>
          </cell>
          <cell r="I3003">
            <v>1537</v>
          </cell>
          <cell r="J3003" t="str">
            <v>B. COQUINCHE SORIA</v>
          </cell>
          <cell r="K3003" t="str">
            <v>PROGRESO 858</v>
          </cell>
          <cell r="M3003" t="str">
            <v>04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2.83</v>
          </cell>
          <cell r="U3003" t="str">
            <v>0</v>
          </cell>
          <cell r="V3003" t="str">
            <v>1071138000310</v>
          </cell>
        </row>
        <row r="3004">
          <cell r="A3004" t="str">
            <v>10</v>
          </cell>
          <cell r="B3004" t="str">
            <v>10</v>
          </cell>
          <cell r="C3004">
            <v>50802</v>
          </cell>
          <cell r="D3004">
            <v>8</v>
          </cell>
          <cell r="E3004" t="str">
            <v>100100</v>
          </cell>
          <cell r="F3004" t="str">
            <v>107</v>
          </cell>
          <cell r="G3004" t="str">
            <v>11</v>
          </cell>
          <cell r="H3004" t="str">
            <v>00</v>
          </cell>
          <cell r="I3004">
            <v>1544</v>
          </cell>
          <cell r="J3004" t="str">
            <v>DIAZ FERREYRA HILDA</v>
          </cell>
          <cell r="K3004" t="str">
            <v>PROGRESO</v>
          </cell>
          <cell r="L3004">
            <v>521</v>
          </cell>
          <cell r="M3004" t="str">
            <v>04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 t="str">
            <v>0</v>
          </cell>
          <cell r="V3004" t="str">
            <v>1071138000393</v>
          </cell>
        </row>
        <row r="3005">
          <cell r="A3005" t="str">
            <v>10</v>
          </cell>
          <cell r="B3005" t="str">
            <v>10</v>
          </cell>
          <cell r="C3005">
            <v>34377</v>
          </cell>
          <cell r="D3005">
            <v>2</v>
          </cell>
          <cell r="E3005" t="str">
            <v>100100</v>
          </cell>
          <cell r="F3005" t="str">
            <v>107</v>
          </cell>
          <cell r="G3005" t="str">
            <v>11</v>
          </cell>
          <cell r="H3005" t="str">
            <v>00</v>
          </cell>
          <cell r="I3005">
            <v>1581</v>
          </cell>
          <cell r="J3005" t="str">
            <v>DEMETRIO RIOS</v>
          </cell>
          <cell r="K3005" t="str">
            <v>PROGRESO S/N.</v>
          </cell>
          <cell r="M3005" t="str">
            <v>04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93</v>
          </cell>
          <cell r="S3005">
            <v>91</v>
          </cell>
          <cell r="T3005">
            <v>49.83</v>
          </cell>
          <cell r="U3005" t="str">
            <v>0</v>
          </cell>
          <cell r="V3005" t="str">
            <v>1071138001730</v>
          </cell>
        </row>
        <row r="3006">
          <cell r="A3006" t="str">
            <v>10</v>
          </cell>
          <cell r="B3006" t="str">
            <v>10</v>
          </cell>
          <cell r="C3006">
            <v>34419</v>
          </cell>
          <cell r="D3006">
            <v>2</v>
          </cell>
          <cell r="E3006" t="str">
            <v>100100</v>
          </cell>
          <cell r="F3006" t="str">
            <v>107</v>
          </cell>
          <cell r="G3006" t="str">
            <v>11</v>
          </cell>
          <cell r="H3006" t="str">
            <v>00</v>
          </cell>
          <cell r="I3006">
            <v>1623</v>
          </cell>
          <cell r="J3006" t="str">
            <v>CARLOS LOPEZ</v>
          </cell>
          <cell r="K3006" t="str">
            <v>PROGRESO L-2</v>
          </cell>
          <cell r="M3006" t="str">
            <v>04</v>
          </cell>
          <cell r="N3006">
            <v>0</v>
          </cell>
          <cell r="O3006">
            <v>0</v>
          </cell>
          <cell r="P3006">
            <v>11</v>
          </cell>
          <cell r="Q3006">
            <v>4</v>
          </cell>
          <cell r="R3006">
            <v>202</v>
          </cell>
          <cell r="S3006">
            <v>162</v>
          </cell>
          <cell r="T3006">
            <v>97.58</v>
          </cell>
          <cell r="U3006" t="str">
            <v>0</v>
          </cell>
          <cell r="V3006" t="str">
            <v>1071138002170</v>
          </cell>
        </row>
        <row r="3007">
          <cell r="A3007" t="str">
            <v>10</v>
          </cell>
          <cell r="B3007" t="str">
            <v>10</v>
          </cell>
          <cell r="C3007">
            <v>34428</v>
          </cell>
          <cell r="D3007">
            <v>3</v>
          </cell>
          <cell r="E3007" t="str">
            <v>100100</v>
          </cell>
          <cell r="F3007" t="str">
            <v>107</v>
          </cell>
          <cell r="G3007" t="str">
            <v>11</v>
          </cell>
          <cell r="H3007" t="str">
            <v>00</v>
          </cell>
          <cell r="I3007">
            <v>1632</v>
          </cell>
          <cell r="J3007" t="str">
            <v>JULIAN DAVILA</v>
          </cell>
          <cell r="K3007" t="str">
            <v>PROGRESO 28</v>
          </cell>
          <cell r="M3007" t="str">
            <v>04</v>
          </cell>
          <cell r="N3007">
            <v>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14.58</v>
          </cell>
          <cell r="U3007" t="str">
            <v>0</v>
          </cell>
          <cell r="V3007" t="str">
            <v>1071138002240</v>
          </cell>
        </row>
        <row r="3008">
          <cell r="A3008" t="str">
            <v>10</v>
          </cell>
          <cell r="B3008" t="str">
            <v>10</v>
          </cell>
          <cell r="C3008">
            <v>34432</v>
          </cell>
          <cell r="D3008">
            <v>5</v>
          </cell>
          <cell r="E3008" t="str">
            <v>100100</v>
          </cell>
          <cell r="F3008" t="str">
            <v>107</v>
          </cell>
          <cell r="G3008" t="str">
            <v>11</v>
          </cell>
          <cell r="H3008" t="str">
            <v>00</v>
          </cell>
          <cell r="I3008">
            <v>1636</v>
          </cell>
          <cell r="J3008" t="str">
            <v>ERNESTO MORI</v>
          </cell>
          <cell r="K3008" t="str">
            <v>INTERNACIONAL 39</v>
          </cell>
          <cell r="M3008" t="str">
            <v>04</v>
          </cell>
          <cell r="N3008">
            <v>0</v>
          </cell>
          <cell r="O3008">
            <v>0</v>
          </cell>
          <cell r="P3008">
            <v>0</v>
          </cell>
          <cell r="Q3008">
            <v>0</v>
          </cell>
          <cell r="R3008">
            <v>35</v>
          </cell>
          <cell r="S3008">
            <v>36</v>
          </cell>
          <cell r="T3008">
            <v>21</v>
          </cell>
          <cell r="U3008" t="str">
            <v>0</v>
          </cell>
          <cell r="V3008" t="str">
            <v>1071139000020</v>
          </cell>
        </row>
        <row r="3009">
          <cell r="A3009" t="str">
            <v>10</v>
          </cell>
          <cell r="B3009" t="str">
            <v>10</v>
          </cell>
          <cell r="C3009">
            <v>34451</v>
          </cell>
          <cell r="D3009">
            <v>5</v>
          </cell>
          <cell r="E3009" t="str">
            <v>100100</v>
          </cell>
          <cell r="F3009" t="str">
            <v>107</v>
          </cell>
          <cell r="G3009" t="str">
            <v>11</v>
          </cell>
          <cell r="H3009" t="str">
            <v>00</v>
          </cell>
          <cell r="I3009">
            <v>1655</v>
          </cell>
          <cell r="J3009" t="str">
            <v>JESUS CAMPOS C.</v>
          </cell>
          <cell r="K3009" t="str">
            <v>INTERNACIONAL 50</v>
          </cell>
          <cell r="M3009" t="str">
            <v>04</v>
          </cell>
          <cell r="N3009">
            <v>0</v>
          </cell>
          <cell r="O3009">
            <v>0</v>
          </cell>
          <cell r="P3009">
            <v>0</v>
          </cell>
          <cell r="Q3009">
            <v>0</v>
          </cell>
          <cell r="R3009">
            <v>117</v>
          </cell>
          <cell r="S3009">
            <v>144</v>
          </cell>
          <cell r="T3009">
            <v>42.75</v>
          </cell>
          <cell r="U3009" t="str">
            <v>0</v>
          </cell>
          <cell r="V3009" t="str">
            <v>1071139000235</v>
          </cell>
        </row>
        <row r="3010">
          <cell r="A3010" t="str">
            <v>10</v>
          </cell>
          <cell r="B3010" t="str">
            <v>10</v>
          </cell>
          <cell r="C3010">
            <v>34456</v>
          </cell>
          <cell r="D3010">
            <v>4</v>
          </cell>
          <cell r="E3010" t="str">
            <v>100100</v>
          </cell>
          <cell r="F3010" t="str">
            <v>107</v>
          </cell>
          <cell r="G3010" t="str">
            <v>11</v>
          </cell>
          <cell r="H3010" t="str">
            <v>00</v>
          </cell>
          <cell r="I3010">
            <v>1660</v>
          </cell>
          <cell r="J3010" t="str">
            <v>ESTELA ACOSTA</v>
          </cell>
          <cell r="K3010" t="str">
            <v>INTERNACIONAL 130</v>
          </cell>
          <cell r="M3010" t="str">
            <v>04</v>
          </cell>
          <cell r="N3010">
            <v>0</v>
          </cell>
          <cell r="O3010">
            <v>0</v>
          </cell>
          <cell r="P3010">
            <v>0</v>
          </cell>
          <cell r="Q3010">
            <v>97</v>
          </cell>
          <cell r="R3010">
            <v>225</v>
          </cell>
          <cell r="S3010">
            <v>230</v>
          </cell>
          <cell r="T3010">
            <v>97</v>
          </cell>
          <cell r="U3010" t="str">
            <v>0</v>
          </cell>
          <cell r="V3010" t="str">
            <v>1071139000290</v>
          </cell>
        </row>
        <row r="3011">
          <cell r="A3011" t="str">
            <v>10</v>
          </cell>
          <cell r="B3011" t="str">
            <v>10</v>
          </cell>
          <cell r="C3011">
            <v>34459</v>
          </cell>
          <cell r="D3011">
            <v>8</v>
          </cell>
          <cell r="E3011" t="str">
            <v>100100</v>
          </cell>
          <cell r="F3011" t="str">
            <v>107</v>
          </cell>
          <cell r="G3011" t="str">
            <v>11</v>
          </cell>
          <cell r="H3011" t="str">
            <v>00</v>
          </cell>
          <cell r="I3011">
            <v>1663</v>
          </cell>
          <cell r="J3011" t="str">
            <v>LUIS LOMAS R.</v>
          </cell>
          <cell r="K3011" t="str">
            <v>INTERNACIONAL 17</v>
          </cell>
          <cell r="M3011" t="str">
            <v>04</v>
          </cell>
          <cell r="N3011">
            <v>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18.670000000000002</v>
          </cell>
          <cell r="U3011" t="str">
            <v>0</v>
          </cell>
          <cell r="V3011" t="str">
            <v>1071139000330</v>
          </cell>
        </row>
        <row r="3012">
          <cell r="A3012" t="str">
            <v>10</v>
          </cell>
          <cell r="B3012" t="str">
            <v>10</v>
          </cell>
          <cell r="C3012">
            <v>34460</v>
          </cell>
          <cell r="D3012">
            <v>6</v>
          </cell>
          <cell r="E3012" t="str">
            <v>100100</v>
          </cell>
          <cell r="F3012" t="str">
            <v>107</v>
          </cell>
          <cell r="G3012" t="str">
            <v>11</v>
          </cell>
          <cell r="H3012" t="str">
            <v>00</v>
          </cell>
          <cell r="I3012">
            <v>1664</v>
          </cell>
          <cell r="J3012" t="str">
            <v>SABAU-PEÑA</v>
          </cell>
          <cell r="K3012" t="str">
            <v>INTERNACIONAL 19</v>
          </cell>
          <cell r="M3012" t="str">
            <v>04</v>
          </cell>
          <cell r="N3012">
            <v>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32.08</v>
          </cell>
          <cell r="U3012" t="str">
            <v>0</v>
          </cell>
          <cell r="V3012" t="str">
            <v>1071139000350</v>
          </cell>
        </row>
        <row r="3013">
          <cell r="A3013" t="str">
            <v>10</v>
          </cell>
          <cell r="B3013" t="str">
            <v>10</v>
          </cell>
          <cell r="C3013">
            <v>34510</v>
          </cell>
          <cell r="D3013">
            <v>8</v>
          </cell>
          <cell r="E3013" t="str">
            <v>100100</v>
          </cell>
          <cell r="F3013" t="str">
            <v>107</v>
          </cell>
          <cell r="G3013" t="str">
            <v>11</v>
          </cell>
          <cell r="H3013" t="str">
            <v>00</v>
          </cell>
          <cell r="I3013">
            <v>1714</v>
          </cell>
          <cell r="J3013" t="str">
            <v>FELIX CURI MURAYARI</v>
          </cell>
          <cell r="K3013" t="str">
            <v>SARAGOZA 38-A</v>
          </cell>
          <cell r="M3013" t="str">
            <v>04</v>
          </cell>
          <cell r="N3013">
            <v>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187.42</v>
          </cell>
          <cell r="U3013" t="str">
            <v>0</v>
          </cell>
          <cell r="V3013" t="str">
            <v>1071142000018</v>
          </cell>
        </row>
        <row r="3014">
          <cell r="A3014" t="str">
            <v>10</v>
          </cell>
          <cell r="B3014" t="str">
            <v>10</v>
          </cell>
          <cell r="C3014">
            <v>34513</v>
          </cell>
          <cell r="D3014">
            <v>2</v>
          </cell>
          <cell r="E3014" t="str">
            <v>100100</v>
          </cell>
          <cell r="F3014" t="str">
            <v>107</v>
          </cell>
          <cell r="G3014" t="str">
            <v>11</v>
          </cell>
          <cell r="H3014" t="str">
            <v>00</v>
          </cell>
          <cell r="I3014">
            <v>1717</v>
          </cell>
          <cell r="J3014" t="str">
            <v>RAIMUNDA CH.</v>
          </cell>
          <cell r="K3014" t="str">
            <v>SARAGOSA 46</v>
          </cell>
          <cell r="M3014" t="str">
            <v>04</v>
          </cell>
          <cell r="N3014">
            <v>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  <cell r="U3014" t="str">
            <v>0</v>
          </cell>
          <cell r="V3014" t="str">
            <v>1071142000040</v>
          </cell>
        </row>
        <row r="3015">
          <cell r="A3015" t="str">
            <v>10</v>
          </cell>
          <cell r="B3015" t="str">
            <v>10</v>
          </cell>
          <cell r="C3015">
            <v>34522</v>
          </cell>
          <cell r="D3015">
            <v>3</v>
          </cell>
          <cell r="E3015" t="str">
            <v>100100</v>
          </cell>
          <cell r="F3015" t="str">
            <v>107</v>
          </cell>
          <cell r="G3015" t="str">
            <v>11</v>
          </cell>
          <cell r="H3015" t="str">
            <v>00</v>
          </cell>
          <cell r="I3015">
            <v>1727</v>
          </cell>
          <cell r="J3015" t="str">
            <v>JUAN ANGULO R.</v>
          </cell>
          <cell r="K3015" t="str">
            <v>SARAGOSA 32</v>
          </cell>
          <cell r="M3015" t="str">
            <v>04</v>
          </cell>
          <cell r="N3015">
            <v>0</v>
          </cell>
          <cell r="O3015">
            <v>27</v>
          </cell>
          <cell r="P3015">
            <v>21</v>
          </cell>
          <cell r="Q3015">
            <v>7</v>
          </cell>
          <cell r="R3015">
            <v>35</v>
          </cell>
          <cell r="S3015">
            <v>22</v>
          </cell>
          <cell r="T3015">
            <v>21.92</v>
          </cell>
          <cell r="U3015" t="str">
            <v>0</v>
          </cell>
          <cell r="V3015" t="str">
            <v>1071142000140</v>
          </cell>
        </row>
        <row r="3016">
          <cell r="A3016" t="str">
            <v>10</v>
          </cell>
          <cell r="B3016" t="str">
            <v>10</v>
          </cell>
          <cell r="C3016">
            <v>34541</v>
          </cell>
          <cell r="D3016">
            <v>3</v>
          </cell>
          <cell r="E3016" t="str">
            <v>100100</v>
          </cell>
          <cell r="F3016" t="str">
            <v>107</v>
          </cell>
          <cell r="G3016" t="str">
            <v>11</v>
          </cell>
          <cell r="H3016" t="str">
            <v>00</v>
          </cell>
          <cell r="I3016">
            <v>1746</v>
          </cell>
          <cell r="J3016" t="str">
            <v>ELIA MANUYAMA R.</v>
          </cell>
          <cell r="K3016" t="str">
            <v>SARAGOSA 805</v>
          </cell>
          <cell r="M3016" t="str">
            <v>04</v>
          </cell>
          <cell r="N3016">
            <v>0</v>
          </cell>
          <cell r="O3016">
            <v>0</v>
          </cell>
          <cell r="P3016">
            <v>0</v>
          </cell>
          <cell r="Q3016">
            <v>4</v>
          </cell>
          <cell r="R3016">
            <v>8</v>
          </cell>
          <cell r="S3016">
            <v>24</v>
          </cell>
          <cell r="T3016">
            <v>10.17</v>
          </cell>
          <cell r="U3016" t="str">
            <v>0</v>
          </cell>
          <cell r="V3016" t="str">
            <v>1071142001430</v>
          </cell>
        </row>
        <row r="3017">
          <cell r="A3017" t="str">
            <v>10</v>
          </cell>
          <cell r="B3017" t="str">
            <v>10</v>
          </cell>
          <cell r="C3017">
            <v>50741</v>
          </cell>
          <cell r="D3017">
            <v>8</v>
          </cell>
          <cell r="E3017" t="str">
            <v>100100</v>
          </cell>
          <cell r="F3017" t="str">
            <v>107</v>
          </cell>
          <cell r="G3017" t="str">
            <v>11</v>
          </cell>
          <cell r="H3017" t="str">
            <v>00</v>
          </cell>
          <cell r="I3017">
            <v>1755</v>
          </cell>
          <cell r="J3017" t="str">
            <v>FLORES VARGAS JUAN</v>
          </cell>
          <cell r="K3017" t="str">
            <v>9 DE OCTUBRE</v>
          </cell>
          <cell r="L3017">
            <v>131</v>
          </cell>
          <cell r="M3017" t="str">
            <v>04</v>
          </cell>
          <cell r="N3017">
            <v>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  <cell r="U3017" t="str">
            <v>0</v>
          </cell>
          <cell r="V3017" t="str">
            <v>1071142001540</v>
          </cell>
        </row>
        <row r="3018">
          <cell r="A3018" t="str">
            <v>10</v>
          </cell>
          <cell r="B3018" t="str">
            <v>10</v>
          </cell>
          <cell r="C3018">
            <v>50847</v>
          </cell>
          <cell r="D3018">
            <v>3</v>
          </cell>
          <cell r="E3018" t="str">
            <v>100100</v>
          </cell>
          <cell r="F3018" t="str">
            <v>107</v>
          </cell>
          <cell r="G3018" t="str">
            <v>11</v>
          </cell>
          <cell r="H3018" t="str">
            <v>00</v>
          </cell>
          <cell r="I3018">
            <v>1755</v>
          </cell>
          <cell r="J3018" t="str">
            <v>FLORES VARGAS JUAN</v>
          </cell>
          <cell r="K3018" t="str">
            <v>ZARAGOZA</v>
          </cell>
          <cell r="L3018">
            <v>131</v>
          </cell>
          <cell r="M3018" t="str">
            <v>04</v>
          </cell>
          <cell r="N3018">
            <v>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  <cell r="U3018" t="str">
            <v>0</v>
          </cell>
          <cell r="V3018" t="str">
            <v>1071142001545</v>
          </cell>
        </row>
        <row r="3019">
          <cell r="A3019" t="str">
            <v>10</v>
          </cell>
          <cell r="B3019" t="str">
            <v>10</v>
          </cell>
          <cell r="C3019">
            <v>34552</v>
          </cell>
          <cell r="D3019">
            <v>0</v>
          </cell>
          <cell r="E3019" t="str">
            <v>100100</v>
          </cell>
          <cell r="F3019" t="str">
            <v>107</v>
          </cell>
          <cell r="G3019" t="str">
            <v>11</v>
          </cell>
          <cell r="H3019" t="str">
            <v>00</v>
          </cell>
          <cell r="I3019">
            <v>1758</v>
          </cell>
          <cell r="J3019" t="str">
            <v>SOL SOL DE FLORES ROSA</v>
          </cell>
          <cell r="K3019" t="str">
            <v>JUAN VELASCO CALLE A-14 I</v>
          </cell>
          <cell r="M3019" t="str">
            <v>04</v>
          </cell>
          <cell r="N3019">
            <v>0</v>
          </cell>
          <cell r="O3019">
            <v>0</v>
          </cell>
          <cell r="P3019">
            <v>0</v>
          </cell>
          <cell r="Q3019">
            <v>36</v>
          </cell>
          <cell r="R3019">
            <v>35</v>
          </cell>
          <cell r="S3019">
            <v>25</v>
          </cell>
          <cell r="T3019">
            <v>41.42</v>
          </cell>
          <cell r="U3019" t="str">
            <v>0</v>
          </cell>
          <cell r="V3019" t="str">
            <v>1071143000007</v>
          </cell>
        </row>
        <row r="3020">
          <cell r="A3020" t="str">
            <v>10</v>
          </cell>
          <cell r="B3020" t="str">
            <v>10</v>
          </cell>
          <cell r="C3020">
            <v>34597</v>
          </cell>
          <cell r="D3020">
            <v>5</v>
          </cell>
          <cell r="E3020" t="str">
            <v>100100</v>
          </cell>
          <cell r="F3020" t="str">
            <v>107</v>
          </cell>
          <cell r="G3020" t="str">
            <v>11</v>
          </cell>
          <cell r="H3020" t="str">
            <v>00</v>
          </cell>
          <cell r="I3020">
            <v>1804</v>
          </cell>
          <cell r="J3020" t="str">
            <v>ALICIA TRIGOSO</v>
          </cell>
          <cell r="K3020" t="str">
            <v>ZARAGOSA 49</v>
          </cell>
          <cell r="M3020" t="str">
            <v>04</v>
          </cell>
          <cell r="N3020">
            <v>0</v>
          </cell>
          <cell r="O3020">
            <v>0</v>
          </cell>
          <cell r="P3020">
            <v>0</v>
          </cell>
          <cell r="Q3020">
            <v>0</v>
          </cell>
          <cell r="R3020">
            <v>20</v>
          </cell>
          <cell r="S3020">
            <v>43</v>
          </cell>
          <cell r="T3020">
            <v>18.829999999999998</v>
          </cell>
          <cell r="U3020" t="str">
            <v>0</v>
          </cell>
          <cell r="V3020" t="str">
            <v>1071144003430</v>
          </cell>
        </row>
        <row r="3021">
          <cell r="A3021" t="str">
            <v>10</v>
          </cell>
          <cell r="B3021" t="str">
            <v>10</v>
          </cell>
          <cell r="C3021">
            <v>34607</v>
          </cell>
          <cell r="D3021">
            <v>2</v>
          </cell>
          <cell r="E3021" t="str">
            <v>100100</v>
          </cell>
          <cell r="F3021" t="str">
            <v>107</v>
          </cell>
          <cell r="G3021" t="str">
            <v>11</v>
          </cell>
          <cell r="H3021" t="str">
            <v>00</v>
          </cell>
          <cell r="I3021">
            <v>1815</v>
          </cell>
          <cell r="J3021" t="str">
            <v>N. DEL AGUILA DAVILA</v>
          </cell>
          <cell r="K3021" t="str">
            <v>9OCT/LA UNION 37</v>
          </cell>
          <cell r="M3021" t="str">
            <v>04</v>
          </cell>
          <cell r="N3021">
            <v>0</v>
          </cell>
          <cell r="O3021">
            <v>0</v>
          </cell>
          <cell r="P3021">
            <v>135</v>
          </cell>
          <cell r="Q3021">
            <v>162</v>
          </cell>
          <cell r="R3021">
            <v>177</v>
          </cell>
          <cell r="S3021">
            <v>95</v>
          </cell>
          <cell r="T3021">
            <v>68.42</v>
          </cell>
          <cell r="U3021" t="str">
            <v>0</v>
          </cell>
          <cell r="V3021" t="str">
            <v>1071145000130</v>
          </cell>
        </row>
        <row r="3022">
          <cell r="A3022" t="str">
            <v>10</v>
          </cell>
          <cell r="B3022" t="str">
            <v>10</v>
          </cell>
          <cell r="C3022">
            <v>34609</v>
          </cell>
          <cell r="D3022">
            <v>8</v>
          </cell>
          <cell r="E3022" t="str">
            <v>100100</v>
          </cell>
          <cell r="F3022" t="str">
            <v>107</v>
          </cell>
          <cell r="G3022" t="str">
            <v>11</v>
          </cell>
          <cell r="H3022" t="str">
            <v>00</v>
          </cell>
          <cell r="I3022">
            <v>1817</v>
          </cell>
          <cell r="J3022" t="str">
            <v>NELSON LOPEZ</v>
          </cell>
          <cell r="K3022" t="str">
            <v>9OCT/LA UNION 216</v>
          </cell>
          <cell r="M3022" t="str">
            <v>04</v>
          </cell>
          <cell r="N3022">
            <v>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15.58</v>
          </cell>
          <cell r="U3022" t="str">
            <v>0</v>
          </cell>
          <cell r="V3022" t="str">
            <v>1071145000160</v>
          </cell>
        </row>
        <row r="3023">
          <cell r="A3023" t="str">
            <v>10</v>
          </cell>
          <cell r="B3023" t="str">
            <v>10</v>
          </cell>
          <cell r="C3023">
            <v>34625</v>
          </cell>
          <cell r="D3023">
            <v>4</v>
          </cell>
          <cell r="E3023" t="str">
            <v>100100</v>
          </cell>
          <cell r="F3023" t="str">
            <v>107</v>
          </cell>
          <cell r="G3023" t="str">
            <v>11</v>
          </cell>
          <cell r="H3023" t="str">
            <v>00</v>
          </cell>
          <cell r="I3023">
            <v>1833</v>
          </cell>
          <cell r="J3023" t="str">
            <v>JORGE TAPAYURI A.</v>
          </cell>
          <cell r="K3023" t="str">
            <v>UNION 200</v>
          </cell>
          <cell r="M3023" t="str">
            <v>04</v>
          </cell>
          <cell r="N3023">
            <v>0</v>
          </cell>
          <cell r="O3023">
            <v>10</v>
          </cell>
          <cell r="P3023">
            <v>0</v>
          </cell>
          <cell r="Q3023">
            <v>9</v>
          </cell>
          <cell r="R3023">
            <v>30</v>
          </cell>
          <cell r="S3023">
            <v>35</v>
          </cell>
          <cell r="T3023">
            <v>22.08</v>
          </cell>
          <cell r="U3023" t="str">
            <v>0</v>
          </cell>
          <cell r="V3023" t="str">
            <v>1071145001340</v>
          </cell>
        </row>
        <row r="3024">
          <cell r="A3024" t="str">
            <v>10</v>
          </cell>
          <cell r="B3024" t="str">
            <v>10</v>
          </cell>
          <cell r="C3024">
            <v>34640</v>
          </cell>
          <cell r="D3024">
            <v>3</v>
          </cell>
          <cell r="E3024" t="str">
            <v>100100</v>
          </cell>
          <cell r="F3024" t="str">
            <v>107</v>
          </cell>
          <cell r="G3024" t="str">
            <v>11</v>
          </cell>
          <cell r="H3024" t="str">
            <v>00</v>
          </cell>
          <cell r="I3024">
            <v>1848</v>
          </cell>
          <cell r="J3024" t="str">
            <v>LUZ CANCINO C.</v>
          </cell>
          <cell r="K3024" t="str">
            <v>UNION 241</v>
          </cell>
          <cell r="M3024" t="str">
            <v>04</v>
          </cell>
          <cell r="N3024">
            <v>0</v>
          </cell>
          <cell r="O3024">
            <v>0</v>
          </cell>
          <cell r="P3024">
            <v>0</v>
          </cell>
          <cell r="Q3024">
            <v>0</v>
          </cell>
          <cell r="R3024">
            <v>39</v>
          </cell>
          <cell r="S3024">
            <v>41</v>
          </cell>
          <cell r="T3024">
            <v>26.83</v>
          </cell>
          <cell r="U3024" t="str">
            <v>0</v>
          </cell>
          <cell r="V3024" t="str">
            <v>1071145001510</v>
          </cell>
        </row>
        <row r="3025">
          <cell r="A3025" t="str">
            <v>10</v>
          </cell>
          <cell r="B3025" t="str">
            <v>10</v>
          </cell>
          <cell r="C3025">
            <v>34651</v>
          </cell>
          <cell r="D3025">
            <v>0</v>
          </cell>
          <cell r="E3025" t="str">
            <v>100100</v>
          </cell>
          <cell r="F3025" t="str">
            <v>107</v>
          </cell>
          <cell r="G3025" t="str">
            <v>11</v>
          </cell>
          <cell r="H3025" t="str">
            <v>00</v>
          </cell>
          <cell r="I3025">
            <v>1859</v>
          </cell>
          <cell r="J3025" t="str">
            <v>SEGUNDO SHUÑA</v>
          </cell>
          <cell r="K3025" t="str">
            <v>UNION S1-24</v>
          </cell>
          <cell r="M3025" t="str">
            <v>04</v>
          </cell>
          <cell r="N3025">
            <v>21</v>
          </cell>
          <cell r="O3025">
            <v>26</v>
          </cell>
          <cell r="P3025">
            <v>24</v>
          </cell>
          <cell r="Q3025">
            <v>0</v>
          </cell>
          <cell r="R3025">
            <v>16</v>
          </cell>
          <cell r="S3025">
            <v>0</v>
          </cell>
          <cell r="T3025">
            <v>7.25</v>
          </cell>
          <cell r="U3025" t="str">
            <v>0</v>
          </cell>
          <cell r="V3025" t="str">
            <v>1071146000080</v>
          </cell>
        </row>
        <row r="3026">
          <cell r="A3026" t="str">
            <v>10</v>
          </cell>
          <cell r="B3026" t="str">
            <v>10</v>
          </cell>
          <cell r="C3026">
            <v>34657</v>
          </cell>
          <cell r="D3026">
            <v>7</v>
          </cell>
          <cell r="E3026" t="str">
            <v>100100</v>
          </cell>
          <cell r="F3026" t="str">
            <v>107</v>
          </cell>
          <cell r="G3026" t="str">
            <v>11</v>
          </cell>
          <cell r="H3026" t="str">
            <v>00</v>
          </cell>
          <cell r="I3026">
            <v>1865</v>
          </cell>
          <cell r="J3026" t="str">
            <v>HILDA ROJAS N.</v>
          </cell>
          <cell r="K3026" t="str">
            <v>PORVENIR S/N</v>
          </cell>
          <cell r="M3026" t="str">
            <v>04</v>
          </cell>
          <cell r="N3026">
            <v>0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23</v>
          </cell>
          <cell r="T3026">
            <v>23.42</v>
          </cell>
          <cell r="U3026" t="str">
            <v>0</v>
          </cell>
          <cell r="V3026" t="str">
            <v>1071147001000</v>
          </cell>
        </row>
        <row r="3027">
          <cell r="A3027" t="str">
            <v>10</v>
          </cell>
          <cell r="B3027" t="str">
            <v>10</v>
          </cell>
          <cell r="C3027">
            <v>50807</v>
          </cell>
          <cell r="D3027">
            <v>7</v>
          </cell>
          <cell r="E3027" t="str">
            <v>100100</v>
          </cell>
          <cell r="F3027" t="str">
            <v>107</v>
          </cell>
          <cell r="G3027" t="str">
            <v>11</v>
          </cell>
          <cell r="H3027" t="str">
            <v>00</v>
          </cell>
          <cell r="I3027">
            <v>1883</v>
          </cell>
          <cell r="J3027" t="str">
            <v>CHAVEZ SHUÐA LILIAN</v>
          </cell>
          <cell r="K3027" t="str">
            <v>TRIUNFO</v>
          </cell>
          <cell r="L3027">
            <v>44</v>
          </cell>
          <cell r="M3027" t="str">
            <v>04</v>
          </cell>
          <cell r="N3027">
            <v>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  <cell r="U3027" t="str">
            <v>0</v>
          </cell>
          <cell r="V3027" t="str">
            <v>1071148001280</v>
          </cell>
        </row>
        <row r="3028">
          <cell r="A3028" t="str">
            <v>10</v>
          </cell>
          <cell r="B3028" t="str">
            <v>10</v>
          </cell>
          <cell r="C3028">
            <v>34679</v>
          </cell>
          <cell r="D3028">
            <v>1</v>
          </cell>
          <cell r="E3028" t="str">
            <v>100100</v>
          </cell>
          <cell r="F3028" t="str">
            <v>107</v>
          </cell>
          <cell r="G3028" t="str">
            <v>11</v>
          </cell>
          <cell r="H3028" t="str">
            <v>00</v>
          </cell>
          <cell r="I3028">
            <v>1887</v>
          </cell>
          <cell r="J3028" t="str">
            <v>SADITH TELLO GUERRA</v>
          </cell>
          <cell r="K3028" t="str">
            <v>TRIUNFO 27</v>
          </cell>
          <cell r="M3028" t="str">
            <v>04</v>
          </cell>
          <cell r="N3028">
            <v>0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20</v>
          </cell>
          <cell r="U3028" t="str">
            <v>0</v>
          </cell>
          <cell r="V3028" t="str">
            <v>1071148001350</v>
          </cell>
        </row>
        <row r="3029">
          <cell r="A3029" t="str">
            <v>10</v>
          </cell>
          <cell r="B3029" t="str">
            <v>10</v>
          </cell>
          <cell r="C3029">
            <v>34682</v>
          </cell>
          <cell r="D3029">
            <v>5</v>
          </cell>
          <cell r="E3029" t="str">
            <v>100100</v>
          </cell>
          <cell r="F3029" t="str">
            <v>107</v>
          </cell>
          <cell r="G3029" t="str">
            <v>11</v>
          </cell>
          <cell r="H3029" t="str">
            <v>00</v>
          </cell>
          <cell r="I3029">
            <v>1891</v>
          </cell>
          <cell r="J3029" t="str">
            <v>ORLANDO LOMAS</v>
          </cell>
          <cell r="K3029" t="str">
            <v>TRIUNFO 13</v>
          </cell>
          <cell r="M3029" t="str">
            <v>04</v>
          </cell>
          <cell r="N3029">
            <v>0</v>
          </cell>
          <cell r="O3029">
            <v>0</v>
          </cell>
          <cell r="P3029">
            <v>0</v>
          </cell>
          <cell r="Q3029">
            <v>0</v>
          </cell>
          <cell r="R3029">
            <v>47</v>
          </cell>
          <cell r="S3029">
            <v>23</v>
          </cell>
          <cell r="T3029">
            <v>23.83</v>
          </cell>
          <cell r="U3029" t="str">
            <v>0</v>
          </cell>
          <cell r="V3029" t="str">
            <v>1071148001420</v>
          </cell>
        </row>
        <row r="3030">
          <cell r="A3030" t="str">
            <v>10</v>
          </cell>
          <cell r="B3030" t="str">
            <v>10</v>
          </cell>
          <cell r="C3030">
            <v>34687</v>
          </cell>
          <cell r="D3030">
            <v>4</v>
          </cell>
          <cell r="E3030" t="str">
            <v>100100</v>
          </cell>
          <cell r="F3030" t="str">
            <v>107</v>
          </cell>
          <cell r="G3030" t="str">
            <v>11</v>
          </cell>
          <cell r="H3030" t="str">
            <v>00</v>
          </cell>
          <cell r="I3030">
            <v>1896</v>
          </cell>
          <cell r="J3030" t="str">
            <v>ORLANDO MAGIPO</v>
          </cell>
          <cell r="K3030" t="str">
            <v>LORETO 823</v>
          </cell>
          <cell r="M3030" t="str">
            <v>04</v>
          </cell>
          <cell r="N3030">
            <v>0</v>
          </cell>
          <cell r="O3030">
            <v>1</v>
          </cell>
          <cell r="P3030">
            <v>1</v>
          </cell>
          <cell r="Q3030">
            <v>1</v>
          </cell>
          <cell r="R3030">
            <v>2</v>
          </cell>
          <cell r="S3030">
            <v>1</v>
          </cell>
          <cell r="T3030">
            <v>1.33</v>
          </cell>
          <cell r="U3030" t="str">
            <v>0</v>
          </cell>
          <cell r="V3030" t="str">
            <v>1071149000010</v>
          </cell>
        </row>
        <row r="3031">
          <cell r="A3031" t="str">
            <v>10</v>
          </cell>
          <cell r="B3031" t="str">
            <v>10</v>
          </cell>
          <cell r="C3031">
            <v>34704</v>
          </cell>
          <cell r="D3031">
            <v>7</v>
          </cell>
          <cell r="E3031" t="str">
            <v>100100</v>
          </cell>
          <cell r="F3031" t="str">
            <v>107</v>
          </cell>
          <cell r="G3031" t="str">
            <v>11</v>
          </cell>
          <cell r="H3031" t="str">
            <v>00</v>
          </cell>
          <cell r="I3031">
            <v>1914</v>
          </cell>
          <cell r="J3031" t="str">
            <v>ISIDORO PACTIZA A.</v>
          </cell>
          <cell r="K3031" t="str">
            <v>AV.G.CIVIL B-13</v>
          </cell>
          <cell r="M3031" t="str">
            <v>04</v>
          </cell>
          <cell r="N3031">
            <v>11</v>
          </cell>
          <cell r="O3031">
            <v>13</v>
          </cell>
          <cell r="P3031">
            <v>8</v>
          </cell>
          <cell r="Q3031">
            <v>9</v>
          </cell>
          <cell r="R3031">
            <v>7</v>
          </cell>
          <cell r="S3031">
            <v>4</v>
          </cell>
          <cell r="T3031">
            <v>5.5</v>
          </cell>
          <cell r="U3031" t="str">
            <v>0</v>
          </cell>
          <cell r="V3031" t="str">
            <v>1071150000110</v>
          </cell>
        </row>
        <row r="3032">
          <cell r="A3032" t="str">
            <v>10</v>
          </cell>
          <cell r="B3032" t="str">
            <v>10</v>
          </cell>
          <cell r="C3032">
            <v>34713</v>
          </cell>
          <cell r="D3032">
            <v>8</v>
          </cell>
          <cell r="E3032" t="str">
            <v>100100</v>
          </cell>
          <cell r="F3032" t="str">
            <v>107</v>
          </cell>
          <cell r="G3032" t="str">
            <v>11</v>
          </cell>
          <cell r="H3032" t="str">
            <v>00</v>
          </cell>
          <cell r="I3032">
            <v>1923</v>
          </cell>
          <cell r="J3032" t="str">
            <v>JORGE RIOS</v>
          </cell>
          <cell r="K3032" t="str">
            <v>AV. G.CIVIL     B-03</v>
          </cell>
          <cell r="M3032" t="str">
            <v>04</v>
          </cell>
          <cell r="N3032">
            <v>21</v>
          </cell>
          <cell r="O3032">
            <v>22</v>
          </cell>
          <cell r="P3032">
            <v>10</v>
          </cell>
          <cell r="Q3032">
            <v>14</v>
          </cell>
          <cell r="R3032">
            <v>29</v>
          </cell>
          <cell r="S3032">
            <v>13</v>
          </cell>
          <cell r="T3032">
            <v>10.17</v>
          </cell>
          <cell r="U3032" t="str">
            <v>0</v>
          </cell>
          <cell r="V3032" t="str">
            <v>1071150000210</v>
          </cell>
        </row>
        <row r="3033">
          <cell r="A3033" t="str">
            <v>10</v>
          </cell>
          <cell r="B3033" t="str">
            <v>10</v>
          </cell>
          <cell r="C3033">
            <v>34728</v>
          </cell>
          <cell r="D3033">
            <v>6</v>
          </cell>
          <cell r="E3033" t="str">
            <v>100100</v>
          </cell>
          <cell r="F3033" t="str">
            <v>107</v>
          </cell>
          <cell r="G3033" t="str">
            <v>11</v>
          </cell>
          <cell r="H3033" t="str">
            <v>00</v>
          </cell>
          <cell r="I3033">
            <v>1938</v>
          </cell>
          <cell r="J3033" t="str">
            <v>CLARA GONZALES</v>
          </cell>
          <cell r="K3033" t="str">
            <v>AV.G.CIVIL A-7</v>
          </cell>
          <cell r="M3033" t="str">
            <v>04</v>
          </cell>
          <cell r="N3033">
            <v>0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8</v>
          </cell>
          <cell r="T3033">
            <v>31.67</v>
          </cell>
          <cell r="U3033" t="str">
            <v>0</v>
          </cell>
          <cell r="V3033" t="str">
            <v>1071150000330</v>
          </cell>
        </row>
        <row r="3034">
          <cell r="A3034" t="str">
            <v>10</v>
          </cell>
          <cell r="B3034" t="str">
            <v>10</v>
          </cell>
          <cell r="C3034">
            <v>34732</v>
          </cell>
          <cell r="D3034">
            <v>8</v>
          </cell>
          <cell r="E3034" t="str">
            <v>100100</v>
          </cell>
          <cell r="F3034" t="str">
            <v>107</v>
          </cell>
          <cell r="G3034" t="str">
            <v>11</v>
          </cell>
          <cell r="H3034" t="str">
            <v>00</v>
          </cell>
          <cell r="I3034">
            <v>1942</v>
          </cell>
          <cell r="J3034" t="str">
            <v>CARMEN CARTAGENA R.</v>
          </cell>
          <cell r="K3034" t="str">
            <v>AV.G.CIVIL 7</v>
          </cell>
          <cell r="M3034" t="str">
            <v>04</v>
          </cell>
          <cell r="N3034">
            <v>69</v>
          </cell>
          <cell r="O3034">
            <v>85</v>
          </cell>
          <cell r="P3034">
            <v>39</v>
          </cell>
          <cell r="Q3034">
            <v>15</v>
          </cell>
          <cell r="R3034">
            <v>35</v>
          </cell>
          <cell r="S3034">
            <v>19</v>
          </cell>
          <cell r="T3034">
            <v>34.25</v>
          </cell>
          <cell r="U3034" t="str">
            <v>0</v>
          </cell>
          <cell r="V3034" t="str">
            <v>1071150000400</v>
          </cell>
        </row>
        <row r="3035">
          <cell r="A3035" t="str">
            <v>10</v>
          </cell>
          <cell r="B3035" t="str">
            <v>10</v>
          </cell>
          <cell r="C3035">
            <v>34766</v>
          </cell>
          <cell r="D3035">
            <v>6</v>
          </cell>
          <cell r="E3035" t="str">
            <v>100100</v>
          </cell>
          <cell r="F3035" t="str">
            <v>107</v>
          </cell>
          <cell r="G3035" t="str">
            <v>11</v>
          </cell>
          <cell r="H3035" t="str">
            <v>00</v>
          </cell>
          <cell r="I3035">
            <v>1976</v>
          </cell>
          <cell r="J3035" t="str">
            <v>ALBERTO MORI LEMOS</v>
          </cell>
          <cell r="K3035" t="str">
            <v>URB.LAS GALICIAS L-4</v>
          </cell>
          <cell r="M3035" t="str">
            <v>04</v>
          </cell>
          <cell r="N3035">
            <v>0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11.17</v>
          </cell>
          <cell r="U3035" t="str">
            <v>0</v>
          </cell>
          <cell r="V3035" t="str">
            <v>1071150001130</v>
          </cell>
        </row>
        <row r="3036">
          <cell r="A3036" t="str">
            <v>10</v>
          </cell>
          <cell r="B3036" t="str">
            <v>10</v>
          </cell>
          <cell r="C3036">
            <v>34775</v>
          </cell>
          <cell r="D3036">
            <v>7</v>
          </cell>
          <cell r="E3036" t="str">
            <v>100100</v>
          </cell>
          <cell r="F3036" t="str">
            <v>107</v>
          </cell>
          <cell r="G3036" t="str">
            <v>11</v>
          </cell>
          <cell r="H3036" t="str">
            <v>00</v>
          </cell>
          <cell r="I3036">
            <v>1985</v>
          </cell>
          <cell r="J3036" t="str">
            <v>WILMER PLAZA</v>
          </cell>
          <cell r="K3036" t="str">
            <v>PSJE.AZUCENA L-29</v>
          </cell>
          <cell r="M3036" t="str">
            <v>04</v>
          </cell>
          <cell r="N3036">
            <v>0</v>
          </cell>
          <cell r="O3036">
            <v>1</v>
          </cell>
          <cell r="P3036">
            <v>7</v>
          </cell>
          <cell r="Q3036">
            <v>98</v>
          </cell>
          <cell r="R3036">
            <v>136</v>
          </cell>
          <cell r="S3036">
            <v>33</v>
          </cell>
          <cell r="T3036">
            <v>30.75</v>
          </cell>
          <cell r="U3036" t="str">
            <v>0</v>
          </cell>
          <cell r="V3036" t="str">
            <v>1071150001220</v>
          </cell>
        </row>
        <row r="3037">
          <cell r="A3037" t="str">
            <v>10</v>
          </cell>
          <cell r="B3037" t="str">
            <v>10</v>
          </cell>
          <cell r="C3037">
            <v>34786</v>
          </cell>
          <cell r="D3037">
            <v>4</v>
          </cell>
          <cell r="E3037" t="str">
            <v>100100</v>
          </cell>
          <cell r="F3037" t="str">
            <v>107</v>
          </cell>
          <cell r="G3037" t="str">
            <v>11</v>
          </cell>
          <cell r="H3037" t="str">
            <v>00</v>
          </cell>
          <cell r="I3037">
            <v>1996</v>
          </cell>
          <cell r="J3037" t="str">
            <v>QUIÑON TOLENTINO JOSE</v>
          </cell>
          <cell r="K3037" t="str">
            <v>CALLE LOS FRUTALES S/N IQ</v>
          </cell>
          <cell r="M3037" t="str">
            <v>04</v>
          </cell>
          <cell r="N3037">
            <v>0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17.329999999999998</v>
          </cell>
          <cell r="U3037" t="str">
            <v>0</v>
          </cell>
          <cell r="V3037" t="str">
            <v>1071150001430</v>
          </cell>
        </row>
        <row r="3038">
          <cell r="A3038" t="str">
            <v>10</v>
          </cell>
          <cell r="B3038" t="str">
            <v>10</v>
          </cell>
          <cell r="C3038">
            <v>34807</v>
          </cell>
          <cell r="D3038">
            <v>8</v>
          </cell>
          <cell r="E3038" t="str">
            <v>100100</v>
          </cell>
          <cell r="F3038" t="str">
            <v>107</v>
          </cell>
          <cell r="G3038" t="str">
            <v>11</v>
          </cell>
          <cell r="H3038" t="str">
            <v>00</v>
          </cell>
          <cell r="I3038">
            <v>2019</v>
          </cell>
          <cell r="J3038" t="str">
            <v>APOLINARIO SANGAMA</v>
          </cell>
          <cell r="K3038" t="str">
            <v>A.H.M. PORVENIR</v>
          </cell>
          <cell r="M3038" t="str">
            <v>04</v>
          </cell>
          <cell r="N3038">
            <v>0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1.33</v>
          </cell>
          <cell r="U3038" t="str">
            <v>0</v>
          </cell>
          <cell r="V3038" t="str">
            <v>1071151000030</v>
          </cell>
        </row>
        <row r="3039">
          <cell r="A3039" t="str">
            <v>10</v>
          </cell>
          <cell r="B3039" t="str">
            <v>10</v>
          </cell>
          <cell r="C3039">
            <v>34815</v>
          </cell>
          <cell r="D3039">
            <v>1</v>
          </cell>
          <cell r="E3039" t="str">
            <v>100100</v>
          </cell>
          <cell r="F3039" t="str">
            <v>107</v>
          </cell>
          <cell r="G3039" t="str">
            <v>11</v>
          </cell>
          <cell r="H3039" t="str">
            <v>00</v>
          </cell>
          <cell r="I3039">
            <v>2027</v>
          </cell>
          <cell r="J3039" t="str">
            <v>TERESA SANGAMA</v>
          </cell>
          <cell r="K3039" t="str">
            <v>A.H.M. PORVENIR</v>
          </cell>
          <cell r="M3039" t="str">
            <v>04</v>
          </cell>
          <cell r="N3039">
            <v>0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3.08</v>
          </cell>
          <cell r="U3039" t="str">
            <v>0</v>
          </cell>
          <cell r="V3039" t="str">
            <v>1071151000190</v>
          </cell>
        </row>
        <row r="3040">
          <cell r="A3040" t="str">
            <v>10</v>
          </cell>
          <cell r="B3040" t="str">
            <v>10</v>
          </cell>
          <cell r="C3040">
            <v>34842</v>
          </cell>
          <cell r="D3040">
            <v>5</v>
          </cell>
          <cell r="E3040" t="str">
            <v>100100</v>
          </cell>
          <cell r="F3040" t="str">
            <v>107</v>
          </cell>
          <cell r="G3040" t="str">
            <v>11</v>
          </cell>
          <cell r="H3040" t="str">
            <v>00</v>
          </cell>
          <cell r="I3040">
            <v>2054</v>
          </cell>
          <cell r="J3040" t="str">
            <v>PEREZ GONZALES  REYNA</v>
          </cell>
          <cell r="K3040" t="str">
            <v>AH. PORVENIR   MZ. B-13</v>
          </cell>
          <cell r="M3040" t="str">
            <v>04</v>
          </cell>
          <cell r="N3040">
            <v>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10.08</v>
          </cell>
          <cell r="U3040" t="str">
            <v>0</v>
          </cell>
          <cell r="V3040" t="str">
            <v>1071151000706</v>
          </cell>
        </row>
        <row r="3041">
          <cell r="A3041" t="str">
            <v>10</v>
          </cell>
          <cell r="B3041" t="str">
            <v>10</v>
          </cell>
          <cell r="C3041">
            <v>34843</v>
          </cell>
          <cell r="D3041">
            <v>3</v>
          </cell>
          <cell r="E3041" t="str">
            <v>100100</v>
          </cell>
          <cell r="F3041" t="str">
            <v>107</v>
          </cell>
          <cell r="G3041" t="str">
            <v>11</v>
          </cell>
          <cell r="H3041" t="str">
            <v>00</v>
          </cell>
          <cell r="I3041">
            <v>2055</v>
          </cell>
          <cell r="J3041" t="str">
            <v>JORGE COLLAZOS ARIMUYA</v>
          </cell>
          <cell r="K3041" t="str">
            <v>A.H.M. PORVENIR</v>
          </cell>
          <cell r="M3041" t="str">
            <v>04</v>
          </cell>
          <cell r="N3041">
            <v>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15.83</v>
          </cell>
          <cell r="U3041" t="str">
            <v>0</v>
          </cell>
          <cell r="V3041" t="str">
            <v>1071151000720</v>
          </cell>
        </row>
        <row r="3042">
          <cell r="A3042" t="str">
            <v>10</v>
          </cell>
          <cell r="B3042" t="str">
            <v>10</v>
          </cell>
          <cell r="C3042">
            <v>34851</v>
          </cell>
          <cell r="D3042">
            <v>6</v>
          </cell>
          <cell r="E3042" t="str">
            <v>100100</v>
          </cell>
          <cell r="F3042" t="str">
            <v>107</v>
          </cell>
          <cell r="G3042" t="str">
            <v>11</v>
          </cell>
          <cell r="H3042" t="str">
            <v>00</v>
          </cell>
          <cell r="I3042">
            <v>2063</v>
          </cell>
          <cell r="J3042" t="str">
            <v>LOCAL COMUNAL</v>
          </cell>
          <cell r="K3042" t="str">
            <v>A.H.M. PORVENIR</v>
          </cell>
          <cell r="M3042" t="str">
            <v>04</v>
          </cell>
          <cell r="N3042">
            <v>0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2.58</v>
          </cell>
          <cell r="U3042" t="str">
            <v>0</v>
          </cell>
          <cell r="V3042" t="str">
            <v>1071151000840</v>
          </cell>
        </row>
        <row r="3043">
          <cell r="A3043" t="str">
            <v>10</v>
          </cell>
          <cell r="B3043" t="str">
            <v>10</v>
          </cell>
          <cell r="C3043">
            <v>34855</v>
          </cell>
          <cell r="D3043">
            <v>7</v>
          </cell>
          <cell r="E3043" t="str">
            <v>100100</v>
          </cell>
          <cell r="F3043" t="str">
            <v>107</v>
          </cell>
          <cell r="G3043" t="str">
            <v>11</v>
          </cell>
          <cell r="H3043" t="str">
            <v>00</v>
          </cell>
          <cell r="I3043">
            <v>2067</v>
          </cell>
          <cell r="J3043" t="str">
            <v>D.MANUYAMA MACUYAMA</v>
          </cell>
          <cell r="K3043" t="str">
            <v>A.H.M. PORVENIR</v>
          </cell>
          <cell r="M3043" t="str">
            <v>04</v>
          </cell>
          <cell r="N3043">
            <v>0</v>
          </cell>
          <cell r="O3043">
            <v>0</v>
          </cell>
          <cell r="P3043">
            <v>0</v>
          </cell>
          <cell r="Q3043">
            <v>0</v>
          </cell>
          <cell r="R3043">
            <v>58</v>
          </cell>
          <cell r="S3043">
            <v>167</v>
          </cell>
          <cell r="T3043">
            <v>53.83</v>
          </cell>
          <cell r="U3043" t="str">
            <v>0</v>
          </cell>
          <cell r="V3043" t="str">
            <v>1071151000900</v>
          </cell>
        </row>
        <row r="3044">
          <cell r="A3044" t="str">
            <v>10</v>
          </cell>
          <cell r="B3044" t="str">
            <v>10</v>
          </cell>
          <cell r="C3044">
            <v>50810</v>
          </cell>
          <cell r="D3044">
            <v>1</v>
          </cell>
          <cell r="E3044" t="str">
            <v>100100</v>
          </cell>
          <cell r="F3044" t="str">
            <v>107</v>
          </cell>
          <cell r="G3044" t="str">
            <v>11</v>
          </cell>
          <cell r="H3044" t="str">
            <v>00</v>
          </cell>
          <cell r="I3044">
            <v>2091</v>
          </cell>
          <cell r="J3044" t="str">
            <v>AUGUSTO PAJUELO CARLOS</v>
          </cell>
          <cell r="K3044" t="str">
            <v>PSJE. SABOYA</v>
          </cell>
          <cell r="L3044">
            <v>1</v>
          </cell>
          <cell r="M3044" t="str">
            <v>04</v>
          </cell>
          <cell r="N3044">
            <v>0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  <cell r="U3044" t="str">
            <v>0</v>
          </cell>
          <cell r="V3044" t="str">
            <v>1071152001130</v>
          </cell>
        </row>
        <row r="3045">
          <cell r="A3045" t="str">
            <v>10</v>
          </cell>
          <cell r="B3045" t="str">
            <v>10</v>
          </cell>
          <cell r="C3045">
            <v>34880</v>
          </cell>
          <cell r="D3045">
            <v>5</v>
          </cell>
          <cell r="E3045" t="str">
            <v>100100</v>
          </cell>
          <cell r="F3045" t="str">
            <v>107</v>
          </cell>
          <cell r="G3045" t="str">
            <v>11</v>
          </cell>
          <cell r="H3045" t="str">
            <v>00</v>
          </cell>
          <cell r="I3045">
            <v>2092</v>
          </cell>
          <cell r="J3045" t="str">
            <v>HORTENCIA RIOS P.</v>
          </cell>
          <cell r="K3045" t="str">
            <v>CALL 3 C-52</v>
          </cell>
          <cell r="M3045" t="str">
            <v>04</v>
          </cell>
          <cell r="N3045">
            <v>0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17.329999999999998</v>
          </cell>
          <cell r="U3045" t="str">
            <v>0</v>
          </cell>
          <cell r="V3045" t="str">
            <v>1071152001140</v>
          </cell>
        </row>
        <row r="3046">
          <cell r="A3046" t="str">
            <v>10</v>
          </cell>
          <cell r="B3046" t="str">
            <v>10</v>
          </cell>
          <cell r="C3046">
            <v>34882</v>
          </cell>
          <cell r="D3046">
            <v>1</v>
          </cell>
          <cell r="E3046" t="str">
            <v>100100</v>
          </cell>
          <cell r="F3046" t="str">
            <v>107</v>
          </cell>
          <cell r="G3046" t="str">
            <v>11</v>
          </cell>
          <cell r="H3046" t="str">
            <v>00</v>
          </cell>
          <cell r="I3046">
            <v>2094</v>
          </cell>
          <cell r="J3046" t="str">
            <v>BILIARDO GOMEZ LOPEZ</v>
          </cell>
          <cell r="K3046" t="str">
            <v>PETROPERU 24A</v>
          </cell>
          <cell r="M3046" t="str">
            <v>04</v>
          </cell>
          <cell r="N3046">
            <v>0</v>
          </cell>
          <cell r="O3046">
            <v>0</v>
          </cell>
          <cell r="P3046">
            <v>0</v>
          </cell>
          <cell r="Q3046">
            <v>0</v>
          </cell>
          <cell r="R3046">
            <v>69</v>
          </cell>
          <cell r="S3046">
            <v>0</v>
          </cell>
          <cell r="T3046">
            <v>24.42</v>
          </cell>
          <cell r="U3046" t="str">
            <v>0</v>
          </cell>
          <cell r="V3046" t="str">
            <v>1071152001160</v>
          </cell>
        </row>
        <row r="3047">
          <cell r="A3047" t="str">
            <v>10</v>
          </cell>
          <cell r="B3047" t="str">
            <v>10</v>
          </cell>
          <cell r="C3047">
            <v>34885</v>
          </cell>
          <cell r="D3047">
            <v>4</v>
          </cell>
          <cell r="E3047" t="str">
            <v>100100</v>
          </cell>
          <cell r="F3047" t="str">
            <v>107</v>
          </cell>
          <cell r="G3047" t="str">
            <v>11</v>
          </cell>
          <cell r="H3047" t="str">
            <v>00</v>
          </cell>
          <cell r="I3047">
            <v>2098</v>
          </cell>
          <cell r="J3047" t="str">
            <v>ROGER SANCHEZ P.</v>
          </cell>
          <cell r="K3047" t="str">
            <v>SAVOYA B-23</v>
          </cell>
          <cell r="M3047" t="str">
            <v>04</v>
          </cell>
          <cell r="N3047">
            <v>0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36</v>
          </cell>
          <cell r="U3047" t="str">
            <v>0</v>
          </cell>
          <cell r="V3047" t="str">
            <v>1071153000030</v>
          </cell>
        </row>
        <row r="3048">
          <cell r="A3048" t="str">
            <v>10</v>
          </cell>
          <cell r="B3048" t="str">
            <v>10</v>
          </cell>
          <cell r="C3048">
            <v>34911</v>
          </cell>
          <cell r="D3048">
            <v>8</v>
          </cell>
          <cell r="E3048" t="str">
            <v>100100</v>
          </cell>
          <cell r="F3048" t="str">
            <v>107</v>
          </cell>
          <cell r="G3048" t="str">
            <v>11</v>
          </cell>
          <cell r="H3048" t="str">
            <v>00</v>
          </cell>
          <cell r="I3048">
            <v>2124</v>
          </cell>
          <cell r="J3048" t="str">
            <v>CONORSA - VIVIENDA</v>
          </cell>
          <cell r="K3048" t="str">
            <v>CALLE 03 C-57</v>
          </cell>
          <cell r="L3048">
            <v>0</v>
          </cell>
          <cell r="M3048" t="str">
            <v>04</v>
          </cell>
          <cell r="N3048">
            <v>0</v>
          </cell>
          <cell r="O3048">
            <v>135</v>
          </cell>
          <cell r="P3048">
            <v>1455</v>
          </cell>
          <cell r="Q3048">
            <v>4820</v>
          </cell>
          <cell r="R3048">
            <v>221</v>
          </cell>
          <cell r="S3048">
            <v>181</v>
          </cell>
          <cell r="T3048">
            <v>697.83</v>
          </cell>
          <cell r="U3048" t="str">
            <v>0</v>
          </cell>
          <cell r="V3048" t="str">
            <v>1071155000175</v>
          </cell>
        </row>
        <row r="3049">
          <cell r="A3049" t="str">
            <v>10</v>
          </cell>
          <cell r="B3049" t="str">
            <v>10</v>
          </cell>
          <cell r="C3049">
            <v>34912</v>
          </cell>
          <cell r="D3049">
            <v>6</v>
          </cell>
          <cell r="E3049" t="str">
            <v>100100</v>
          </cell>
          <cell r="F3049" t="str">
            <v>107</v>
          </cell>
          <cell r="G3049" t="str">
            <v>11</v>
          </cell>
          <cell r="H3049" t="str">
            <v>00</v>
          </cell>
          <cell r="I3049">
            <v>2125</v>
          </cell>
          <cell r="J3049" t="str">
            <v>ENIT MORI DELGADO</v>
          </cell>
          <cell r="K3049" t="str">
            <v>AV.A.QUIÑONES 88-A</v>
          </cell>
          <cell r="M3049" t="str">
            <v>04</v>
          </cell>
          <cell r="N3049">
            <v>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2.5</v>
          </cell>
          <cell r="U3049" t="str">
            <v>0</v>
          </cell>
          <cell r="V3049" t="str">
            <v>1071155000180</v>
          </cell>
        </row>
        <row r="3050">
          <cell r="A3050" t="str">
            <v>10</v>
          </cell>
          <cell r="B3050" t="str">
            <v>10</v>
          </cell>
          <cell r="C3050">
            <v>34927</v>
          </cell>
          <cell r="D3050">
            <v>4</v>
          </cell>
          <cell r="E3050" t="str">
            <v>100100</v>
          </cell>
          <cell r="F3050" t="str">
            <v>107</v>
          </cell>
          <cell r="G3050" t="str">
            <v>11</v>
          </cell>
          <cell r="H3050" t="str">
            <v>00</v>
          </cell>
          <cell r="I3050">
            <v>2140</v>
          </cell>
          <cell r="J3050" t="str">
            <v>LILIA RAMOS DE A.</v>
          </cell>
          <cell r="K3050" t="str">
            <v>AV.A.QUIÑONEZ 35</v>
          </cell>
          <cell r="M3050" t="str">
            <v>04</v>
          </cell>
          <cell r="N3050">
            <v>0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  <cell r="U3050" t="str">
            <v>0</v>
          </cell>
          <cell r="V3050" t="str">
            <v>1071155000315</v>
          </cell>
        </row>
        <row r="3051">
          <cell r="A3051" t="str">
            <v>10</v>
          </cell>
          <cell r="B3051" t="str">
            <v>10</v>
          </cell>
          <cell r="C3051">
            <v>34929</v>
          </cell>
          <cell r="D3051">
            <v>0</v>
          </cell>
          <cell r="E3051" t="str">
            <v>100100</v>
          </cell>
          <cell r="F3051" t="str">
            <v>107</v>
          </cell>
          <cell r="G3051" t="str">
            <v>11</v>
          </cell>
          <cell r="H3051" t="str">
            <v>00</v>
          </cell>
          <cell r="I3051">
            <v>2142</v>
          </cell>
          <cell r="J3051" t="str">
            <v>ELSA PANDURO</v>
          </cell>
          <cell r="K3051" t="str">
            <v>AV.A.QUIÑONES 40</v>
          </cell>
          <cell r="M3051" t="str">
            <v>04</v>
          </cell>
          <cell r="N3051">
            <v>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86.42</v>
          </cell>
          <cell r="U3051" t="str">
            <v>0</v>
          </cell>
          <cell r="V3051" t="str">
            <v>1071155000340</v>
          </cell>
        </row>
        <row r="3052">
          <cell r="A3052" t="str">
            <v>10</v>
          </cell>
          <cell r="B3052" t="str">
            <v>10</v>
          </cell>
          <cell r="C3052">
            <v>34934</v>
          </cell>
          <cell r="D3052">
            <v>0</v>
          </cell>
          <cell r="E3052" t="str">
            <v>100100</v>
          </cell>
          <cell r="F3052" t="str">
            <v>107</v>
          </cell>
          <cell r="G3052" t="str">
            <v>11</v>
          </cell>
          <cell r="H3052" t="str">
            <v>00</v>
          </cell>
          <cell r="I3052">
            <v>2147</v>
          </cell>
          <cell r="J3052" t="str">
            <v>ALEJANDRO VASQUEZ Z.</v>
          </cell>
          <cell r="K3052" t="str">
            <v>AV.A.QUIÑONES 56</v>
          </cell>
          <cell r="M3052" t="str">
            <v>04</v>
          </cell>
          <cell r="N3052">
            <v>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28</v>
          </cell>
          <cell r="U3052" t="str">
            <v>0</v>
          </cell>
          <cell r="V3052" t="str">
            <v>1071155000370</v>
          </cell>
        </row>
        <row r="3053">
          <cell r="A3053" t="str">
            <v>10</v>
          </cell>
          <cell r="B3053" t="str">
            <v>10</v>
          </cell>
          <cell r="C3053">
            <v>34957</v>
          </cell>
          <cell r="D3053">
            <v>1</v>
          </cell>
          <cell r="E3053" t="str">
            <v>100100</v>
          </cell>
          <cell r="F3053" t="str">
            <v>107</v>
          </cell>
          <cell r="G3053" t="str">
            <v>11</v>
          </cell>
          <cell r="H3053" t="str">
            <v>00</v>
          </cell>
          <cell r="I3053">
            <v>2170</v>
          </cell>
          <cell r="J3053" t="str">
            <v>FCO. DEL CASTILLO</v>
          </cell>
          <cell r="K3053" t="str">
            <v>PJE.SAN LORENZO B-7</v>
          </cell>
          <cell r="M3053" t="str">
            <v>04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0</v>
          </cell>
          <cell r="T3053">
            <v>1.92</v>
          </cell>
          <cell r="U3053" t="str">
            <v>0</v>
          </cell>
          <cell r="V3053" t="str">
            <v>1071156000070</v>
          </cell>
        </row>
        <row r="3054">
          <cell r="A3054" t="str">
            <v>10</v>
          </cell>
          <cell r="B3054" t="str">
            <v>10</v>
          </cell>
          <cell r="C3054">
            <v>34960</v>
          </cell>
          <cell r="D3054">
            <v>5</v>
          </cell>
          <cell r="E3054" t="str">
            <v>100100</v>
          </cell>
          <cell r="F3054" t="str">
            <v>107</v>
          </cell>
          <cell r="G3054" t="str">
            <v>11</v>
          </cell>
          <cell r="H3054" t="str">
            <v>00</v>
          </cell>
          <cell r="I3054">
            <v>2173</v>
          </cell>
          <cell r="J3054" t="str">
            <v>PEDRO GIL</v>
          </cell>
          <cell r="K3054" t="str">
            <v>GUAYABAMBA 10</v>
          </cell>
          <cell r="M3054" t="str">
            <v>04</v>
          </cell>
          <cell r="N3054">
            <v>0</v>
          </cell>
          <cell r="O3054">
            <v>1415</v>
          </cell>
          <cell r="P3054">
            <v>350</v>
          </cell>
          <cell r="Q3054">
            <v>495</v>
          </cell>
          <cell r="R3054">
            <v>130</v>
          </cell>
          <cell r="S3054">
            <v>112</v>
          </cell>
          <cell r="T3054">
            <v>257.33</v>
          </cell>
          <cell r="U3054" t="str">
            <v>0</v>
          </cell>
          <cell r="V3054" t="str">
            <v>1071156000100</v>
          </cell>
        </row>
        <row r="3055">
          <cell r="A3055" t="str">
            <v>10</v>
          </cell>
          <cell r="B3055" t="str">
            <v>10</v>
          </cell>
          <cell r="C3055">
            <v>34962</v>
          </cell>
          <cell r="D3055">
            <v>1</v>
          </cell>
          <cell r="E3055" t="str">
            <v>100100</v>
          </cell>
          <cell r="F3055" t="str">
            <v>107</v>
          </cell>
          <cell r="G3055" t="str">
            <v>11</v>
          </cell>
          <cell r="H3055" t="str">
            <v>00</v>
          </cell>
          <cell r="I3055">
            <v>2175</v>
          </cell>
          <cell r="J3055" t="str">
            <v>JUNIOR A.ESPINOZA OBLITA</v>
          </cell>
          <cell r="K3055" t="str">
            <v>PSJE.SAN LORENZO 29</v>
          </cell>
          <cell r="L3055">
            <v>0</v>
          </cell>
          <cell r="M3055" t="str">
            <v>04</v>
          </cell>
          <cell r="N3055">
            <v>0</v>
          </cell>
          <cell r="O3055">
            <v>0</v>
          </cell>
          <cell r="P3055">
            <v>0</v>
          </cell>
          <cell r="Q3055">
            <v>0</v>
          </cell>
          <cell r="R3055">
            <v>0</v>
          </cell>
          <cell r="S3055">
            <v>20</v>
          </cell>
          <cell r="T3055">
            <v>90.75</v>
          </cell>
          <cell r="U3055" t="str">
            <v>0</v>
          </cell>
          <cell r="V3055" t="str">
            <v>1071156001087</v>
          </cell>
        </row>
        <row r="3056">
          <cell r="A3056" t="str">
            <v>10</v>
          </cell>
          <cell r="B3056" t="str">
            <v>10</v>
          </cell>
          <cell r="C3056">
            <v>50725</v>
          </cell>
          <cell r="D3056">
            <v>1</v>
          </cell>
          <cell r="E3056" t="str">
            <v>100100</v>
          </cell>
          <cell r="F3056" t="str">
            <v>107</v>
          </cell>
          <cell r="G3056" t="str">
            <v>11</v>
          </cell>
          <cell r="H3056" t="str">
            <v>00</v>
          </cell>
          <cell r="I3056">
            <v>2184</v>
          </cell>
          <cell r="J3056" t="str">
            <v>DEL AGUILA CAPUENA JORGE</v>
          </cell>
          <cell r="K3056" t="str">
            <v>P. S. LORENZO</v>
          </cell>
          <cell r="L3056">
            <v>11</v>
          </cell>
          <cell r="M3056" t="str">
            <v>04</v>
          </cell>
          <cell r="N3056">
            <v>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  <cell r="U3056" t="str">
            <v>0</v>
          </cell>
          <cell r="V3056" t="str">
            <v>1071156001134</v>
          </cell>
        </row>
        <row r="3057">
          <cell r="A3057" t="str">
            <v>10</v>
          </cell>
          <cell r="B3057" t="str">
            <v>10</v>
          </cell>
          <cell r="C3057">
            <v>34972</v>
          </cell>
          <cell r="D3057">
            <v>0</v>
          </cell>
          <cell r="E3057" t="str">
            <v>100100</v>
          </cell>
          <cell r="F3057" t="str">
            <v>107</v>
          </cell>
          <cell r="G3057" t="str">
            <v>11</v>
          </cell>
          <cell r="H3057" t="str">
            <v>00</v>
          </cell>
          <cell r="I3057">
            <v>2185</v>
          </cell>
          <cell r="J3057" t="str">
            <v>ISABEL TENAZOA LAULATE</v>
          </cell>
          <cell r="K3057" t="str">
            <v>PSJE.SAN LORENZO  10</v>
          </cell>
          <cell r="M3057" t="str">
            <v>04</v>
          </cell>
          <cell r="N3057">
            <v>62</v>
          </cell>
          <cell r="O3057">
            <v>77</v>
          </cell>
          <cell r="P3057">
            <v>84</v>
          </cell>
          <cell r="Q3057">
            <v>74</v>
          </cell>
          <cell r="R3057">
            <v>49</v>
          </cell>
          <cell r="S3057">
            <v>0</v>
          </cell>
          <cell r="T3057">
            <v>28.83</v>
          </cell>
          <cell r="U3057" t="str">
            <v>0</v>
          </cell>
          <cell r="V3057" t="str">
            <v>1071156001135</v>
          </cell>
        </row>
        <row r="3058">
          <cell r="A3058" t="str">
            <v>10</v>
          </cell>
          <cell r="B3058" t="str">
            <v>10</v>
          </cell>
          <cell r="C3058">
            <v>34973</v>
          </cell>
          <cell r="D3058">
            <v>8</v>
          </cell>
          <cell r="E3058" t="str">
            <v>100100</v>
          </cell>
          <cell r="F3058" t="str">
            <v>107</v>
          </cell>
          <cell r="G3058" t="str">
            <v>11</v>
          </cell>
          <cell r="H3058" t="str">
            <v>00</v>
          </cell>
          <cell r="I3058">
            <v>2186</v>
          </cell>
          <cell r="J3058" t="str">
            <v>OSCAR RAMIREZ VALLES</v>
          </cell>
          <cell r="K3058" t="str">
            <v>PSJE. S.LORENZO</v>
          </cell>
          <cell r="M3058" t="str">
            <v>04</v>
          </cell>
          <cell r="N3058">
            <v>0</v>
          </cell>
          <cell r="O3058">
            <v>122</v>
          </cell>
          <cell r="P3058">
            <v>166</v>
          </cell>
          <cell r="Q3058">
            <v>120</v>
          </cell>
          <cell r="R3058">
            <v>134</v>
          </cell>
          <cell r="S3058">
            <v>120</v>
          </cell>
          <cell r="T3058">
            <v>93</v>
          </cell>
          <cell r="U3058" t="str">
            <v>0</v>
          </cell>
          <cell r="V3058" t="str">
            <v>1071156001136</v>
          </cell>
        </row>
        <row r="3059">
          <cell r="A3059" t="str">
            <v>10</v>
          </cell>
          <cell r="B3059" t="str">
            <v>10</v>
          </cell>
          <cell r="C3059">
            <v>50311</v>
          </cell>
          <cell r="D3059">
            <v>0</v>
          </cell>
          <cell r="E3059" t="str">
            <v>100100</v>
          </cell>
          <cell r="F3059" t="str">
            <v>107</v>
          </cell>
          <cell r="G3059" t="str">
            <v>11</v>
          </cell>
          <cell r="H3059" t="str">
            <v>00</v>
          </cell>
          <cell r="I3059">
            <v>2210</v>
          </cell>
          <cell r="J3059" t="str">
            <v>BOCANEGRA PEREZ FIDENCIO</v>
          </cell>
          <cell r="K3059" t="str">
            <v>GUAYABAMBA</v>
          </cell>
          <cell r="L3059">
            <v>200</v>
          </cell>
          <cell r="M3059" t="str">
            <v>04</v>
          </cell>
          <cell r="N3059">
            <v>0</v>
          </cell>
          <cell r="O3059">
            <v>545</v>
          </cell>
          <cell r="P3059">
            <v>563</v>
          </cell>
          <cell r="Q3059">
            <v>220</v>
          </cell>
          <cell r="R3059">
            <v>0</v>
          </cell>
          <cell r="S3059">
            <v>0</v>
          </cell>
          <cell r="T3059">
            <v>110.67</v>
          </cell>
          <cell r="U3059" t="str">
            <v>0</v>
          </cell>
          <cell r="V3059" t="str">
            <v>1071157000120</v>
          </cell>
        </row>
        <row r="3060">
          <cell r="A3060" t="str">
            <v>10</v>
          </cell>
          <cell r="B3060" t="str">
            <v>10</v>
          </cell>
          <cell r="C3060">
            <v>35000</v>
          </cell>
          <cell r="D3060">
            <v>9</v>
          </cell>
          <cell r="E3060" t="str">
            <v>100100</v>
          </cell>
          <cell r="F3060" t="str">
            <v>107</v>
          </cell>
          <cell r="G3060" t="str">
            <v>11</v>
          </cell>
          <cell r="H3060" t="str">
            <v>00</v>
          </cell>
          <cell r="I3060">
            <v>2215</v>
          </cell>
          <cell r="J3060" t="str">
            <v>YAHUARCANI GUILLEN RONY L.</v>
          </cell>
          <cell r="K3060" t="str">
            <v>LAS AMERICAS MZ-A-10 IQUI</v>
          </cell>
          <cell r="M3060" t="str">
            <v>04</v>
          </cell>
          <cell r="N3060">
            <v>0</v>
          </cell>
          <cell r="O3060">
            <v>0</v>
          </cell>
          <cell r="P3060">
            <v>101</v>
          </cell>
          <cell r="Q3060">
            <v>155</v>
          </cell>
          <cell r="R3060">
            <v>36</v>
          </cell>
          <cell r="S3060">
            <v>21</v>
          </cell>
          <cell r="T3060">
            <v>32.75</v>
          </cell>
          <cell r="U3060" t="str">
            <v>0</v>
          </cell>
          <cell r="V3060" t="str">
            <v>1071157001040</v>
          </cell>
        </row>
        <row r="3061">
          <cell r="A3061" t="str">
            <v>10</v>
          </cell>
          <cell r="B3061" t="str">
            <v>10</v>
          </cell>
          <cell r="C3061">
            <v>35003</v>
          </cell>
          <cell r="D3061">
            <v>3</v>
          </cell>
          <cell r="E3061" t="str">
            <v>100100</v>
          </cell>
          <cell r="F3061" t="str">
            <v>107</v>
          </cell>
          <cell r="G3061" t="str">
            <v>11</v>
          </cell>
          <cell r="H3061" t="str">
            <v>00</v>
          </cell>
          <cell r="I3061">
            <v>2218</v>
          </cell>
          <cell r="J3061" t="str">
            <v>RENGIFO TORREJON SEGUNDO F.</v>
          </cell>
          <cell r="K3061" t="str">
            <v>LAS AMERICAS M-5-SGRDA.FA</v>
          </cell>
          <cell r="L3061">
            <v>0</v>
          </cell>
          <cell r="M3061" t="str">
            <v>04</v>
          </cell>
          <cell r="N3061">
            <v>0</v>
          </cell>
          <cell r="O3061">
            <v>5</v>
          </cell>
          <cell r="P3061">
            <v>22</v>
          </cell>
          <cell r="Q3061">
            <v>74</v>
          </cell>
          <cell r="R3061">
            <v>59</v>
          </cell>
          <cell r="S3061">
            <v>0</v>
          </cell>
          <cell r="T3061">
            <v>35.92</v>
          </cell>
          <cell r="U3061" t="str">
            <v>0</v>
          </cell>
          <cell r="V3061" t="str">
            <v>1071157001070</v>
          </cell>
        </row>
        <row r="3062">
          <cell r="A3062" t="str">
            <v>10</v>
          </cell>
          <cell r="B3062" t="str">
            <v>10</v>
          </cell>
          <cell r="C3062">
            <v>35005</v>
          </cell>
          <cell r="D3062">
            <v>8</v>
          </cell>
          <cell r="E3062" t="str">
            <v>100100</v>
          </cell>
          <cell r="F3062" t="str">
            <v>107</v>
          </cell>
          <cell r="G3062" t="str">
            <v>11</v>
          </cell>
          <cell r="H3062" t="str">
            <v>00</v>
          </cell>
          <cell r="I3062">
            <v>2220</v>
          </cell>
          <cell r="J3062" t="str">
            <v>RUIZ SEIJAS EDISON</v>
          </cell>
          <cell r="K3062" t="str">
            <v>G. REPUBLICANA  # 573</v>
          </cell>
          <cell r="M3062" t="str">
            <v>04</v>
          </cell>
          <cell r="N3062">
            <v>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5</v>
          </cell>
          <cell r="T3062">
            <v>59.83</v>
          </cell>
          <cell r="U3062" t="str">
            <v>0</v>
          </cell>
          <cell r="V3062" t="str">
            <v>1071157001084</v>
          </cell>
        </row>
        <row r="3063">
          <cell r="A3063" t="str">
            <v>10</v>
          </cell>
          <cell r="B3063" t="str">
            <v>10</v>
          </cell>
          <cell r="C3063">
            <v>35011</v>
          </cell>
          <cell r="D3063">
            <v>6</v>
          </cell>
          <cell r="E3063" t="str">
            <v>100100</v>
          </cell>
          <cell r="F3063" t="str">
            <v>107</v>
          </cell>
          <cell r="G3063" t="str">
            <v>11</v>
          </cell>
          <cell r="H3063" t="str">
            <v>00</v>
          </cell>
          <cell r="I3063">
            <v>2226</v>
          </cell>
          <cell r="J3063" t="str">
            <v>FRANCISCO CHOTA</v>
          </cell>
          <cell r="K3063" t="str">
            <v>PJE.            A-9</v>
          </cell>
          <cell r="M3063" t="str">
            <v>04</v>
          </cell>
          <cell r="N3063">
            <v>0</v>
          </cell>
          <cell r="O3063">
            <v>0</v>
          </cell>
          <cell r="P3063">
            <v>100</v>
          </cell>
          <cell r="Q3063">
            <v>150</v>
          </cell>
          <cell r="R3063">
            <v>52</v>
          </cell>
          <cell r="S3063">
            <v>0</v>
          </cell>
          <cell r="T3063">
            <v>42.5</v>
          </cell>
          <cell r="U3063" t="str">
            <v>0</v>
          </cell>
          <cell r="V3063" t="str">
            <v>1071158000090</v>
          </cell>
        </row>
        <row r="3064">
          <cell r="A3064" t="str">
            <v>10</v>
          </cell>
          <cell r="B3064" t="str">
            <v>10</v>
          </cell>
          <cell r="C3064">
            <v>35021</v>
          </cell>
          <cell r="D3064">
            <v>5</v>
          </cell>
          <cell r="E3064" t="str">
            <v>100100</v>
          </cell>
          <cell r="F3064" t="str">
            <v>107</v>
          </cell>
          <cell r="G3064" t="str">
            <v>11</v>
          </cell>
          <cell r="H3064" t="str">
            <v>00</v>
          </cell>
          <cell r="I3064">
            <v>2236</v>
          </cell>
          <cell r="J3064" t="str">
            <v>LUIS RIOS LAYCHE</v>
          </cell>
          <cell r="K3064" t="str">
            <v>PROL MOORE 24</v>
          </cell>
          <cell r="M3064" t="str">
            <v>02</v>
          </cell>
          <cell r="N3064">
            <v>0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  <cell r="U3064" t="str">
            <v>0</v>
          </cell>
          <cell r="V3064" t="str">
            <v>1071159000110</v>
          </cell>
        </row>
        <row r="3065">
          <cell r="A3065" t="str">
            <v>10</v>
          </cell>
          <cell r="B3065" t="str">
            <v>10</v>
          </cell>
          <cell r="C3065">
            <v>50392</v>
          </cell>
          <cell r="D3065">
            <v>0</v>
          </cell>
          <cell r="E3065" t="str">
            <v>100100</v>
          </cell>
          <cell r="F3065" t="str">
            <v>107</v>
          </cell>
          <cell r="G3065" t="str">
            <v>11</v>
          </cell>
          <cell r="H3065" t="str">
            <v>00</v>
          </cell>
          <cell r="I3065">
            <v>2244</v>
          </cell>
          <cell r="J3065" t="str">
            <v>TINEDO VEINTEMILLA LUISA SH.</v>
          </cell>
          <cell r="K3065" t="str">
            <v>PROL.MOORE</v>
          </cell>
          <cell r="L3065">
            <v>22</v>
          </cell>
          <cell r="M3065" t="str">
            <v>04</v>
          </cell>
          <cell r="N3065">
            <v>0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  <cell r="U3065" t="str">
            <v>0</v>
          </cell>
          <cell r="V3065" t="str">
            <v>1071159000215</v>
          </cell>
        </row>
        <row r="3066">
          <cell r="A3066" t="str">
            <v>10</v>
          </cell>
          <cell r="B3066" t="str">
            <v>10</v>
          </cell>
          <cell r="C3066">
            <v>35038</v>
          </cell>
          <cell r="D3066">
            <v>9</v>
          </cell>
          <cell r="E3066" t="str">
            <v>100100</v>
          </cell>
          <cell r="F3066" t="str">
            <v>107</v>
          </cell>
          <cell r="G3066" t="str">
            <v>11</v>
          </cell>
          <cell r="H3066" t="str">
            <v>00</v>
          </cell>
          <cell r="I3066">
            <v>2255</v>
          </cell>
          <cell r="J3066" t="str">
            <v>WALTER GUZMAN</v>
          </cell>
          <cell r="K3066" t="str">
            <v>PROL.MOORE 1075</v>
          </cell>
          <cell r="M3066" t="str">
            <v>04</v>
          </cell>
          <cell r="N3066">
            <v>0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1.67</v>
          </cell>
          <cell r="U3066" t="str">
            <v>0</v>
          </cell>
          <cell r="V3066" t="str">
            <v>1071159000360</v>
          </cell>
        </row>
        <row r="3067">
          <cell r="A3067" t="str">
            <v>10</v>
          </cell>
          <cell r="B3067" t="str">
            <v>10</v>
          </cell>
          <cell r="C3067">
            <v>50148</v>
          </cell>
          <cell r="D3067">
            <v>6</v>
          </cell>
          <cell r="E3067" t="str">
            <v>100100</v>
          </cell>
          <cell r="F3067" t="str">
            <v>107</v>
          </cell>
          <cell r="G3067" t="str">
            <v>11</v>
          </cell>
          <cell r="H3067" t="str">
            <v>00</v>
          </cell>
          <cell r="I3067">
            <v>2273</v>
          </cell>
          <cell r="J3067" t="str">
            <v>ZABALA ACHO BLANCA ISABEL</v>
          </cell>
          <cell r="K3067" t="str">
            <v>PROL.MOORE</v>
          </cell>
          <cell r="L3067">
            <v>22</v>
          </cell>
          <cell r="M3067" t="str">
            <v>04</v>
          </cell>
          <cell r="N3067">
            <v>89</v>
          </cell>
          <cell r="O3067">
            <v>112</v>
          </cell>
          <cell r="P3067">
            <v>105</v>
          </cell>
          <cell r="Q3067">
            <v>109</v>
          </cell>
          <cell r="R3067">
            <v>30</v>
          </cell>
          <cell r="S3067">
            <v>0</v>
          </cell>
          <cell r="T3067">
            <v>37.08</v>
          </cell>
          <cell r="U3067" t="str">
            <v>0</v>
          </cell>
          <cell r="V3067" t="str">
            <v>1071159000524</v>
          </cell>
        </row>
        <row r="3068">
          <cell r="A3068" t="str">
            <v>10</v>
          </cell>
          <cell r="B3068" t="str">
            <v>10</v>
          </cell>
          <cell r="C3068">
            <v>35077</v>
          </cell>
          <cell r="D3068">
            <v>7</v>
          </cell>
          <cell r="E3068" t="str">
            <v>100100</v>
          </cell>
          <cell r="F3068" t="str">
            <v>107</v>
          </cell>
          <cell r="G3068" t="str">
            <v>11</v>
          </cell>
          <cell r="H3068" t="str">
            <v>00</v>
          </cell>
          <cell r="I3068">
            <v>2296</v>
          </cell>
          <cell r="J3068" t="str">
            <v>AMPUDIA AHUANARI  GLADIMIR</v>
          </cell>
          <cell r="K3068" t="str">
            <v>9  DE  JULIO  #  392</v>
          </cell>
          <cell r="M3068" t="str">
            <v>04</v>
          </cell>
          <cell r="N3068">
            <v>0</v>
          </cell>
          <cell r="O3068">
            <v>6</v>
          </cell>
          <cell r="P3068">
            <v>22</v>
          </cell>
          <cell r="Q3068">
            <v>24</v>
          </cell>
          <cell r="R3068">
            <v>32</v>
          </cell>
          <cell r="S3068">
            <v>30</v>
          </cell>
          <cell r="T3068">
            <v>13.58</v>
          </cell>
          <cell r="U3068" t="str">
            <v>0</v>
          </cell>
          <cell r="V3068" t="str">
            <v>1071160000425</v>
          </cell>
        </row>
        <row r="3069">
          <cell r="A3069" t="str">
            <v>10</v>
          </cell>
          <cell r="B3069" t="str">
            <v>10</v>
          </cell>
          <cell r="C3069">
            <v>35096</v>
          </cell>
          <cell r="D3069">
            <v>7</v>
          </cell>
          <cell r="E3069" t="str">
            <v>100100</v>
          </cell>
          <cell r="F3069" t="str">
            <v>107</v>
          </cell>
          <cell r="G3069" t="str">
            <v>11</v>
          </cell>
          <cell r="H3069" t="str">
            <v>00</v>
          </cell>
          <cell r="I3069">
            <v>2315</v>
          </cell>
          <cell r="J3069" t="str">
            <v>MARGOTT PINEDO SIAS</v>
          </cell>
          <cell r="K3069" t="str">
            <v>9 DE JULIO 171-175</v>
          </cell>
          <cell r="M3069" t="str">
            <v>04</v>
          </cell>
          <cell r="N3069">
            <v>0</v>
          </cell>
          <cell r="O3069">
            <v>0</v>
          </cell>
          <cell r="P3069">
            <v>0</v>
          </cell>
          <cell r="Q3069">
            <v>0</v>
          </cell>
          <cell r="R3069">
            <v>2</v>
          </cell>
          <cell r="S3069">
            <v>11</v>
          </cell>
          <cell r="T3069">
            <v>11</v>
          </cell>
          <cell r="U3069" t="str">
            <v>0</v>
          </cell>
          <cell r="V3069" t="str">
            <v>1071160001220</v>
          </cell>
        </row>
        <row r="3070">
          <cell r="A3070" t="str">
            <v>10</v>
          </cell>
          <cell r="B3070" t="str">
            <v>10</v>
          </cell>
          <cell r="C3070">
            <v>35109</v>
          </cell>
          <cell r="D3070">
            <v>8</v>
          </cell>
          <cell r="E3070" t="str">
            <v>100100</v>
          </cell>
          <cell r="F3070" t="str">
            <v>107</v>
          </cell>
          <cell r="G3070" t="str">
            <v>11</v>
          </cell>
          <cell r="H3070" t="str">
            <v>00</v>
          </cell>
          <cell r="I3070">
            <v>2328</v>
          </cell>
          <cell r="J3070" t="str">
            <v>LAURA R.TENAZOA V.</v>
          </cell>
          <cell r="K3070" t="str">
            <v>UNION 154</v>
          </cell>
          <cell r="M3070" t="str">
            <v>04</v>
          </cell>
          <cell r="N3070">
            <v>0</v>
          </cell>
          <cell r="O3070">
            <v>0</v>
          </cell>
          <cell r="P3070">
            <v>0</v>
          </cell>
          <cell r="Q3070">
            <v>0</v>
          </cell>
          <cell r="R3070">
            <v>17</v>
          </cell>
          <cell r="S3070">
            <v>72</v>
          </cell>
          <cell r="T3070">
            <v>34.5</v>
          </cell>
          <cell r="U3070" t="str">
            <v>0</v>
          </cell>
          <cell r="V3070" t="str">
            <v>1071161000120</v>
          </cell>
        </row>
        <row r="3071">
          <cell r="A3071" t="str">
            <v>10</v>
          </cell>
          <cell r="B3071" t="str">
            <v>10</v>
          </cell>
          <cell r="C3071">
            <v>35114</v>
          </cell>
          <cell r="D3071">
            <v>8</v>
          </cell>
          <cell r="E3071" t="str">
            <v>100100</v>
          </cell>
          <cell r="F3071" t="str">
            <v>107</v>
          </cell>
          <cell r="G3071" t="str">
            <v>11</v>
          </cell>
          <cell r="H3071" t="str">
            <v>00</v>
          </cell>
          <cell r="I3071">
            <v>2334</v>
          </cell>
          <cell r="J3071" t="str">
            <v>MIGUEL ACHO</v>
          </cell>
          <cell r="K3071" t="str">
            <v>UNION 144</v>
          </cell>
          <cell r="M3071" t="str">
            <v>04</v>
          </cell>
          <cell r="N3071">
            <v>0</v>
          </cell>
          <cell r="O3071">
            <v>0</v>
          </cell>
          <cell r="P3071">
            <v>0</v>
          </cell>
          <cell r="Q3071">
            <v>0</v>
          </cell>
          <cell r="R3071">
            <v>54</v>
          </cell>
          <cell r="S3071">
            <v>53</v>
          </cell>
          <cell r="T3071">
            <v>15.33</v>
          </cell>
          <cell r="U3071" t="str">
            <v>0</v>
          </cell>
          <cell r="V3071" t="str">
            <v>1071161000200</v>
          </cell>
        </row>
        <row r="3072">
          <cell r="A3072" t="str">
            <v>10</v>
          </cell>
          <cell r="B3072" t="str">
            <v>10</v>
          </cell>
          <cell r="C3072">
            <v>35119</v>
          </cell>
          <cell r="D3072">
            <v>7</v>
          </cell>
          <cell r="E3072" t="str">
            <v>100100</v>
          </cell>
          <cell r="F3072" t="str">
            <v>107</v>
          </cell>
          <cell r="G3072" t="str">
            <v>11</v>
          </cell>
          <cell r="H3072" t="str">
            <v>00</v>
          </cell>
          <cell r="I3072">
            <v>2339</v>
          </cell>
          <cell r="J3072" t="str">
            <v>ITALO GARCIA</v>
          </cell>
          <cell r="K3072" t="str">
            <v>UNION H-145</v>
          </cell>
          <cell r="M3072" t="str">
            <v>04</v>
          </cell>
          <cell r="N3072">
            <v>0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  <cell r="U3072" t="str">
            <v>0</v>
          </cell>
          <cell r="V3072" t="str">
            <v>1071161001150</v>
          </cell>
        </row>
        <row r="3073">
          <cell r="A3073" t="str">
            <v>10</v>
          </cell>
          <cell r="B3073" t="str">
            <v>10</v>
          </cell>
          <cell r="C3073">
            <v>35130</v>
          </cell>
          <cell r="D3073">
            <v>4</v>
          </cell>
          <cell r="E3073" t="str">
            <v>100100</v>
          </cell>
          <cell r="F3073" t="str">
            <v>107</v>
          </cell>
          <cell r="G3073" t="str">
            <v>11</v>
          </cell>
          <cell r="H3073" t="str">
            <v>00</v>
          </cell>
          <cell r="I3073">
            <v>2350</v>
          </cell>
          <cell r="J3073" t="str">
            <v>JUVENCIO VASQUEZ</v>
          </cell>
          <cell r="K3073" t="str">
            <v>JR.ITAYA G-228</v>
          </cell>
          <cell r="M3073" t="str">
            <v>04</v>
          </cell>
          <cell r="N3073">
            <v>0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29</v>
          </cell>
          <cell r="T3073">
            <v>35.17</v>
          </cell>
          <cell r="U3073" t="str">
            <v>0</v>
          </cell>
          <cell r="V3073" t="str">
            <v>1071162000100</v>
          </cell>
        </row>
        <row r="3074">
          <cell r="A3074" t="str">
            <v>10</v>
          </cell>
          <cell r="B3074" t="str">
            <v>10</v>
          </cell>
          <cell r="C3074">
            <v>35131</v>
          </cell>
          <cell r="D3074">
            <v>2</v>
          </cell>
          <cell r="E3074" t="str">
            <v>100100</v>
          </cell>
          <cell r="F3074" t="str">
            <v>107</v>
          </cell>
          <cell r="G3074" t="str">
            <v>11</v>
          </cell>
          <cell r="H3074" t="str">
            <v>00</v>
          </cell>
          <cell r="I3074">
            <v>2351</v>
          </cell>
          <cell r="J3074" t="str">
            <v>WINTER FASANANDO</v>
          </cell>
          <cell r="K3074" t="str">
            <v>JR. ITAYA 242</v>
          </cell>
          <cell r="M3074" t="str">
            <v>04</v>
          </cell>
          <cell r="N3074">
            <v>0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2.83</v>
          </cell>
          <cell r="U3074" t="str">
            <v>0</v>
          </cell>
          <cell r="V3074" t="str">
            <v>1071162000110</v>
          </cell>
        </row>
        <row r="3075">
          <cell r="A3075" t="str">
            <v>10</v>
          </cell>
          <cell r="B3075" t="str">
            <v>10</v>
          </cell>
          <cell r="C3075">
            <v>35134</v>
          </cell>
          <cell r="D3075">
            <v>6</v>
          </cell>
          <cell r="E3075" t="str">
            <v>100100</v>
          </cell>
          <cell r="F3075" t="str">
            <v>107</v>
          </cell>
          <cell r="G3075" t="str">
            <v>11</v>
          </cell>
          <cell r="H3075" t="str">
            <v>00</v>
          </cell>
          <cell r="I3075">
            <v>2354</v>
          </cell>
          <cell r="J3075" t="str">
            <v>ISAAC ELJARRATE</v>
          </cell>
          <cell r="K3075" t="str">
            <v>JR. ITAYA 322</v>
          </cell>
          <cell r="M3075" t="str">
            <v>04</v>
          </cell>
          <cell r="N3075">
            <v>0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13</v>
          </cell>
          <cell r="T3075">
            <v>13.42</v>
          </cell>
          <cell r="U3075" t="str">
            <v>0</v>
          </cell>
          <cell r="V3075" t="str">
            <v>1071162000170</v>
          </cell>
        </row>
        <row r="3076">
          <cell r="A3076" t="str">
            <v>10</v>
          </cell>
          <cell r="B3076" t="str">
            <v>10</v>
          </cell>
          <cell r="C3076">
            <v>35141</v>
          </cell>
          <cell r="D3076">
            <v>1</v>
          </cell>
          <cell r="E3076" t="str">
            <v>100100</v>
          </cell>
          <cell r="F3076" t="str">
            <v>107</v>
          </cell>
          <cell r="G3076" t="str">
            <v>11</v>
          </cell>
          <cell r="H3076" t="str">
            <v>00</v>
          </cell>
          <cell r="I3076">
            <v>2361</v>
          </cell>
          <cell r="J3076" t="str">
            <v>JUAN VILLANUEVA</v>
          </cell>
          <cell r="K3076" t="str">
            <v>JONAS 19</v>
          </cell>
          <cell r="M3076" t="str">
            <v>04</v>
          </cell>
          <cell r="N3076">
            <v>0</v>
          </cell>
          <cell r="O3076">
            <v>0</v>
          </cell>
          <cell r="P3076">
            <v>0</v>
          </cell>
          <cell r="Q3076">
            <v>16</v>
          </cell>
          <cell r="R3076">
            <v>27</v>
          </cell>
          <cell r="S3076">
            <v>26</v>
          </cell>
          <cell r="T3076">
            <v>14.42</v>
          </cell>
          <cell r="U3076" t="str">
            <v>0</v>
          </cell>
          <cell r="V3076" t="str">
            <v>1071163000050</v>
          </cell>
        </row>
        <row r="3077">
          <cell r="A3077" t="str">
            <v>10</v>
          </cell>
          <cell r="B3077" t="str">
            <v>10</v>
          </cell>
          <cell r="C3077">
            <v>35145</v>
          </cell>
          <cell r="D3077">
            <v>2</v>
          </cell>
          <cell r="E3077" t="str">
            <v>100100</v>
          </cell>
          <cell r="F3077" t="str">
            <v>107</v>
          </cell>
          <cell r="G3077" t="str">
            <v>11</v>
          </cell>
          <cell r="H3077" t="str">
            <v>00</v>
          </cell>
          <cell r="I3077">
            <v>2365</v>
          </cell>
          <cell r="J3077" t="str">
            <v>ADELA PAIMA VASQUEZ</v>
          </cell>
          <cell r="K3077" t="str">
            <v>HUASCAR 172</v>
          </cell>
          <cell r="M3077" t="str">
            <v>04</v>
          </cell>
          <cell r="N3077">
            <v>0</v>
          </cell>
          <cell r="O3077">
            <v>0</v>
          </cell>
          <cell r="P3077">
            <v>0</v>
          </cell>
          <cell r="Q3077">
            <v>0</v>
          </cell>
          <cell r="R3077">
            <v>4</v>
          </cell>
          <cell r="S3077">
            <v>0</v>
          </cell>
          <cell r="T3077">
            <v>1.58</v>
          </cell>
          <cell r="U3077" t="str">
            <v>0</v>
          </cell>
          <cell r="V3077" t="str">
            <v>1071164000040</v>
          </cell>
        </row>
        <row r="3078">
          <cell r="A3078" t="str">
            <v>10</v>
          </cell>
          <cell r="B3078" t="str">
            <v>10</v>
          </cell>
          <cell r="C3078">
            <v>35148</v>
          </cell>
          <cell r="D3078">
            <v>6</v>
          </cell>
          <cell r="E3078" t="str">
            <v>100100</v>
          </cell>
          <cell r="F3078" t="str">
            <v>107</v>
          </cell>
          <cell r="G3078" t="str">
            <v>11</v>
          </cell>
          <cell r="H3078" t="str">
            <v>00</v>
          </cell>
          <cell r="I3078">
            <v>2368</v>
          </cell>
          <cell r="J3078" t="str">
            <v>RAFAEL SONEO BARATA</v>
          </cell>
          <cell r="K3078" t="str">
            <v>AMAZONAS  MZ.H-3</v>
          </cell>
          <cell r="M3078" t="str">
            <v>04</v>
          </cell>
          <cell r="N3078">
            <v>0</v>
          </cell>
          <cell r="O3078">
            <v>0</v>
          </cell>
          <cell r="P3078">
            <v>0</v>
          </cell>
          <cell r="Q3078">
            <v>0</v>
          </cell>
          <cell r="R3078">
            <v>16</v>
          </cell>
          <cell r="S3078">
            <v>0</v>
          </cell>
          <cell r="T3078">
            <v>5</v>
          </cell>
          <cell r="U3078" t="str">
            <v>0</v>
          </cell>
          <cell r="V3078" t="str">
            <v>1071164000089</v>
          </cell>
        </row>
        <row r="3079">
          <cell r="A3079" t="str">
            <v>10</v>
          </cell>
          <cell r="B3079" t="str">
            <v>10</v>
          </cell>
          <cell r="C3079">
            <v>35151</v>
          </cell>
          <cell r="D3079">
            <v>0</v>
          </cell>
          <cell r="E3079" t="str">
            <v>100100</v>
          </cell>
          <cell r="F3079" t="str">
            <v>107</v>
          </cell>
          <cell r="G3079" t="str">
            <v>11</v>
          </cell>
          <cell r="H3079" t="str">
            <v>00</v>
          </cell>
          <cell r="I3079">
            <v>2371</v>
          </cell>
          <cell r="J3079" t="str">
            <v>DIANA LUZ AREVALO A.</v>
          </cell>
          <cell r="K3079" t="str">
            <v>HUASCAR</v>
          </cell>
          <cell r="M3079" t="str">
            <v>04</v>
          </cell>
          <cell r="N3079">
            <v>0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16</v>
          </cell>
          <cell r="T3079">
            <v>25.75</v>
          </cell>
          <cell r="U3079" t="str">
            <v>0</v>
          </cell>
          <cell r="V3079" t="str">
            <v>1071164000130</v>
          </cell>
        </row>
        <row r="3080">
          <cell r="A3080" t="str">
            <v>10</v>
          </cell>
          <cell r="B3080" t="str">
            <v>10</v>
          </cell>
          <cell r="C3080">
            <v>35152</v>
          </cell>
          <cell r="D3080">
            <v>8</v>
          </cell>
          <cell r="E3080" t="str">
            <v>100100</v>
          </cell>
          <cell r="F3080" t="str">
            <v>107</v>
          </cell>
          <cell r="G3080" t="str">
            <v>11</v>
          </cell>
          <cell r="H3080" t="str">
            <v>00</v>
          </cell>
          <cell r="I3080">
            <v>2372</v>
          </cell>
          <cell r="J3080" t="str">
            <v>CURMAYARI PACAYA CECILIO</v>
          </cell>
          <cell r="K3080" t="str">
            <v>TRIUNFO/HUASCAR F-24</v>
          </cell>
          <cell r="M3080" t="str">
            <v>04</v>
          </cell>
          <cell r="N3080">
            <v>0</v>
          </cell>
          <cell r="O3080">
            <v>17.38</v>
          </cell>
          <cell r="P3080">
            <v>19</v>
          </cell>
          <cell r="Q3080">
            <v>13.62</v>
          </cell>
          <cell r="R3080">
            <v>15</v>
          </cell>
          <cell r="S3080">
            <v>16</v>
          </cell>
          <cell r="T3080">
            <v>13.58</v>
          </cell>
          <cell r="U3080" t="str">
            <v>0</v>
          </cell>
          <cell r="V3080" t="str">
            <v>1071164000900</v>
          </cell>
        </row>
        <row r="3081">
          <cell r="A3081" t="str">
            <v>10</v>
          </cell>
          <cell r="B3081" t="str">
            <v>10</v>
          </cell>
          <cell r="C3081">
            <v>50488</v>
          </cell>
          <cell r="D3081">
            <v>6</v>
          </cell>
          <cell r="E3081" t="str">
            <v>100100</v>
          </cell>
          <cell r="F3081" t="str">
            <v>107</v>
          </cell>
          <cell r="G3081" t="str">
            <v>11</v>
          </cell>
          <cell r="H3081" t="str">
            <v>00</v>
          </cell>
          <cell r="I3081">
            <v>2373</v>
          </cell>
          <cell r="J3081" t="str">
            <v>BARDALES RAMIREZ ENRIQUE</v>
          </cell>
          <cell r="K3081" t="str">
            <v>TRIUNFO</v>
          </cell>
          <cell r="L3081">
            <v>395</v>
          </cell>
          <cell r="M3081" t="str">
            <v>04</v>
          </cell>
          <cell r="N3081">
            <v>0</v>
          </cell>
          <cell r="O3081">
            <v>16</v>
          </cell>
          <cell r="P3081">
            <v>20</v>
          </cell>
          <cell r="Q3081">
            <v>0</v>
          </cell>
          <cell r="R3081">
            <v>0</v>
          </cell>
          <cell r="S3081">
            <v>0</v>
          </cell>
          <cell r="T3081">
            <v>3</v>
          </cell>
          <cell r="U3081" t="str">
            <v>0</v>
          </cell>
          <cell r="V3081" t="str">
            <v>1071164001000</v>
          </cell>
        </row>
        <row r="3082">
          <cell r="A3082" t="str">
            <v>10</v>
          </cell>
          <cell r="B3082" t="str">
            <v>10</v>
          </cell>
          <cell r="C3082">
            <v>35157</v>
          </cell>
          <cell r="D3082">
            <v>7</v>
          </cell>
          <cell r="E3082" t="str">
            <v>100100</v>
          </cell>
          <cell r="F3082" t="str">
            <v>107</v>
          </cell>
          <cell r="G3082" t="str">
            <v>11</v>
          </cell>
          <cell r="H3082" t="str">
            <v>00</v>
          </cell>
          <cell r="I3082">
            <v>2378</v>
          </cell>
          <cell r="J3082" t="str">
            <v>GUERRA SANGAMA SECILIO SEGUNDO</v>
          </cell>
          <cell r="K3082" t="str">
            <v>EL CASTAÑAL C-12</v>
          </cell>
          <cell r="L3082">
            <v>0</v>
          </cell>
          <cell r="M3082" t="str">
            <v>04</v>
          </cell>
          <cell r="N3082">
            <v>0</v>
          </cell>
          <cell r="O3082">
            <v>12</v>
          </cell>
          <cell r="P3082">
            <v>40</v>
          </cell>
          <cell r="Q3082">
            <v>36</v>
          </cell>
          <cell r="R3082">
            <v>39</v>
          </cell>
          <cell r="S3082">
            <v>37</v>
          </cell>
          <cell r="T3082">
            <v>49.75</v>
          </cell>
          <cell r="U3082" t="str">
            <v>0</v>
          </cell>
          <cell r="V3082" t="str">
            <v>1071165000020</v>
          </cell>
        </row>
        <row r="3083">
          <cell r="A3083" t="str">
            <v>10</v>
          </cell>
          <cell r="B3083" t="str">
            <v>10</v>
          </cell>
          <cell r="C3083">
            <v>50791</v>
          </cell>
          <cell r="D3083">
            <v>3</v>
          </cell>
          <cell r="E3083" t="str">
            <v>100100</v>
          </cell>
          <cell r="F3083" t="str">
            <v>107</v>
          </cell>
          <cell r="G3083" t="str">
            <v>11</v>
          </cell>
          <cell r="H3083" t="str">
            <v>00</v>
          </cell>
          <cell r="I3083">
            <v>2395</v>
          </cell>
          <cell r="J3083" t="str">
            <v>CRUZADO AZAÐEDO FROILAN</v>
          </cell>
          <cell r="K3083" t="str">
            <v>A.H.CASTAÏAL</v>
          </cell>
          <cell r="L3083">
            <v>233</v>
          </cell>
          <cell r="M3083" t="str">
            <v>04</v>
          </cell>
          <cell r="N3083">
            <v>0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  <cell r="U3083" t="str">
            <v>0</v>
          </cell>
          <cell r="V3083" t="str">
            <v>1071165000245</v>
          </cell>
        </row>
        <row r="3084">
          <cell r="A3084" t="str">
            <v>10</v>
          </cell>
          <cell r="B3084" t="str">
            <v>10</v>
          </cell>
          <cell r="C3084">
            <v>35182</v>
          </cell>
          <cell r="D3084">
            <v>5</v>
          </cell>
          <cell r="E3084" t="str">
            <v>100100</v>
          </cell>
          <cell r="F3084" t="str">
            <v>107</v>
          </cell>
          <cell r="G3084" t="str">
            <v>11</v>
          </cell>
          <cell r="H3084" t="str">
            <v>00</v>
          </cell>
          <cell r="I3084">
            <v>2403</v>
          </cell>
          <cell r="J3084" t="str">
            <v>WILLIAN VIZCARRA SAAVEDRA</v>
          </cell>
          <cell r="K3084" t="str">
            <v>URB. RIO MAR A-3</v>
          </cell>
          <cell r="M3084" t="str">
            <v>04</v>
          </cell>
          <cell r="N3084">
            <v>0</v>
          </cell>
          <cell r="O3084">
            <v>0</v>
          </cell>
          <cell r="P3084">
            <v>0</v>
          </cell>
          <cell r="Q3084">
            <v>0</v>
          </cell>
          <cell r="R3084">
            <v>191</v>
          </cell>
          <cell r="S3084">
            <v>189</v>
          </cell>
          <cell r="T3084">
            <v>104.92</v>
          </cell>
          <cell r="U3084" t="str">
            <v>0</v>
          </cell>
          <cell r="V3084" t="str">
            <v>1071166000030</v>
          </cell>
        </row>
        <row r="3085">
          <cell r="A3085" t="str">
            <v>10</v>
          </cell>
          <cell r="B3085" t="str">
            <v>10</v>
          </cell>
          <cell r="C3085">
            <v>35184</v>
          </cell>
          <cell r="D3085">
            <v>1</v>
          </cell>
          <cell r="E3085" t="str">
            <v>100100</v>
          </cell>
          <cell r="F3085" t="str">
            <v>107</v>
          </cell>
          <cell r="G3085" t="str">
            <v>11</v>
          </cell>
          <cell r="H3085" t="str">
            <v>00</v>
          </cell>
          <cell r="I3085">
            <v>2405</v>
          </cell>
          <cell r="J3085" t="str">
            <v>FERNANDO HERRERA SORIA.</v>
          </cell>
          <cell r="K3085" t="str">
            <v>URB.RIO MAR A-5</v>
          </cell>
          <cell r="M3085" t="str">
            <v>04</v>
          </cell>
          <cell r="N3085">
            <v>0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  <cell r="U3085" t="str">
            <v>0</v>
          </cell>
          <cell r="V3085" t="str">
            <v>1071166000050</v>
          </cell>
        </row>
        <row r="3086">
          <cell r="A3086" t="str">
            <v>10</v>
          </cell>
          <cell r="B3086" t="str">
            <v>10</v>
          </cell>
          <cell r="C3086">
            <v>50448</v>
          </cell>
          <cell r="D3086">
            <v>0</v>
          </cell>
          <cell r="E3086" t="str">
            <v>100100</v>
          </cell>
          <cell r="F3086" t="str">
            <v>107</v>
          </cell>
          <cell r="G3086" t="str">
            <v>11</v>
          </cell>
          <cell r="H3086" t="str">
            <v>00</v>
          </cell>
          <cell r="I3086">
            <v>2414</v>
          </cell>
          <cell r="J3086" t="str">
            <v>ZEVALLOS E. J0HN RICHARD</v>
          </cell>
          <cell r="K3086" t="str">
            <v>URB. RIO MAR</v>
          </cell>
          <cell r="L3086">
            <v>33</v>
          </cell>
          <cell r="M3086" t="str">
            <v>04</v>
          </cell>
          <cell r="N3086">
            <v>0</v>
          </cell>
          <cell r="O3086">
            <v>119</v>
          </cell>
          <cell r="P3086">
            <v>79</v>
          </cell>
          <cell r="Q3086">
            <v>0</v>
          </cell>
          <cell r="R3086">
            <v>0</v>
          </cell>
          <cell r="S3086">
            <v>0</v>
          </cell>
          <cell r="T3086">
            <v>16.5</v>
          </cell>
          <cell r="U3086" t="str">
            <v>0</v>
          </cell>
          <cell r="V3086" t="str">
            <v>1071166000153</v>
          </cell>
        </row>
        <row r="3087">
          <cell r="A3087" t="str">
            <v>10</v>
          </cell>
          <cell r="B3087" t="str">
            <v>10</v>
          </cell>
          <cell r="C3087">
            <v>50460</v>
          </cell>
          <cell r="D3087">
            <v>5</v>
          </cell>
          <cell r="E3087" t="str">
            <v>100100</v>
          </cell>
          <cell r="F3087" t="str">
            <v>107</v>
          </cell>
          <cell r="G3087" t="str">
            <v>11</v>
          </cell>
          <cell r="H3087" t="str">
            <v>00</v>
          </cell>
          <cell r="I3087">
            <v>2420</v>
          </cell>
          <cell r="J3087" t="str">
            <v>PAREDES  AMELIA</v>
          </cell>
          <cell r="K3087" t="str">
            <v>RIO MAR</v>
          </cell>
          <cell r="L3087">
            <v>7</v>
          </cell>
          <cell r="M3087" t="str">
            <v>04</v>
          </cell>
          <cell r="N3087">
            <v>0</v>
          </cell>
          <cell r="O3087">
            <v>135</v>
          </cell>
          <cell r="P3087">
            <v>84</v>
          </cell>
          <cell r="Q3087">
            <v>0</v>
          </cell>
          <cell r="R3087">
            <v>0</v>
          </cell>
          <cell r="S3087">
            <v>0</v>
          </cell>
          <cell r="T3087">
            <v>18.25</v>
          </cell>
          <cell r="U3087" t="str">
            <v>0</v>
          </cell>
          <cell r="V3087" t="str">
            <v>1071166000205</v>
          </cell>
        </row>
        <row r="3088">
          <cell r="A3088" t="str">
            <v>10</v>
          </cell>
          <cell r="B3088" t="str">
            <v>10</v>
          </cell>
          <cell r="C3088">
            <v>35200</v>
          </cell>
          <cell r="D3088">
            <v>5</v>
          </cell>
          <cell r="E3088" t="str">
            <v>100100</v>
          </cell>
          <cell r="F3088" t="str">
            <v>107</v>
          </cell>
          <cell r="G3088" t="str">
            <v>11</v>
          </cell>
          <cell r="H3088" t="str">
            <v>00</v>
          </cell>
          <cell r="I3088">
            <v>2423</v>
          </cell>
          <cell r="J3088" t="str">
            <v>PEDRO QUIROZ LUQUE</v>
          </cell>
          <cell r="K3088" t="str">
            <v>RIO MAR B-9</v>
          </cell>
          <cell r="M3088" t="str">
            <v>04</v>
          </cell>
          <cell r="N3088">
            <v>0</v>
          </cell>
          <cell r="O3088">
            <v>40</v>
          </cell>
          <cell r="P3088">
            <v>105</v>
          </cell>
          <cell r="Q3088">
            <v>107</v>
          </cell>
          <cell r="R3088">
            <v>156</v>
          </cell>
          <cell r="S3088">
            <v>116</v>
          </cell>
          <cell r="T3088">
            <v>81.75</v>
          </cell>
          <cell r="U3088" t="str">
            <v>0</v>
          </cell>
          <cell r="V3088" t="str">
            <v>1071166000230</v>
          </cell>
        </row>
        <row r="3089">
          <cell r="A3089" t="str">
            <v>10</v>
          </cell>
          <cell r="B3089" t="str">
            <v>10</v>
          </cell>
          <cell r="C3089">
            <v>35203</v>
          </cell>
          <cell r="D3089">
            <v>9</v>
          </cell>
          <cell r="E3089" t="str">
            <v>100100</v>
          </cell>
          <cell r="F3089" t="str">
            <v>107</v>
          </cell>
          <cell r="G3089" t="str">
            <v>11</v>
          </cell>
          <cell r="H3089" t="str">
            <v>00</v>
          </cell>
          <cell r="I3089">
            <v>2426</v>
          </cell>
          <cell r="J3089" t="str">
            <v>BLANCA RUIZ V.</v>
          </cell>
          <cell r="K3089" t="str">
            <v>RIO MAR B-14</v>
          </cell>
          <cell r="M3089" t="str">
            <v>04</v>
          </cell>
          <cell r="N3089">
            <v>0</v>
          </cell>
          <cell r="O3089">
            <v>200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18.670000000000002</v>
          </cell>
          <cell r="U3089" t="str">
            <v>0</v>
          </cell>
          <cell r="V3089" t="str">
            <v>1071166000280</v>
          </cell>
        </row>
        <row r="3090">
          <cell r="A3090" t="str">
            <v>10</v>
          </cell>
          <cell r="B3090" t="str">
            <v>10</v>
          </cell>
          <cell r="C3090">
            <v>35206</v>
          </cell>
          <cell r="D3090">
            <v>2</v>
          </cell>
          <cell r="E3090" t="str">
            <v>100100</v>
          </cell>
          <cell r="F3090" t="str">
            <v>107</v>
          </cell>
          <cell r="G3090" t="str">
            <v>11</v>
          </cell>
          <cell r="H3090" t="str">
            <v>00</v>
          </cell>
          <cell r="I3090">
            <v>2429</v>
          </cell>
          <cell r="J3090" t="str">
            <v>CARLOS AREVALO V.</v>
          </cell>
          <cell r="K3090" t="str">
            <v>URB. RIO MAR B-17</v>
          </cell>
          <cell r="M3090" t="str">
            <v>04</v>
          </cell>
          <cell r="N3090">
            <v>0</v>
          </cell>
          <cell r="O3090">
            <v>0</v>
          </cell>
          <cell r="P3090">
            <v>10</v>
          </cell>
          <cell r="Q3090">
            <v>4</v>
          </cell>
          <cell r="R3090">
            <v>0</v>
          </cell>
          <cell r="S3090">
            <v>1</v>
          </cell>
          <cell r="T3090">
            <v>1.33</v>
          </cell>
          <cell r="U3090" t="str">
            <v>0</v>
          </cell>
          <cell r="V3090" t="str">
            <v>1071166000310</v>
          </cell>
        </row>
        <row r="3091">
          <cell r="A3091" t="str">
            <v>10</v>
          </cell>
          <cell r="B3091" t="str">
            <v>10</v>
          </cell>
          <cell r="C3091">
            <v>35212</v>
          </cell>
          <cell r="D3091">
            <v>0</v>
          </cell>
          <cell r="E3091" t="str">
            <v>100100</v>
          </cell>
          <cell r="F3091" t="str">
            <v>107</v>
          </cell>
          <cell r="G3091" t="str">
            <v>11</v>
          </cell>
          <cell r="H3091" t="str">
            <v>00</v>
          </cell>
          <cell r="I3091">
            <v>2436</v>
          </cell>
          <cell r="J3091" t="str">
            <v>PEDRO ABARCA RUIZ</v>
          </cell>
          <cell r="K3091" t="str">
            <v>URB. RIO MAR D-7</v>
          </cell>
          <cell r="M3091" t="str">
            <v>04</v>
          </cell>
          <cell r="N3091">
            <v>0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25</v>
          </cell>
          <cell r="T3091">
            <v>14.42</v>
          </cell>
          <cell r="U3091" t="str">
            <v>0</v>
          </cell>
          <cell r="V3091" t="str">
            <v>1071166000370</v>
          </cell>
        </row>
        <row r="3092">
          <cell r="A3092" t="str">
            <v>10</v>
          </cell>
          <cell r="B3092" t="str">
            <v>10</v>
          </cell>
          <cell r="C3092">
            <v>35245</v>
          </cell>
          <cell r="D3092">
            <v>0</v>
          </cell>
          <cell r="E3092" t="str">
            <v>100100</v>
          </cell>
          <cell r="F3092" t="str">
            <v>107</v>
          </cell>
          <cell r="G3092" t="str">
            <v>11</v>
          </cell>
          <cell r="H3092" t="str">
            <v>00</v>
          </cell>
          <cell r="I3092">
            <v>2469</v>
          </cell>
          <cell r="J3092" t="str">
            <v>JULIO REATEGUI  A.</v>
          </cell>
          <cell r="K3092" t="str">
            <v>URB.RIO MAR  MZ. E-8</v>
          </cell>
          <cell r="M3092" t="str">
            <v>04</v>
          </cell>
          <cell r="N3092">
            <v>0</v>
          </cell>
          <cell r="O3092">
            <v>0</v>
          </cell>
          <cell r="P3092">
            <v>0</v>
          </cell>
          <cell r="Q3092">
            <v>79</v>
          </cell>
          <cell r="R3092">
            <v>49</v>
          </cell>
          <cell r="S3092">
            <v>70</v>
          </cell>
          <cell r="T3092">
            <v>80.92</v>
          </cell>
          <cell r="U3092" t="str">
            <v>0</v>
          </cell>
          <cell r="V3092" t="str">
            <v>1071166000810</v>
          </cell>
        </row>
        <row r="3093">
          <cell r="A3093" t="str">
            <v>10</v>
          </cell>
          <cell r="B3093" t="str">
            <v>10</v>
          </cell>
          <cell r="C3093">
            <v>35252</v>
          </cell>
          <cell r="D3093">
            <v>6</v>
          </cell>
          <cell r="E3093" t="str">
            <v>100100</v>
          </cell>
          <cell r="F3093" t="str">
            <v>107</v>
          </cell>
          <cell r="G3093" t="str">
            <v>11</v>
          </cell>
          <cell r="H3093" t="str">
            <v>00</v>
          </cell>
          <cell r="I3093">
            <v>2476</v>
          </cell>
          <cell r="J3093" t="str">
            <v>ELEAZAR FLORES RIOS</v>
          </cell>
          <cell r="K3093" t="str">
            <v>URB. RIO MAR    E-16</v>
          </cell>
          <cell r="M3093" t="str">
            <v>04</v>
          </cell>
          <cell r="N3093">
            <v>179</v>
          </cell>
          <cell r="O3093">
            <v>206</v>
          </cell>
          <cell r="P3093">
            <v>239</v>
          </cell>
          <cell r="Q3093">
            <v>257</v>
          </cell>
          <cell r="R3093">
            <v>164</v>
          </cell>
          <cell r="S3093">
            <v>0</v>
          </cell>
          <cell r="T3093">
            <v>87.08</v>
          </cell>
          <cell r="U3093" t="str">
            <v>0</v>
          </cell>
          <cell r="V3093" t="str">
            <v>1071166000890</v>
          </cell>
        </row>
        <row r="3094">
          <cell r="A3094" t="str">
            <v>10</v>
          </cell>
          <cell r="B3094" t="str">
            <v>10</v>
          </cell>
          <cell r="C3094">
            <v>35270</v>
          </cell>
          <cell r="D3094">
            <v>8</v>
          </cell>
          <cell r="E3094" t="str">
            <v>100100</v>
          </cell>
          <cell r="F3094" t="str">
            <v>107</v>
          </cell>
          <cell r="G3094" t="str">
            <v>11</v>
          </cell>
          <cell r="H3094" t="str">
            <v>00</v>
          </cell>
          <cell r="I3094">
            <v>2494</v>
          </cell>
          <cell r="J3094" t="str">
            <v>ROMULO DIAZ U.</v>
          </cell>
          <cell r="K3094" t="str">
            <v>URB. RIO MAR    F-20</v>
          </cell>
          <cell r="M3094" t="str">
            <v>04</v>
          </cell>
          <cell r="N3094">
            <v>150</v>
          </cell>
          <cell r="O3094">
            <v>189</v>
          </cell>
          <cell r="P3094">
            <v>40</v>
          </cell>
          <cell r="Q3094">
            <v>35</v>
          </cell>
          <cell r="R3094">
            <v>44</v>
          </cell>
          <cell r="S3094">
            <v>43</v>
          </cell>
          <cell r="T3094">
            <v>59.08</v>
          </cell>
          <cell r="U3094" t="str">
            <v>0</v>
          </cell>
          <cell r="V3094" t="str">
            <v>1071166001090</v>
          </cell>
        </row>
        <row r="3095">
          <cell r="A3095" t="str">
            <v>10</v>
          </cell>
          <cell r="B3095" t="str">
            <v>10</v>
          </cell>
          <cell r="C3095">
            <v>35280</v>
          </cell>
          <cell r="D3095">
            <v>7</v>
          </cell>
          <cell r="E3095" t="str">
            <v>100100</v>
          </cell>
          <cell r="F3095" t="str">
            <v>107</v>
          </cell>
          <cell r="G3095" t="str">
            <v>11</v>
          </cell>
          <cell r="H3095" t="str">
            <v>00</v>
          </cell>
          <cell r="I3095">
            <v>2504</v>
          </cell>
          <cell r="J3095" t="str">
            <v>MARCO A. ENCINAS PEREYRA</v>
          </cell>
          <cell r="K3095" t="str">
            <v>URB. RIO MAR    G-06</v>
          </cell>
          <cell r="M3095" t="str">
            <v>04</v>
          </cell>
          <cell r="N3095">
            <v>0</v>
          </cell>
          <cell r="O3095">
            <v>0</v>
          </cell>
          <cell r="P3095">
            <v>0</v>
          </cell>
          <cell r="Q3095">
            <v>26</v>
          </cell>
          <cell r="R3095">
            <v>142</v>
          </cell>
          <cell r="S3095">
            <v>137</v>
          </cell>
          <cell r="T3095">
            <v>69.17</v>
          </cell>
          <cell r="U3095" t="str">
            <v>0</v>
          </cell>
          <cell r="V3095" t="str">
            <v>1071166001210</v>
          </cell>
        </row>
        <row r="3096">
          <cell r="A3096" t="str">
            <v>10</v>
          </cell>
          <cell r="B3096" t="str">
            <v>10</v>
          </cell>
          <cell r="C3096">
            <v>35281</v>
          </cell>
          <cell r="D3096">
            <v>5</v>
          </cell>
          <cell r="E3096" t="str">
            <v>100100</v>
          </cell>
          <cell r="F3096" t="str">
            <v>107</v>
          </cell>
          <cell r="G3096" t="str">
            <v>11</v>
          </cell>
          <cell r="H3096" t="str">
            <v>00</v>
          </cell>
          <cell r="I3096">
            <v>2505</v>
          </cell>
          <cell r="J3096" t="str">
            <v>FLOR MACEDO ESCUDERO</v>
          </cell>
          <cell r="K3096" t="str">
            <v>URB. RIO MAR G-7</v>
          </cell>
          <cell r="M3096" t="str">
            <v>04</v>
          </cell>
          <cell r="N3096">
            <v>177</v>
          </cell>
          <cell r="O3096">
            <v>178</v>
          </cell>
          <cell r="P3096">
            <v>13</v>
          </cell>
          <cell r="Q3096">
            <v>19</v>
          </cell>
          <cell r="R3096">
            <v>9</v>
          </cell>
          <cell r="S3096">
            <v>45</v>
          </cell>
          <cell r="T3096">
            <v>57.25</v>
          </cell>
          <cell r="U3096" t="str">
            <v>0</v>
          </cell>
          <cell r="V3096" t="str">
            <v>1071166001220</v>
          </cell>
        </row>
        <row r="3097">
          <cell r="A3097" t="str">
            <v>10</v>
          </cell>
          <cell r="B3097" t="str">
            <v>10</v>
          </cell>
          <cell r="C3097">
            <v>50357</v>
          </cell>
          <cell r="D3097">
            <v>3</v>
          </cell>
          <cell r="E3097" t="str">
            <v>100100</v>
          </cell>
          <cell r="F3097" t="str">
            <v>107</v>
          </cell>
          <cell r="G3097" t="str">
            <v>11</v>
          </cell>
          <cell r="H3097" t="str">
            <v>00</v>
          </cell>
          <cell r="I3097">
            <v>2533</v>
          </cell>
          <cell r="J3097" t="str">
            <v>GARCIA LOPEZ MERCEDES</v>
          </cell>
          <cell r="K3097" t="str">
            <v>URB. RIO MAR</v>
          </cell>
          <cell r="L3097">
            <v>24</v>
          </cell>
          <cell r="M3097" t="str">
            <v>04</v>
          </cell>
          <cell r="N3097">
            <v>55</v>
          </cell>
          <cell r="O3097">
            <v>63</v>
          </cell>
          <cell r="P3097">
            <v>106</v>
          </cell>
          <cell r="Q3097">
            <v>23</v>
          </cell>
          <cell r="R3097">
            <v>0</v>
          </cell>
          <cell r="S3097">
            <v>0</v>
          </cell>
          <cell r="T3097">
            <v>20.58</v>
          </cell>
          <cell r="U3097" t="str">
            <v>0</v>
          </cell>
          <cell r="V3097" t="str">
            <v>1071166001534</v>
          </cell>
        </row>
        <row r="3098">
          <cell r="A3098" t="str">
            <v>10</v>
          </cell>
          <cell r="B3098" t="str">
            <v>10</v>
          </cell>
          <cell r="C3098">
            <v>50885</v>
          </cell>
          <cell r="D3098">
            <v>3</v>
          </cell>
          <cell r="E3098" t="str">
            <v>100100</v>
          </cell>
          <cell r="F3098" t="str">
            <v>107</v>
          </cell>
          <cell r="G3098" t="str">
            <v>11</v>
          </cell>
          <cell r="H3098" t="str">
            <v>00</v>
          </cell>
          <cell r="I3098">
            <v>2561</v>
          </cell>
          <cell r="J3098" t="str">
            <v>DAVILA RIOS LUIS AUGUSTO</v>
          </cell>
          <cell r="K3098" t="str">
            <v>URB. RIO MAR</v>
          </cell>
          <cell r="L3098">
            <v>23</v>
          </cell>
          <cell r="M3098" t="str">
            <v>04</v>
          </cell>
          <cell r="N3098">
            <v>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  <cell r="U3098" t="str">
            <v>0</v>
          </cell>
          <cell r="V3098" t="str">
            <v>1071166001844</v>
          </cell>
        </row>
        <row r="3099">
          <cell r="A3099" t="str">
            <v>10</v>
          </cell>
          <cell r="B3099" t="str">
            <v>10</v>
          </cell>
          <cell r="C3099">
            <v>35340</v>
          </cell>
          <cell r="D3099">
            <v>9</v>
          </cell>
          <cell r="E3099" t="str">
            <v>100100</v>
          </cell>
          <cell r="F3099" t="str">
            <v>107</v>
          </cell>
          <cell r="G3099" t="str">
            <v>11</v>
          </cell>
          <cell r="H3099" t="str">
            <v>00</v>
          </cell>
          <cell r="I3099">
            <v>2566</v>
          </cell>
          <cell r="J3099" t="str">
            <v>LIDIA PINEDO R.</v>
          </cell>
          <cell r="K3099" t="str">
            <v>RIO MAR 33-J</v>
          </cell>
          <cell r="M3099" t="str">
            <v>04</v>
          </cell>
          <cell r="N3099">
            <v>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15</v>
          </cell>
          <cell r="T3099">
            <v>5.75</v>
          </cell>
          <cell r="U3099" t="str">
            <v>0</v>
          </cell>
          <cell r="V3099" t="str">
            <v>1071166001950</v>
          </cell>
        </row>
        <row r="3100">
          <cell r="A3100" t="str">
            <v>10</v>
          </cell>
          <cell r="B3100" t="str">
            <v>10</v>
          </cell>
          <cell r="C3100">
            <v>35349</v>
          </cell>
          <cell r="D3100">
            <v>0</v>
          </cell>
          <cell r="E3100" t="str">
            <v>100100</v>
          </cell>
          <cell r="F3100" t="str">
            <v>107</v>
          </cell>
          <cell r="G3100" t="str">
            <v>11</v>
          </cell>
          <cell r="H3100" t="str">
            <v>00</v>
          </cell>
          <cell r="I3100">
            <v>2575</v>
          </cell>
          <cell r="J3100" t="str">
            <v>ELIZABETH ROJAS VELA</v>
          </cell>
          <cell r="K3100" t="str">
            <v>URB. RIO MAR K-05</v>
          </cell>
          <cell r="M3100" t="str">
            <v>04</v>
          </cell>
          <cell r="N3100">
            <v>0</v>
          </cell>
          <cell r="O3100">
            <v>12</v>
          </cell>
          <cell r="P3100">
            <v>101</v>
          </cell>
          <cell r="Q3100">
            <v>44</v>
          </cell>
          <cell r="R3100">
            <v>133</v>
          </cell>
          <cell r="S3100">
            <v>132</v>
          </cell>
          <cell r="T3100">
            <v>88.75</v>
          </cell>
          <cell r="U3100" t="str">
            <v>0</v>
          </cell>
          <cell r="V3100" t="str">
            <v>1071166002080</v>
          </cell>
        </row>
        <row r="3101">
          <cell r="A3101" t="str">
            <v>10</v>
          </cell>
          <cell r="B3101" t="str">
            <v>10</v>
          </cell>
          <cell r="C3101">
            <v>50293</v>
          </cell>
          <cell r="D3101">
            <v>0</v>
          </cell>
          <cell r="E3101" t="str">
            <v>100100</v>
          </cell>
          <cell r="F3101" t="str">
            <v>107</v>
          </cell>
          <cell r="G3101" t="str">
            <v>11</v>
          </cell>
          <cell r="H3101" t="str">
            <v>00</v>
          </cell>
          <cell r="I3101">
            <v>2586</v>
          </cell>
          <cell r="J3101" t="str">
            <v>FIGUEROA GUZMAN JULIO</v>
          </cell>
          <cell r="K3101" t="str">
            <v>URB. RIO MAR</v>
          </cell>
          <cell r="L3101">
            <v>24</v>
          </cell>
          <cell r="M3101" t="str">
            <v>04</v>
          </cell>
          <cell r="N3101">
            <v>0</v>
          </cell>
          <cell r="O3101">
            <v>31</v>
          </cell>
          <cell r="P3101">
            <v>21</v>
          </cell>
          <cell r="Q3101">
            <v>6</v>
          </cell>
          <cell r="R3101">
            <v>0</v>
          </cell>
          <cell r="S3101">
            <v>0</v>
          </cell>
          <cell r="T3101">
            <v>4.83</v>
          </cell>
          <cell r="U3101" t="str">
            <v>0</v>
          </cell>
          <cell r="V3101" t="str">
            <v>1071166002271</v>
          </cell>
        </row>
        <row r="3102">
          <cell r="A3102" t="str">
            <v>10</v>
          </cell>
          <cell r="B3102" t="str">
            <v>10</v>
          </cell>
          <cell r="C3102">
            <v>35396</v>
          </cell>
          <cell r="D3102">
            <v>1</v>
          </cell>
          <cell r="E3102" t="str">
            <v>100100</v>
          </cell>
          <cell r="F3102" t="str">
            <v>107</v>
          </cell>
          <cell r="G3102" t="str">
            <v>11</v>
          </cell>
          <cell r="H3102" t="str">
            <v>00</v>
          </cell>
          <cell r="I3102">
            <v>2623</v>
          </cell>
          <cell r="J3102" t="str">
            <v>JORGE CELIS GONZALES</v>
          </cell>
          <cell r="K3102" t="str">
            <v>URB. RIO MAR L-28</v>
          </cell>
          <cell r="M3102" t="str">
            <v>04</v>
          </cell>
          <cell r="N3102">
            <v>0</v>
          </cell>
          <cell r="O3102">
            <v>0</v>
          </cell>
          <cell r="P3102">
            <v>0</v>
          </cell>
          <cell r="Q3102">
            <v>0</v>
          </cell>
          <cell r="R3102">
            <v>3</v>
          </cell>
          <cell r="S3102">
            <v>105</v>
          </cell>
          <cell r="T3102">
            <v>81.17</v>
          </cell>
          <cell r="U3102" t="str">
            <v>0</v>
          </cell>
          <cell r="V3102" t="str">
            <v>1071166002600</v>
          </cell>
        </row>
        <row r="3103">
          <cell r="A3103" t="str">
            <v>10</v>
          </cell>
          <cell r="B3103" t="str">
            <v>10</v>
          </cell>
          <cell r="C3103">
            <v>35401</v>
          </cell>
          <cell r="D3103">
            <v>9</v>
          </cell>
          <cell r="E3103" t="str">
            <v>100100</v>
          </cell>
          <cell r="F3103" t="str">
            <v>107</v>
          </cell>
          <cell r="G3103" t="str">
            <v>11</v>
          </cell>
          <cell r="H3103" t="str">
            <v>00</v>
          </cell>
          <cell r="I3103">
            <v>2628</v>
          </cell>
          <cell r="J3103" t="str">
            <v>MARREROS BENITES JORGE</v>
          </cell>
          <cell r="K3103" t="str">
            <v>URB. RIO MAR MZ I-15 IQUI</v>
          </cell>
          <cell r="M3103" t="str">
            <v>04</v>
          </cell>
          <cell r="N3103">
            <v>0</v>
          </cell>
          <cell r="O3103">
            <v>0</v>
          </cell>
          <cell r="P3103">
            <v>0</v>
          </cell>
          <cell r="Q3103">
            <v>0</v>
          </cell>
          <cell r="R3103">
            <v>28</v>
          </cell>
          <cell r="S3103">
            <v>0</v>
          </cell>
          <cell r="T3103">
            <v>9.75</v>
          </cell>
          <cell r="U3103" t="str">
            <v>0</v>
          </cell>
          <cell r="V3103" t="str">
            <v>1071166002640</v>
          </cell>
        </row>
        <row r="3104">
          <cell r="A3104" t="str">
            <v>10</v>
          </cell>
          <cell r="B3104" t="str">
            <v>10</v>
          </cell>
          <cell r="C3104">
            <v>50366</v>
          </cell>
          <cell r="D3104">
            <v>4</v>
          </cell>
          <cell r="E3104" t="str">
            <v>100100</v>
          </cell>
          <cell r="F3104" t="str">
            <v>107</v>
          </cell>
          <cell r="G3104" t="str">
            <v>11</v>
          </cell>
          <cell r="H3104" t="str">
            <v>00</v>
          </cell>
          <cell r="I3104">
            <v>2637</v>
          </cell>
          <cell r="J3104" t="str">
            <v>GOMEZ T. CLARISA</v>
          </cell>
          <cell r="K3104" t="str">
            <v>URB. RIO MAR</v>
          </cell>
          <cell r="L3104">
            <v>10</v>
          </cell>
          <cell r="M3104" t="str">
            <v>04</v>
          </cell>
          <cell r="N3104">
            <v>54</v>
          </cell>
          <cell r="O3104">
            <v>220</v>
          </cell>
          <cell r="P3104">
            <v>26</v>
          </cell>
          <cell r="Q3104">
            <v>4</v>
          </cell>
          <cell r="R3104">
            <v>0</v>
          </cell>
          <cell r="S3104">
            <v>0</v>
          </cell>
          <cell r="T3104">
            <v>25.33</v>
          </cell>
          <cell r="U3104" t="str">
            <v>0</v>
          </cell>
          <cell r="V3104" t="str">
            <v>1071166002675</v>
          </cell>
        </row>
        <row r="3105">
          <cell r="A3105" t="str">
            <v>10</v>
          </cell>
          <cell r="B3105" t="str">
            <v>10</v>
          </cell>
          <cell r="C3105">
            <v>50453</v>
          </cell>
          <cell r="D3105">
            <v>0</v>
          </cell>
          <cell r="E3105" t="str">
            <v>100100</v>
          </cell>
          <cell r="F3105" t="str">
            <v>107</v>
          </cell>
          <cell r="G3105" t="str">
            <v>11</v>
          </cell>
          <cell r="H3105" t="str">
            <v>00</v>
          </cell>
          <cell r="I3105">
            <v>2650</v>
          </cell>
          <cell r="J3105" t="str">
            <v>SEGURA EDERY FEDERICO L.</v>
          </cell>
          <cell r="K3105" t="str">
            <v>URB. RIO MAR</v>
          </cell>
          <cell r="L3105">
            <v>16</v>
          </cell>
          <cell r="M3105" t="str">
            <v>04</v>
          </cell>
          <cell r="N3105">
            <v>0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  <cell r="U3105" t="str">
            <v>0</v>
          </cell>
          <cell r="V3105" t="str">
            <v>1071166003519</v>
          </cell>
        </row>
        <row r="3106">
          <cell r="A3106" t="str">
            <v>10</v>
          </cell>
          <cell r="B3106" t="str">
            <v>10</v>
          </cell>
          <cell r="C3106">
            <v>35443</v>
          </cell>
          <cell r="D3106">
            <v>1</v>
          </cell>
          <cell r="E3106" t="str">
            <v>100100</v>
          </cell>
          <cell r="F3106" t="str">
            <v>107</v>
          </cell>
          <cell r="G3106" t="str">
            <v>11</v>
          </cell>
          <cell r="H3106" t="str">
            <v>00</v>
          </cell>
          <cell r="I3106">
            <v>2672</v>
          </cell>
          <cell r="J3106" t="str">
            <v>VASQUEZ RUIZ GABRIEL</v>
          </cell>
          <cell r="K3106" t="str">
            <v>URB. RIO MAR MZ.O-6 IQUIT</v>
          </cell>
          <cell r="M3106" t="str">
            <v>04</v>
          </cell>
          <cell r="N3106">
            <v>0</v>
          </cell>
          <cell r="O3106">
            <v>0</v>
          </cell>
          <cell r="P3106">
            <v>0</v>
          </cell>
          <cell r="Q3106">
            <v>0</v>
          </cell>
          <cell r="R3106">
            <v>41</v>
          </cell>
          <cell r="S3106">
            <v>0</v>
          </cell>
          <cell r="T3106">
            <v>3.5</v>
          </cell>
          <cell r="U3106" t="str">
            <v>0</v>
          </cell>
          <cell r="V3106" t="str">
            <v>1071166003460</v>
          </cell>
        </row>
        <row r="3107">
          <cell r="A3107" t="str">
            <v>10</v>
          </cell>
          <cell r="B3107" t="str">
            <v>10</v>
          </cell>
          <cell r="C3107">
            <v>50352</v>
          </cell>
          <cell r="D3107">
            <v>4</v>
          </cell>
          <cell r="E3107" t="str">
            <v>100100</v>
          </cell>
          <cell r="F3107" t="str">
            <v>107</v>
          </cell>
          <cell r="G3107" t="str">
            <v>11</v>
          </cell>
          <cell r="H3107" t="str">
            <v>00</v>
          </cell>
          <cell r="I3107">
            <v>2674</v>
          </cell>
          <cell r="J3107" t="str">
            <v>DEL AGUILA CORDOVA JOSE LUIS</v>
          </cell>
          <cell r="K3107" t="str">
            <v>URB. RIO MAR</v>
          </cell>
          <cell r="L3107">
            <v>1</v>
          </cell>
          <cell r="M3107" t="str">
            <v>04</v>
          </cell>
          <cell r="N3107">
            <v>0</v>
          </cell>
          <cell r="O3107">
            <v>116</v>
          </cell>
          <cell r="P3107">
            <v>114</v>
          </cell>
          <cell r="Q3107">
            <v>10</v>
          </cell>
          <cell r="R3107">
            <v>0</v>
          </cell>
          <cell r="S3107">
            <v>0</v>
          </cell>
          <cell r="T3107">
            <v>20</v>
          </cell>
          <cell r="U3107" t="str">
            <v>0</v>
          </cell>
          <cell r="V3107" t="str">
            <v>1071166003515</v>
          </cell>
        </row>
        <row r="3108">
          <cell r="A3108" t="str">
            <v>10</v>
          </cell>
          <cell r="B3108" t="str">
            <v>10</v>
          </cell>
          <cell r="C3108">
            <v>35448</v>
          </cell>
          <cell r="D3108">
            <v>0</v>
          </cell>
          <cell r="E3108" t="str">
            <v>100100</v>
          </cell>
          <cell r="F3108" t="str">
            <v>107</v>
          </cell>
          <cell r="G3108" t="str">
            <v>11</v>
          </cell>
          <cell r="H3108" t="str">
            <v>00</v>
          </cell>
          <cell r="I3108">
            <v>2678</v>
          </cell>
          <cell r="J3108" t="str">
            <v>RICARDO PASTRANA</v>
          </cell>
          <cell r="K3108" t="str">
            <v>EL CASTAÑAL I-14</v>
          </cell>
          <cell r="M3108" t="str">
            <v>04</v>
          </cell>
          <cell r="N3108">
            <v>43</v>
          </cell>
          <cell r="O3108">
            <v>57</v>
          </cell>
          <cell r="P3108">
            <v>30</v>
          </cell>
          <cell r="Q3108">
            <v>33</v>
          </cell>
          <cell r="R3108">
            <v>59</v>
          </cell>
          <cell r="S3108">
            <v>27</v>
          </cell>
          <cell r="T3108">
            <v>20.75</v>
          </cell>
          <cell r="U3108" t="str">
            <v>0</v>
          </cell>
          <cell r="V3108" t="str">
            <v>1071167000010</v>
          </cell>
        </row>
        <row r="3109">
          <cell r="A3109" t="str">
            <v>10</v>
          </cell>
          <cell r="B3109" t="str">
            <v>10</v>
          </cell>
          <cell r="C3109">
            <v>35456</v>
          </cell>
          <cell r="D3109">
            <v>3</v>
          </cell>
          <cell r="E3109" t="str">
            <v>100100</v>
          </cell>
          <cell r="F3109" t="str">
            <v>107</v>
          </cell>
          <cell r="G3109" t="str">
            <v>11</v>
          </cell>
          <cell r="H3109" t="str">
            <v>00</v>
          </cell>
          <cell r="I3109">
            <v>2686</v>
          </cell>
          <cell r="J3109" t="str">
            <v>RONY REVOREDO ROMERO</v>
          </cell>
          <cell r="K3109" t="str">
            <v>EL CASTAÑAL I-5</v>
          </cell>
          <cell r="M3109" t="str">
            <v>04</v>
          </cell>
          <cell r="N3109">
            <v>0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1.17</v>
          </cell>
          <cell r="U3109" t="str">
            <v>0</v>
          </cell>
          <cell r="V3109" t="str">
            <v>1071167000150</v>
          </cell>
        </row>
        <row r="3110">
          <cell r="A3110" t="str">
            <v>10</v>
          </cell>
          <cell r="B3110" t="str">
            <v>10</v>
          </cell>
          <cell r="C3110">
            <v>35482</v>
          </cell>
          <cell r="D3110">
            <v>9</v>
          </cell>
          <cell r="E3110" t="str">
            <v>100100</v>
          </cell>
          <cell r="F3110" t="str">
            <v>107</v>
          </cell>
          <cell r="G3110" t="str">
            <v>11</v>
          </cell>
          <cell r="H3110" t="str">
            <v>00</v>
          </cell>
          <cell r="I3110">
            <v>2712</v>
          </cell>
          <cell r="J3110" t="str">
            <v>MESTANZA REATEGUI CESAR</v>
          </cell>
          <cell r="K3110" t="str">
            <v>URB. GALICIA  S/N.</v>
          </cell>
          <cell r="M3110" t="str">
            <v>04</v>
          </cell>
          <cell r="N3110">
            <v>0</v>
          </cell>
          <cell r="O3110">
            <v>0</v>
          </cell>
          <cell r="P3110">
            <v>0</v>
          </cell>
          <cell r="Q3110">
            <v>0</v>
          </cell>
          <cell r="R3110">
            <v>19</v>
          </cell>
          <cell r="S3110">
            <v>0</v>
          </cell>
          <cell r="T3110">
            <v>20.83</v>
          </cell>
          <cell r="U3110" t="str">
            <v>0</v>
          </cell>
          <cell r="V3110" t="str">
            <v>1071175000061</v>
          </cell>
        </row>
        <row r="3111">
          <cell r="A3111" t="str">
            <v>10</v>
          </cell>
          <cell r="B3111" t="str">
            <v>10</v>
          </cell>
          <cell r="C3111">
            <v>50296</v>
          </cell>
          <cell r="D3111">
            <v>3</v>
          </cell>
          <cell r="E3111" t="str">
            <v>100100</v>
          </cell>
          <cell r="F3111" t="str">
            <v>107</v>
          </cell>
          <cell r="G3111" t="str">
            <v>11</v>
          </cell>
          <cell r="H3111" t="str">
            <v>00</v>
          </cell>
          <cell r="I3111">
            <v>2713</v>
          </cell>
          <cell r="J3111" t="str">
            <v>RODRIGUEZ TORRES CESAR A.</v>
          </cell>
          <cell r="K3111" t="str">
            <v>AV. G. CIVIL</v>
          </cell>
          <cell r="L3111">
            <v>1215</v>
          </cell>
          <cell r="M3111" t="str">
            <v>04</v>
          </cell>
          <cell r="N3111">
            <v>0</v>
          </cell>
          <cell r="O3111">
            <v>17</v>
          </cell>
          <cell r="P3111">
            <v>8</v>
          </cell>
          <cell r="Q3111">
            <v>1</v>
          </cell>
          <cell r="R3111">
            <v>0</v>
          </cell>
          <cell r="S3111">
            <v>0</v>
          </cell>
          <cell r="T3111">
            <v>2.17</v>
          </cell>
          <cell r="U3111" t="str">
            <v>0</v>
          </cell>
          <cell r="V3111" t="str">
            <v>1071175000090</v>
          </cell>
        </row>
        <row r="3112">
          <cell r="A3112" t="str">
            <v>10</v>
          </cell>
          <cell r="B3112" t="str">
            <v>10</v>
          </cell>
          <cell r="C3112">
            <v>35497</v>
          </cell>
          <cell r="D3112">
            <v>7</v>
          </cell>
          <cell r="E3112" t="str">
            <v>100100</v>
          </cell>
          <cell r="F3112" t="str">
            <v>107</v>
          </cell>
          <cell r="G3112" t="str">
            <v>11</v>
          </cell>
          <cell r="H3112" t="str">
            <v>00</v>
          </cell>
          <cell r="I3112">
            <v>2728</v>
          </cell>
          <cell r="J3112" t="str">
            <v>DAVID ERAZO M.</v>
          </cell>
          <cell r="K3112" t="str">
            <v>AHM PAC.Y SAM M-A-2</v>
          </cell>
          <cell r="M3112" t="str">
            <v>04</v>
          </cell>
          <cell r="N3112">
            <v>0</v>
          </cell>
          <cell r="O3112">
            <v>0</v>
          </cell>
          <cell r="P3112">
            <v>0</v>
          </cell>
          <cell r="Q3112">
            <v>0</v>
          </cell>
          <cell r="R3112">
            <v>1</v>
          </cell>
          <cell r="S3112">
            <v>0</v>
          </cell>
          <cell r="T3112">
            <v>0.5</v>
          </cell>
          <cell r="U3112" t="str">
            <v>0</v>
          </cell>
          <cell r="V3112" t="str">
            <v>1071178000020</v>
          </cell>
        </row>
        <row r="3113">
          <cell r="A3113" t="str">
            <v>10</v>
          </cell>
          <cell r="B3113" t="str">
            <v>10</v>
          </cell>
          <cell r="C3113">
            <v>35508</v>
          </cell>
          <cell r="D3113">
            <v>1</v>
          </cell>
          <cell r="E3113" t="str">
            <v>100100</v>
          </cell>
          <cell r="F3113" t="str">
            <v>107</v>
          </cell>
          <cell r="G3113" t="str">
            <v>11</v>
          </cell>
          <cell r="H3113" t="str">
            <v>00</v>
          </cell>
          <cell r="I3113">
            <v>2740</v>
          </cell>
          <cell r="J3113" t="str">
            <v>SEGUNDO GRANDEZ M.</v>
          </cell>
          <cell r="K3113" t="str">
            <v>CALL 9 DE JUNIO F-3</v>
          </cell>
          <cell r="M3113" t="str">
            <v>04</v>
          </cell>
          <cell r="N3113">
            <v>0</v>
          </cell>
          <cell r="O3113">
            <v>137</v>
          </cell>
          <cell r="P3113">
            <v>0</v>
          </cell>
          <cell r="Q3113">
            <v>200</v>
          </cell>
          <cell r="R3113">
            <v>200</v>
          </cell>
          <cell r="S3113">
            <v>0</v>
          </cell>
          <cell r="T3113">
            <v>61.42</v>
          </cell>
          <cell r="U3113" t="str">
            <v>0</v>
          </cell>
          <cell r="V3113" t="str">
            <v>1071178001115</v>
          </cell>
        </row>
        <row r="3114">
          <cell r="A3114" t="str">
            <v>10</v>
          </cell>
          <cell r="B3114" t="str">
            <v>10</v>
          </cell>
          <cell r="C3114">
            <v>50704</v>
          </cell>
          <cell r="D3114">
            <v>6</v>
          </cell>
          <cell r="E3114" t="str">
            <v>100100</v>
          </cell>
          <cell r="F3114" t="str">
            <v>107</v>
          </cell>
          <cell r="G3114" t="str">
            <v>11</v>
          </cell>
          <cell r="H3114" t="str">
            <v>00</v>
          </cell>
          <cell r="I3114">
            <v>2742</v>
          </cell>
          <cell r="J3114" t="str">
            <v>PANDURO GUERRA VICTOR</v>
          </cell>
          <cell r="K3114" t="str">
            <v>A.H. PACAYA Y S</v>
          </cell>
          <cell r="L3114">
            <v>8</v>
          </cell>
          <cell r="M3114" t="str">
            <v>04</v>
          </cell>
          <cell r="N3114">
            <v>0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  <cell r="U3114" t="str">
            <v>0</v>
          </cell>
          <cell r="V3114" t="str">
            <v>1071178001165</v>
          </cell>
        </row>
        <row r="3115">
          <cell r="A3115" t="str">
            <v>10</v>
          </cell>
          <cell r="B3115" t="str">
            <v>10</v>
          </cell>
          <cell r="C3115">
            <v>50096</v>
          </cell>
          <cell r="D3115">
            <v>7</v>
          </cell>
          <cell r="E3115" t="str">
            <v>100100</v>
          </cell>
          <cell r="F3115" t="str">
            <v>107</v>
          </cell>
          <cell r="G3115" t="str">
            <v>11</v>
          </cell>
          <cell r="H3115" t="str">
            <v>00</v>
          </cell>
          <cell r="I3115">
            <v>2751</v>
          </cell>
          <cell r="J3115" t="str">
            <v>LOZANO ZAPATA RICARDO</v>
          </cell>
          <cell r="K3115" t="str">
            <v>AH.PAC.Y SAM.</v>
          </cell>
          <cell r="L3115">
            <v>17</v>
          </cell>
          <cell r="M3115" t="str">
            <v>04</v>
          </cell>
          <cell r="N3115">
            <v>0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  <cell r="U3115" t="str">
            <v>0</v>
          </cell>
          <cell r="V3115" t="str">
            <v>1071179000015</v>
          </cell>
        </row>
        <row r="3116">
          <cell r="A3116" t="str">
            <v>10</v>
          </cell>
          <cell r="B3116" t="str">
            <v>10</v>
          </cell>
          <cell r="C3116">
            <v>35519</v>
          </cell>
          <cell r="D3116">
            <v>8</v>
          </cell>
          <cell r="E3116" t="str">
            <v>100100</v>
          </cell>
          <cell r="F3116" t="str">
            <v>107</v>
          </cell>
          <cell r="G3116" t="str">
            <v>11</v>
          </cell>
          <cell r="H3116" t="str">
            <v>00</v>
          </cell>
          <cell r="I3116">
            <v>2752</v>
          </cell>
          <cell r="J3116" t="str">
            <v>MANUEL ARIRAMA C.</v>
          </cell>
          <cell r="K3116" t="str">
            <v>AHM PAC.Y SAM M-A-18</v>
          </cell>
          <cell r="M3116" t="str">
            <v>04</v>
          </cell>
          <cell r="N3116">
            <v>0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57.5</v>
          </cell>
          <cell r="U3116" t="str">
            <v>0</v>
          </cell>
          <cell r="V3116" t="str">
            <v>1071179000030</v>
          </cell>
        </row>
        <row r="3117">
          <cell r="A3117" t="str">
            <v>10</v>
          </cell>
          <cell r="B3117" t="str">
            <v>10</v>
          </cell>
          <cell r="C3117">
            <v>35540</v>
          </cell>
          <cell r="D3117">
            <v>4</v>
          </cell>
          <cell r="E3117" t="str">
            <v>100100</v>
          </cell>
          <cell r="F3117" t="str">
            <v>107</v>
          </cell>
          <cell r="G3117" t="str">
            <v>11</v>
          </cell>
          <cell r="H3117" t="str">
            <v>00</v>
          </cell>
          <cell r="I3117">
            <v>2774</v>
          </cell>
          <cell r="J3117" t="str">
            <v>CESAR FLORES B.</v>
          </cell>
          <cell r="K3117" t="str">
            <v>N.S.LORENZO  M-A</v>
          </cell>
          <cell r="M3117" t="str">
            <v>04</v>
          </cell>
          <cell r="N3117">
            <v>69</v>
          </cell>
          <cell r="O3117">
            <v>81</v>
          </cell>
          <cell r="P3117">
            <v>21</v>
          </cell>
          <cell r="Q3117">
            <v>2</v>
          </cell>
          <cell r="R3117">
            <v>0</v>
          </cell>
          <cell r="S3117">
            <v>2</v>
          </cell>
          <cell r="T3117">
            <v>17.25</v>
          </cell>
          <cell r="U3117" t="str">
            <v>0</v>
          </cell>
          <cell r="V3117" t="str">
            <v>1071179001210</v>
          </cell>
        </row>
        <row r="3118">
          <cell r="A3118" t="str">
            <v>10</v>
          </cell>
          <cell r="B3118" t="str">
            <v>10</v>
          </cell>
          <cell r="C3118">
            <v>35583</v>
          </cell>
          <cell r="D3118">
            <v>4</v>
          </cell>
          <cell r="E3118" t="str">
            <v>100100</v>
          </cell>
          <cell r="F3118" t="str">
            <v>107</v>
          </cell>
          <cell r="G3118" t="str">
            <v>11</v>
          </cell>
          <cell r="H3118" t="str">
            <v>00</v>
          </cell>
          <cell r="I3118">
            <v>2817</v>
          </cell>
          <cell r="J3118" t="str">
            <v>DEYSI HIDALGO S.</v>
          </cell>
          <cell r="K3118" t="str">
            <v>AHM PAC.Y SAM M-C-30</v>
          </cell>
          <cell r="M3118" t="str">
            <v>04</v>
          </cell>
          <cell r="N3118">
            <v>0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1</v>
          </cell>
          <cell r="T3118">
            <v>4.67</v>
          </cell>
          <cell r="U3118" t="str">
            <v>0</v>
          </cell>
          <cell r="V3118" t="str">
            <v>1071181000190</v>
          </cell>
        </row>
        <row r="3119">
          <cell r="A3119" t="str">
            <v>10</v>
          </cell>
          <cell r="B3119" t="str">
            <v>10</v>
          </cell>
          <cell r="C3119">
            <v>35597</v>
          </cell>
          <cell r="D3119">
            <v>4</v>
          </cell>
          <cell r="E3119" t="str">
            <v>100100</v>
          </cell>
          <cell r="F3119" t="str">
            <v>107</v>
          </cell>
          <cell r="G3119" t="str">
            <v>11</v>
          </cell>
          <cell r="H3119" t="str">
            <v>00</v>
          </cell>
          <cell r="I3119">
            <v>2831</v>
          </cell>
          <cell r="J3119" t="str">
            <v>JORGE SANCHEZ M.</v>
          </cell>
          <cell r="K3119" t="str">
            <v>AHM PAC.Y SAM. M-E-6</v>
          </cell>
          <cell r="M3119" t="str">
            <v>04</v>
          </cell>
          <cell r="N3119">
            <v>0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2</v>
          </cell>
          <cell r="T3119">
            <v>10.42</v>
          </cell>
          <cell r="U3119" t="str">
            <v>0</v>
          </cell>
          <cell r="V3119" t="str">
            <v>1071181001450</v>
          </cell>
        </row>
        <row r="3120">
          <cell r="A3120" t="str">
            <v>10</v>
          </cell>
          <cell r="B3120" t="str">
            <v>10</v>
          </cell>
          <cell r="C3120">
            <v>35600</v>
          </cell>
          <cell r="D3120">
            <v>6</v>
          </cell>
          <cell r="E3120" t="str">
            <v>100100</v>
          </cell>
          <cell r="F3120" t="str">
            <v>107</v>
          </cell>
          <cell r="G3120" t="str">
            <v>11</v>
          </cell>
          <cell r="H3120" t="str">
            <v>00</v>
          </cell>
          <cell r="I3120">
            <v>2834</v>
          </cell>
          <cell r="J3120" t="str">
            <v>VIRGINIA CAITIMARI P</v>
          </cell>
          <cell r="K3120" t="str">
            <v>AHM PAC.Y SAM. M-E12</v>
          </cell>
          <cell r="M3120" t="str">
            <v>04</v>
          </cell>
          <cell r="N3120">
            <v>0</v>
          </cell>
          <cell r="O3120">
            <v>0</v>
          </cell>
          <cell r="P3120">
            <v>11</v>
          </cell>
          <cell r="Q3120">
            <v>11</v>
          </cell>
          <cell r="R3120">
            <v>17</v>
          </cell>
          <cell r="S3120">
            <v>15</v>
          </cell>
          <cell r="T3120">
            <v>11.25</v>
          </cell>
          <cell r="U3120" t="str">
            <v>0</v>
          </cell>
          <cell r="V3120" t="str">
            <v>1071181001510</v>
          </cell>
        </row>
        <row r="3121">
          <cell r="A3121" t="str">
            <v>10</v>
          </cell>
          <cell r="B3121" t="str">
            <v>10</v>
          </cell>
          <cell r="C3121">
            <v>35610</v>
          </cell>
          <cell r="D3121">
            <v>5</v>
          </cell>
          <cell r="E3121" t="str">
            <v>100100</v>
          </cell>
          <cell r="F3121" t="str">
            <v>107</v>
          </cell>
          <cell r="G3121" t="str">
            <v>11</v>
          </cell>
          <cell r="H3121" t="str">
            <v>00</v>
          </cell>
          <cell r="I3121">
            <v>2844</v>
          </cell>
          <cell r="J3121" t="str">
            <v>MANUEL RAMIREZ N.</v>
          </cell>
          <cell r="K3121" t="str">
            <v>AHM PAC.Y SAM M-A-29</v>
          </cell>
          <cell r="M3121" t="str">
            <v>04</v>
          </cell>
          <cell r="N3121">
            <v>0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  <cell r="U3121" t="str">
            <v>0</v>
          </cell>
          <cell r="V3121" t="str">
            <v>1071182000120</v>
          </cell>
        </row>
        <row r="3122">
          <cell r="A3122" t="str">
            <v>10</v>
          </cell>
          <cell r="B3122" t="str">
            <v>10</v>
          </cell>
          <cell r="C3122">
            <v>50796</v>
          </cell>
          <cell r="D3122">
            <v>2</v>
          </cell>
          <cell r="E3122" t="str">
            <v>100100</v>
          </cell>
          <cell r="F3122" t="str">
            <v>107</v>
          </cell>
          <cell r="G3122" t="str">
            <v>11</v>
          </cell>
          <cell r="H3122" t="str">
            <v>00</v>
          </cell>
          <cell r="I3122">
            <v>2848</v>
          </cell>
          <cell r="J3122" t="str">
            <v>SANGAMA RAMIREZ SEGUNDO SANTOS</v>
          </cell>
          <cell r="K3122" t="str">
            <v>A.H. PACAYA Y S</v>
          </cell>
          <cell r="L3122">
            <v>402</v>
          </cell>
          <cell r="M3122" t="str">
            <v>04</v>
          </cell>
          <cell r="N3122">
            <v>0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  <cell r="U3122" t="str">
            <v>0</v>
          </cell>
          <cell r="V3122" t="str">
            <v>1071182000220</v>
          </cell>
        </row>
        <row r="3123">
          <cell r="A3123" t="str">
            <v>10</v>
          </cell>
          <cell r="B3123" t="str">
            <v>10</v>
          </cell>
          <cell r="C3123">
            <v>35636</v>
          </cell>
          <cell r="D3123">
            <v>0</v>
          </cell>
          <cell r="E3123" t="str">
            <v>100100</v>
          </cell>
          <cell r="F3123" t="str">
            <v>107</v>
          </cell>
          <cell r="G3123" t="str">
            <v>11</v>
          </cell>
          <cell r="H3123" t="str">
            <v>00</v>
          </cell>
          <cell r="I3123">
            <v>2870</v>
          </cell>
          <cell r="J3123" t="str">
            <v>DIAZ OROCHE GUIDO ALFONSO</v>
          </cell>
          <cell r="K3123" t="str">
            <v>LAS FLORES MZ. A-20 IQUIT</v>
          </cell>
          <cell r="M3123" t="str">
            <v>04</v>
          </cell>
          <cell r="N3123">
            <v>0</v>
          </cell>
          <cell r="O3123">
            <v>0</v>
          </cell>
          <cell r="P3123">
            <v>16</v>
          </cell>
          <cell r="Q3123">
            <v>40</v>
          </cell>
          <cell r="R3123">
            <v>127</v>
          </cell>
          <cell r="S3123">
            <v>122</v>
          </cell>
          <cell r="T3123">
            <v>25.67</v>
          </cell>
          <cell r="U3123" t="str">
            <v>0</v>
          </cell>
          <cell r="V3123" t="str">
            <v>1071182001680</v>
          </cell>
        </row>
        <row r="3124">
          <cell r="A3124" t="str">
            <v>10</v>
          </cell>
          <cell r="B3124" t="str">
            <v>10</v>
          </cell>
          <cell r="C3124">
            <v>35637</v>
          </cell>
          <cell r="D3124">
            <v>8</v>
          </cell>
          <cell r="E3124" t="str">
            <v>100100</v>
          </cell>
          <cell r="F3124" t="str">
            <v>107</v>
          </cell>
          <cell r="G3124" t="str">
            <v>11</v>
          </cell>
          <cell r="H3124" t="str">
            <v>00</v>
          </cell>
          <cell r="I3124">
            <v>2871</v>
          </cell>
          <cell r="J3124" t="str">
            <v>EDGAR VALLES RENGIFO</v>
          </cell>
          <cell r="K3124" t="str">
            <v>A.H.PAC.Y SAM.LAS FLORES</v>
          </cell>
          <cell r="M3124" t="str">
            <v>04</v>
          </cell>
          <cell r="N3124">
            <v>0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9</v>
          </cell>
          <cell r="T3124">
            <v>50.33</v>
          </cell>
          <cell r="U3124" t="str">
            <v>0</v>
          </cell>
          <cell r="V3124" t="str">
            <v>1071182001690</v>
          </cell>
        </row>
        <row r="3125">
          <cell r="A3125" t="str">
            <v>10</v>
          </cell>
          <cell r="B3125" t="str">
            <v>10</v>
          </cell>
          <cell r="C3125">
            <v>35639</v>
          </cell>
          <cell r="D3125">
            <v>4</v>
          </cell>
          <cell r="E3125" t="str">
            <v>100100</v>
          </cell>
          <cell r="F3125" t="str">
            <v>107</v>
          </cell>
          <cell r="G3125" t="str">
            <v>11</v>
          </cell>
          <cell r="H3125" t="str">
            <v>00</v>
          </cell>
          <cell r="I3125">
            <v>2873</v>
          </cell>
          <cell r="J3125" t="str">
            <v>MARCOS LOPEZ PIZANGO</v>
          </cell>
          <cell r="K3125" t="str">
            <v>A.H.PAC.Y SAM.LAS FLORES</v>
          </cell>
          <cell r="M3125" t="str">
            <v>04</v>
          </cell>
          <cell r="N3125">
            <v>0</v>
          </cell>
          <cell r="O3125">
            <v>48</v>
          </cell>
          <cell r="P3125">
            <v>62</v>
          </cell>
          <cell r="Q3125">
            <v>55</v>
          </cell>
          <cell r="R3125">
            <v>54</v>
          </cell>
          <cell r="S3125">
            <v>28</v>
          </cell>
          <cell r="T3125">
            <v>24.17</v>
          </cell>
          <cell r="U3125" t="str">
            <v>0</v>
          </cell>
          <cell r="V3125" t="str">
            <v>1071182001720</v>
          </cell>
        </row>
        <row r="3126">
          <cell r="A3126" t="str">
            <v>10</v>
          </cell>
          <cell r="B3126" t="str">
            <v>10</v>
          </cell>
          <cell r="C3126">
            <v>35650</v>
          </cell>
          <cell r="D3126">
            <v>1</v>
          </cell>
          <cell r="E3126" t="str">
            <v>100100</v>
          </cell>
          <cell r="F3126" t="str">
            <v>107</v>
          </cell>
          <cell r="G3126" t="str">
            <v>11</v>
          </cell>
          <cell r="H3126" t="str">
            <v>00</v>
          </cell>
          <cell r="I3126">
            <v>2884</v>
          </cell>
          <cell r="J3126" t="str">
            <v>MARIA N. RIOS G.</v>
          </cell>
          <cell r="K3126" t="str">
            <v>AHM PAC.Y SAM M-B-3</v>
          </cell>
          <cell r="M3126" t="str">
            <v>04</v>
          </cell>
          <cell r="N3126">
            <v>0</v>
          </cell>
          <cell r="O3126">
            <v>0</v>
          </cell>
          <cell r="P3126">
            <v>0</v>
          </cell>
          <cell r="Q3126">
            <v>0</v>
          </cell>
          <cell r="R3126">
            <v>44</v>
          </cell>
          <cell r="S3126">
            <v>44</v>
          </cell>
          <cell r="T3126">
            <v>32.75</v>
          </cell>
          <cell r="U3126" t="str">
            <v>0</v>
          </cell>
          <cell r="V3126" t="str">
            <v>1071184000030</v>
          </cell>
        </row>
        <row r="3127">
          <cell r="A3127" t="str">
            <v>10</v>
          </cell>
          <cell r="B3127" t="str">
            <v>10</v>
          </cell>
          <cell r="C3127">
            <v>35651</v>
          </cell>
          <cell r="D3127">
            <v>9</v>
          </cell>
          <cell r="E3127" t="str">
            <v>100100</v>
          </cell>
          <cell r="F3127" t="str">
            <v>107</v>
          </cell>
          <cell r="G3127" t="str">
            <v>11</v>
          </cell>
          <cell r="H3127" t="str">
            <v>00</v>
          </cell>
          <cell r="I3127">
            <v>2885</v>
          </cell>
          <cell r="J3127" t="str">
            <v>MIRIAN A. DE TANG</v>
          </cell>
          <cell r="K3127" t="str">
            <v>AHM PAC.Y SAM M-B-5</v>
          </cell>
          <cell r="M3127" t="str">
            <v>04</v>
          </cell>
          <cell r="N3127">
            <v>0</v>
          </cell>
          <cell r="O3127">
            <v>0</v>
          </cell>
          <cell r="P3127">
            <v>0</v>
          </cell>
          <cell r="Q3127">
            <v>0</v>
          </cell>
          <cell r="R3127">
            <v>45</v>
          </cell>
          <cell r="S3127">
            <v>0</v>
          </cell>
          <cell r="T3127">
            <v>18.75</v>
          </cell>
          <cell r="U3127" t="str">
            <v>0</v>
          </cell>
          <cell r="V3127" t="str">
            <v>1071184000050</v>
          </cell>
        </row>
        <row r="3128">
          <cell r="A3128" t="str">
            <v>10</v>
          </cell>
          <cell r="B3128" t="str">
            <v>10</v>
          </cell>
          <cell r="C3128">
            <v>35670</v>
          </cell>
          <cell r="D3128">
            <v>9</v>
          </cell>
          <cell r="E3128" t="str">
            <v>100100</v>
          </cell>
          <cell r="F3128" t="str">
            <v>107</v>
          </cell>
          <cell r="G3128" t="str">
            <v>11</v>
          </cell>
          <cell r="H3128" t="str">
            <v>00</v>
          </cell>
          <cell r="I3128">
            <v>2906</v>
          </cell>
          <cell r="J3128" t="str">
            <v>MARLENE PEREYRA CH.</v>
          </cell>
          <cell r="K3128" t="str">
            <v>AHM. J.GALVEZ M-3M</v>
          </cell>
          <cell r="M3128" t="str">
            <v>04</v>
          </cell>
          <cell r="N3128">
            <v>3</v>
          </cell>
          <cell r="O3128">
            <v>4</v>
          </cell>
          <cell r="P3128">
            <v>3</v>
          </cell>
          <cell r="Q3128">
            <v>0</v>
          </cell>
          <cell r="R3128">
            <v>0</v>
          </cell>
          <cell r="S3128">
            <v>0</v>
          </cell>
          <cell r="T3128">
            <v>0.83</v>
          </cell>
          <cell r="U3128" t="str">
            <v>0</v>
          </cell>
          <cell r="V3128" t="str">
            <v>1071185000310</v>
          </cell>
        </row>
        <row r="3129">
          <cell r="A3129" t="str">
            <v>10</v>
          </cell>
          <cell r="B3129" t="str">
            <v>10</v>
          </cell>
          <cell r="C3129">
            <v>35675</v>
          </cell>
          <cell r="D3129">
            <v>8</v>
          </cell>
          <cell r="E3129" t="str">
            <v>100100</v>
          </cell>
          <cell r="F3129" t="str">
            <v>107</v>
          </cell>
          <cell r="G3129" t="str">
            <v>11</v>
          </cell>
          <cell r="H3129" t="str">
            <v>00</v>
          </cell>
          <cell r="I3129">
            <v>2911</v>
          </cell>
          <cell r="J3129" t="str">
            <v>RHONDA RUIZ TORRES</v>
          </cell>
          <cell r="K3129" t="str">
            <v>PROL.MOORE       S/N</v>
          </cell>
          <cell r="M3129" t="str">
            <v>04</v>
          </cell>
          <cell r="N3129">
            <v>0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  <cell r="U3129" t="str">
            <v>0</v>
          </cell>
          <cell r="V3129" t="str">
            <v>1071185001180</v>
          </cell>
        </row>
        <row r="3130">
          <cell r="A3130" t="str">
            <v>10</v>
          </cell>
          <cell r="B3130" t="str">
            <v>10</v>
          </cell>
          <cell r="C3130">
            <v>35676</v>
          </cell>
          <cell r="D3130">
            <v>6</v>
          </cell>
          <cell r="E3130" t="str">
            <v>100100</v>
          </cell>
          <cell r="F3130" t="str">
            <v>107</v>
          </cell>
          <cell r="G3130" t="str">
            <v>11</v>
          </cell>
          <cell r="H3130" t="str">
            <v>00</v>
          </cell>
          <cell r="I3130">
            <v>2912</v>
          </cell>
          <cell r="J3130" t="str">
            <v>MARIO CANAQUIRI</v>
          </cell>
          <cell r="K3130" t="str">
            <v>25 DE ABRIL H-7</v>
          </cell>
          <cell r="M3130" t="str">
            <v>04</v>
          </cell>
          <cell r="N3130">
            <v>113</v>
          </cell>
          <cell r="O3130">
            <v>115</v>
          </cell>
          <cell r="P3130">
            <v>72</v>
          </cell>
          <cell r="Q3130">
            <v>30</v>
          </cell>
          <cell r="R3130">
            <v>29</v>
          </cell>
          <cell r="S3130">
            <v>11</v>
          </cell>
          <cell r="T3130">
            <v>44.33</v>
          </cell>
          <cell r="U3130" t="str">
            <v>0</v>
          </cell>
          <cell r="V3130" t="str">
            <v>1071185001345</v>
          </cell>
        </row>
        <row r="3131">
          <cell r="A3131" t="str">
            <v>10</v>
          </cell>
          <cell r="B3131" t="str">
            <v>10</v>
          </cell>
          <cell r="C3131">
            <v>50166</v>
          </cell>
          <cell r="D3131">
            <v>8</v>
          </cell>
          <cell r="E3131" t="str">
            <v>100100</v>
          </cell>
          <cell r="F3131" t="str">
            <v>107</v>
          </cell>
          <cell r="G3131" t="str">
            <v>11</v>
          </cell>
          <cell r="H3131" t="str">
            <v>00</v>
          </cell>
          <cell r="I3131">
            <v>2913</v>
          </cell>
          <cell r="J3131" t="str">
            <v>PANDURO TORRES SIOMARYTH</v>
          </cell>
          <cell r="K3131" t="str">
            <v>AH. J.GALVEZ</v>
          </cell>
          <cell r="L3131">
            <v>13</v>
          </cell>
          <cell r="M3131" t="str">
            <v>04</v>
          </cell>
          <cell r="N3131">
            <v>0</v>
          </cell>
          <cell r="O3131">
            <v>116</v>
          </cell>
          <cell r="P3131">
            <v>43</v>
          </cell>
          <cell r="Q3131">
            <v>62</v>
          </cell>
          <cell r="R3131">
            <v>0</v>
          </cell>
          <cell r="S3131">
            <v>0</v>
          </cell>
          <cell r="T3131">
            <v>18.420000000000002</v>
          </cell>
          <cell r="U3131" t="str">
            <v>0</v>
          </cell>
          <cell r="V3131" t="str">
            <v>1071185001440</v>
          </cell>
        </row>
        <row r="3132">
          <cell r="A3132" t="str">
            <v>10</v>
          </cell>
          <cell r="B3132" t="str">
            <v>10</v>
          </cell>
          <cell r="C3132">
            <v>35685</v>
          </cell>
          <cell r="D3132">
            <v>7</v>
          </cell>
          <cell r="E3132" t="str">
            <v>100100</v>
          </cell>
          <cell r="F3132" t="str">
            <v>107</v>
          </cell>
          <cell r="G3132" t="str">
            <v>11</v>
          </cell>
          <cell r="H3132" t="str">
            <v>00</v>
          </cell>
          <cell r="I3132">
            <v>2922</v>
          </cell>
          <cell r="J3132" t="str">
            <v>LUIS RUCOBA S.</v>
          </cell>
          <cell r="K3132" t="str">
            <v>AHM J.GALVEZ H</v>
          </cell>
          <cell r="M3132" t="str">
            <v>04</v>
          </cell>
          <cell r="N3132">
            <v>0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  <cell r="U3132" t="str">
            <v>0</v>
          </cell>
          <cell r="V3132" t="str">
            <v>1071185001650</v>
          </cell>
        </row>
        <row r="3133">
          <cell r="A3133" t="str">
            <v>10</v>
          </cell>
          <cell r="B3133" t="str">
            <v>10</v>
          </cell>
          <cell r="C3133">
            <v>35686</v>
          </cell>
          <cell r="D3133">
            <v>5</v>
          </cell>
          <cell r="E3133" t="str">
            <v>100100</v>
          </cell>
          <cell r="F3133" t="str">
            <v>107</v>
          </cell>
          <cell r="G3133" t="str">
            <v>11</v>
          </cell>
          <cell r="H3133" t="str">
            <v>00</v>
          </cell>
          <cell r="I3133">
            <v>2923</v>
          </cell>
          <cell r="J3133" t="str">
            <v>JOHN CH. SALIN P.</v>
          </cell>
          <cell r="K3133" t="str">
            <v>AHM J.GALVEZ C-3</v>
          </cell>
          <cell r="M3133" t="str">
            <v>04</v>
          </cell>
          <cell r="N3133">
            <v>0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  <cell r="U3133" t="str">
            <v>0</v>
          </cell>
          <cell r="V3133" t="str">
            <v>1071186000030</v>
          </cell>
        </row>
        <row r="3134">
          <cell r="A3134" t="str">
            <v>10</v>
          </cell>
          <cell r="B3134" t="str">
            <v>10</v>
          </cell>
          <cell r="C3134">
            <v>35687</v>
          </cell>
          <cell r="D3134">
            <v>3</v>
          </cell>
          <cell r="E3134" t="str">
            <v>100100</v>
          </cell>
          <cell r="F3134" t="str">
            <v>107</v>
          </cell>
          <cell r="G3134" t="str">
            <v>11</v>
          </cell>
          <cell r="H3134" t="str">
            <v>00</v>
          </cell>
          <cell r="I3134">
            <v>2924</v>
          </cell>
          <cell r="J3134" t="str">
            <v>FRANCISCO LIMA V.</v>
          </cell>
          <cell r="K3134" t="str">
            <v>AHM J.GALVEZ C-5</v>
          </cell>
          <cell r="M3134" t="str">
            <v>04</v>
          </cell>
          <cell r="N3134">
            <v>0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2.83</v>
          </cell>
          <cell r="U3134" t="str">
            <v>0</v>
          </cell>
          <cell r="V3134" t="str">
            <v>1071186000050</v>
          </cell>
        </row>
        <row r="3135">
          <cell r="A3135" t="str">
            <v>10</v>
          </cell>
          <cell r="B3135" t="str">
            <v>10</v>
          </cell>
          <cell r="C3135">
            <v>35689</v>
          </cell>
          <cell r="D3135">
            <v>9</v>
          </cell>
          <cell r="E3135" t="str">
            <v>100100</v>
          </cell>
          <cell r="F3135" t="str">
            <v>107</v>
          </cell>
          <cell r="G3135" t="str">
            <v>11</v>
          </cell>
          <cell r="H3135" t="str">
            <v>00</v>
          </cell>
          <cell r="I3135">
            <v>2926</v>
          </cell>
          <cell r="J3135" t="str">
            <v>MARCO RAMIREZ</v>
          </cell>
          <cell r="K3135" t="str">
            <v>AHM. J.GALVEZ</v>
          </cell>
          <cell r="M3135" t="str">
            <v>04</v>
          </cell>
          <cell r="N3135">
            <v>0</v>
          </cell>
          <cell r="O3135">
            <v>0</v>
          </cell>
          <cell r="P3135">
            <v>0</v>
          </cell>
          <cell r="Q3135">
            <v>0</v>
          </cell>
          <cell r="R3135">
            <v>0</v>
          </cell>
          <cell r="S3135">
            <v>0</v>
          </cell>
          <cell r="T3135">
            <v>4.42</v>
          </cell>
          <cell r="U3135" t="str">
            <v>0</v>
          </cell>
          <cell r="V3135" t="str">
            <v>1071186000080</v>
          </cell>
        </row>
        <row r="3136">
          <cell r="A3136" t="str">
            <v>10</v>
          </cell>
          <cell r="B3136" t="str">
            <v>10</v>
          </cell>
          <cell r="C3136">
            <v>35717</v>
          </cell>
          <cell r="D3136">
            <v>8</v>
          </cell>
          <cell r="E3136" t="str">
            <v>100100</v>
          </cell>
          <cell r="F3136" t="str">
            <v>107</v>
          </cell>
          <cell r="G3136" t="str">
            <v>11</v>
          </cell>
          <cell r="H3136" t="str">
            <v>00</v>
          </cell>
          <cell r="I3136">
            <v>2954</v>
          </cell>
          <cell r="J3136" t="str">
            <v>ROSANITA PIZANGO S.</v>
          </cell>
          <cell r="K3136" t="str">
            <v>AHM J.GALVEZ B-5</v>
          </cell>
          <cell r="M3136" t="str">
            <v>04</v>
          </cell>
          <cell r="N3136">
            <v>0</v>
          </cell>
          <cell r="O3136">
            <v>5</v>
          </cell>
          <cell r="P3136">
            <v>1</v>
          </cell>
          <cell r="Q3136">
            <v>7</v>
          </cell>
          <cell r="R3136">
            <v>7</v>
          </cell>
          <cell r="S3136">
            <v>11</v>
          </cell>
          <cell r="T3136">
            <v>5.5</v>
          </cell>
          <cell r="U3136" t="str">
            <v>0</v>
          </cell>
          <cell r="V3136" t="str">
            <v>1071186001610</v>
          </cell>
        </row>
        <row r="3137">
          <cell r="A3137" t="str">
            <v>10</v>
          </cell>
          <cell r="B3137" t="str">
            <v>10</v>
          </cell>
          <cell r="C3137">
            <v>50406</v>
          </cell>
          <cell r="D3137">
            <v>8</v>
          </cell>
          <cell r="E3137" t="str">
            <v>100100</v>
          </cell>
          <cell r="F3137" t="str">
            <v>107</v>
          </cell>
          <cell r="G3137" t="str">
            <v>11</v>
          </cell>
          <cell r="H3137" t="str">
            <v>00</v>
          </cell>
          <cell r="I3137">
            <v>2956</v>
          </cell>
          <cell r="J3137" t="str">
            <v>DAVILA CAMAN MILAGROS</v>
          </cell>
          <cell r="K3137" t="str">
            <v>AH. J.GALVEZ</v>
          </cell>
          <cell r="L3137">
            <v>345</v>
          </cell>
          <cell r="M3137" t="str">
            <v>04</v>
          </cell>
          <cell r="N3137">
            <v>0</v>
          </cell>
          <cell r="O3137">
            <v>29</v>
          </cell>
          <cell r="P3137">
            <v>39</v>
          </cell>
          <cell r="Q3137">
            <v>0</v>
          </cell>
          <cell r="R3137">
            <v>0</v>
          </cell>
          <cell r="S3137">
            <v>0</v>
          </cell>
          <cell r="T3137">
            <v>5.67</v>
          </cell>
          <cell r="U3137" t="str">
            <v>0</v>
          </cell>
          <cell r="V3137" t="str">
            <v>1071186001655</v>
          </cell>
        </row>
        <row r="3138">
          <cell r="A3138" t="str">
            <v>10</v>
          </cell>
          <cell r="B3138" t="str">
            <v>10</v>
          </cell>
          <cell r="C3138">
            <v>35719</v>
          </cell>
          <cell r="D3138">
            <v>4</v>
          </cell>
          <cell r="E3138" t="str">
            <v>100100</v>
          </cell>
          <cell r="F3138" t="str">
            <v>107</v>
          </cell>
          <cell r="G3138" t="str">
            <v>11</v>
          </cell>
          <cell r="H3138" t="str">
            <v>00</v>
          </cell>
          <cell r="I3138">
            <v>2957</v>
          </cell>
          <cell r="J3138" t="str">
            <v>JUAN TORRES M.</v>
          </cell>
          <cell r="K3138" t="str">
            <v>AHM J.GALVEZ A-11</v>
          </cell>
          <cell r="M3138" t="str">
            <v>04</v>
          </cell>
          <cell r="N3138">
            <v>0</v>
          </cell>
          <cell r="O3138">
            <v>0</v>
          </cell>
          <cell r="P3138">
            <v>0</v>
          </cell>
          <cell r="Q3138">
            <v>0</v>
          </cell>
          <cell r="R3138">
            <v>36</v>
          </cell>
          <cell r="S3138">
            <v>62</v>
          </cell>
          <cell r="T3138">
            <v>16.420000000000002</v>
          </cell>
          <cell r="U3138" t="str">
            <v>0</v>
          </cell>
          <cell r="V3138" t="str">
            <v>1071186001670</v>
          </cell>
        </row>
        <row r="3139">
          <cell r="A3139" t="str">
            <v>10</v>
          </cell>
          <cell r="B3139" t="str">
            <v>10</v>
          </cell>
          <cell r="C3139">
            <v>35723</v>
          </cell>
          <cell r="D3139">
            <v>6</v>
          </cell>
          <cell r="E3139" t="str">
            <v>100100</v>
          </cell>
          <cell r="F3139" t="str">
            <v>107</v>
          </cell>
          <cell r="G3139" t="str">
            <v>11</v>
          </cell>
          <cell r="H3139" t="str">
            <v>00</v>
          </cell>
          <cell r="I3139">
            <v>2961</v>
          </cell>
          <cell r="J3139" t="str">
            <v>LUIS SIFUENTES</v>
          </cell>
          <cell r="K3139" t="str">
            <v>A.H.M.J.GALVEZ</v>
          </cell>
          <cell r="M3139" t="str">
            <v>04</v>
          </cell>
          <cell r="N3139">
            <v>0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24.83</v>
          </cell>
          <cell r="U3139" t="str">
            <v>0</v>
          </cell>
          <cell r="V3139" t="str">
            <v>1071186001710</v>
          </cell>
        </row>
        <row r="3140">
          <cell r="A3140" t="str">
            <v>10</v>
          </cell>
          <cell r="B3140" t="str">
            <v>10</v>
          </cell>
          <cell r="C3140">
            <v>35743</v>
          </cell>
          <cell r="D3140">
            <v>4</v>
          </cell>
          <cell r="E3140" t="str">
            <v>100100</v>
          </cell>
          <cell r="F3140" t="str">
            <v>107</v>
          </cell>
          <cell r="G3140" t="str">
            <v>11</v>
          </cell>
          <cell r="H3140" t="str">
            <v>00</v>
          </cell>
          <cell r="I3140">
            <v>2981</v>
          </cell>
          <cell r="J3140" t="str">
            <v>A.H.  ROSA  PANDURO</v>
          </cell>
          <cell r="K3140" t="str">
            <v>BENITO TUESTA</v>
          </cell>
          <cell r="M3140" t="str">
            <v>04</v>
          </cell>
          <cell r="N3140">
            <v>0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40.92</v>
          </cell>
          <cell r="U3140" t="str">
            <v>0</v>
          </cell>
          <cell r="V3140" t="str">
            <v>1071187000265</v>
          </cell>
        </row>
        <row r="3141">
          <cell r="A3141" t="str">
            <v>10</v>
          </cell>
          <cell r="B3141" t="str">
            <v>10</v>
          </cell>
          <cell r="C3141">
            <v>50192</v>
          </cell>
          <cell r="D3141">
            <v>4</v>
          </cell>
          <cell r="E3141" t="str">
            <v>100100</v>
          </cell>
          <cell r="F3141" t="str">
            <v>107</v>
          </cell>
          <cell r="G3141" t="str">
            <v>11</v>
          </cell>
          <cell r="H3141" t="str">
            <v>00</v>
          </cell>
          <cell r="I3141">
            <v>2990</v>
          </cell>
          <cell r="J3141" t="str">
            <v>MARAPARA PARANO JAIME</v>
          </cell>
          <cell r="K3141" t="str">
            <v>AH. J.GALVEZ</v>
          </cell>
          <cell r="L3141">
            <v>116</v>
          </cell>
          <cell r="M3141" t="str">
            <v>04</v>
          </cell>
          <cell r="N3141">
            <v>0</v>
          </cell>
          <cell r="O3141">
            <v>146</v>
          </cell>
          <cell r="P3141">
            <v>140</v>
          </cell>
          <cell r="Q3141">
            <v>51</v>
          </cell>
          <cell r="R3141">
            <v>0</v>
          </cell>
          <cell r="S3141">
            <v>0</v>
          </cell>
          <cell r="T3141">
            <v>28.08</v>
          </cell>
          <cell r="U3141" t="str">
            <v>0</v>
          </cell>
          <cell r="V3141" t="str">
            <v>1071187000415</v>
          </cell>
        </row>
        <row r="3142">
          <cell r="A3142" t="str">
            <v>10</v>
          </cell>
          <cell r="B3142" t="str">
            <v>10</v>
          </cell>
          <cell r="C3142">
            <v>35764</v>
          </cell>
          <cell r="D3142">
            <v>0</v>
          </cell>
          <cell r="E3142" t="str">
            <v>100100</v>
          </cell>
          <cell r="F3142" t="str">
            <v>107</v>
          </cell>
          <cell r="G3142" t="str">
            <v>11</v>
          </cell>
          <cell r="H3142" t="str">
            <v>00</v>
          </cell>
          <cell r="I3142">
            <v>3003</v>
          </cell>
          <cell r="J3142" t="str">
            <v>SEGUNDO CACHIQUE CH.</v>
          </cell>
          <cell r="K3142" t="str">
            <v>AHM J.GALVEZ K-18</v>
          </cell>
          <cell r="M3142" t="str">
            <v>04</v>
          </cell>
          <cell r="N3142">
            <v>0</v>
          </cell>
          <cell r="O3142">
            <v>23</v>
          </cell>
          <cell r="P3142">
            <v>20</v>
          </cell>
          <cell r="Q3142">
            <v>17</v>
          </cell>
          <cell r="R3142">
            <v>24</v>
          </cell>
          <cell r="S3142">
            <v>36</v>
          </cell>
          <cell r="T3142">
            <v>23.58</v>
          </cell>
          <cell r="U3142" t="str">
            <v>0</v>
          </cell>
          <cell r="V3142" t="str">
            <v>1071187001630</v>
          </cell>
        </row>
        <row r="3143">
          <cell r="A3143" t="str">
            <v>10</v>
          </cell>
          <cell r="B3143" t="str">
            <v>10</v>
          </cell>
          <cell r="C3143">
            <v>50424</v>
          </cell>
          <cell r="D3143">
            <v>1</v>
          </cell>
          <cell r="E3143" t="str">
            <v>100100</v>
          </cell>
          <cell r="F3143" t="str">
            <v>107</v>
          </cell>
          <cell r="G3143" t="str">
            <v>11</v>
          </cell>
          <cell r="H3143" t="str">
            <v>00</v>
          </cell>
          <cell r="I3143">
            <v>3010</v>
          </cell>
          <cell r="J3143" t="str">
            <v>MACA LOMAS DEMETRIO</v>
          </cell>
          <cell r="K3143" t="str">
            <v>A.H. R.PANDURO</v>
          </cell>
          <cell r="L3143">
            <v>22</v>
          </cell>
          <cell r="M3143" t="str">
            <v>04</v>
          </cell>
          <cell r="N3143">
            <v>0</v>
          </cell>
          <cell r="O3143">
            <v>18</v>
          </cell>
          <cell r="P3143">
            <v>38</v>
          </cell>
          <cell r="Q3143">
            <v>0</v>
          </cell>
          <cell r="R3143">
            <v>0</v>
          </cell>
          <cell r="S3143">
            <v>0</v>
          </cell>
          <cell r="T3143">
            <v>4.67</v>
          </cell>
          <cell r="U3143" t="str">
            <v>0</v>
          </cell>
          <cell r="V3143" t="str">
            <v>1071187001810</v>
          </cell>
        </row>
        <row r="3144">
          <cell r="A3144" t="str">
            <v>10</v>
          </cell>
          <cell r="B3144" t="str">
            <v>10</v>
          </cell>
          <cell r="C3144">
            <v>35773</v>
          </cell>
          <cell r="D3144">
            <v>1</v>
          </cell>
          <cell r="E3144" t="str">
            <v>100100</v>
          </cell>
          <cell r="F3144" t="str">
            <v>107</v>
          </cell>
          <cell r="G3144" t="str">
            <v>11</v>
          </cell>
          <cell r="H3144" t="str">
            <v>00</v>
          </cell>
          <cell r="I3144">
            <v>3013</v>
          </cell>
          <cell r="J3144" t="str">
            <v>CORDERO PANDURO ROXANA</v>
          </cell>
          <cell r="K3144" t="str">
            <v>A.H.M ROSA PANDURO MZ-C-1</v>
          </cell>
          <cell r="M3144" t="str">
            <v>04</v>
          </cell>
          <cell r="N3144">
            <v>0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2.25</v>
          </cell>
          <cell r="U3144" t="str">
            <v>0</v>
          </cell>
          <cell r="V3144" t="str">
            <v>1071187001880</v>
          </cell>
        </row>
        <row r="3145">
          <cell r="A3145" t="str">
            <v>10</v>
          </cell>
          <cell r="B3145" t="str">
            <v>10</v>
          </cell>
          <cell r="C3145">
            <v>35777</v>
          </cell>
          <cell r="D3145">
            <v>2</v>
          </cell>
          <cell r="E3145" t="str">
            <v>100100</v>
          </cell>
          <cell r="F3145" t="str">
            <v>107</v>
          </cell>
          <cell r="G3145" t="str">
            <v>11</v>
          </cell>
          <cell r="H3145" t="str">
            <v>00</v>
          </cell>
          <cell r="I3145">
            <v>3017</v>
          </cell>
          <cell r="J3145" t="str">
            <v>OMAR CHOTA B.</v>
          </cell>
          <cell r="K3145" t="str">
            <v>AHM J.GALVEZ G</v>
          </cell>
          <cell r="M3145" t="str">
            <v>04</v>
          </cell>
          <cell r="N3145">
            <v>70</v>
          </cell>
          <cell r="O3145">
            <v>82</v>
          </cell>
          <cell r="P3145">
            <v>76</v>
          </cell>
          <cell r="Q3145">
            <v>16</v>
          </cell>
          <cell r="R3145">
            <v>3</v>
          </cell>
          <cell r="S3145">
            <v>0</v>
          </cell>
          <cell r="T3145">
            <v>21.25</v>
          </cell>
          <cell r="U3145" t="str">
            <v>0</v>
          </cell>
          <cell r="V3145" t="str">
            <v>1071188000010</v>
          </cell>
        </row>
        <row r="3146">
          <cell r="A3146" t="str">
            <v>10</v>
          </cell>
          <cell r="B3146" t="str">
            <v>10</v>
          </cell>
          <cell r="C3146">
            <v>35779</v>
          </cell>
          <cell r="D3146">
            <v>8</v>
          </cell>
          <cell r="E3146" t="str">
            <v>100100</v>
          </cell>
          <cell r="F3146" t="str">
            <v>107</v>
          </cell>
          <cell r="G3146" t="str">
            <v>11</v>
          </cell>
          <cell r="H3146" t="str">
            <v>00</v>
          </cell>
          <cell r="I3146">
            <v>3019</v>
          </cell>
          <cell r="J3146" t="str">
            <v>DIOGENES VASQUEZ M.</v>
          </cell>
          <cell r="K3146" t="str">
            <v>AHM J.GALVEZ G</v>
          </cell>
          <cell r="M3146" t="str">
            <v>04</v>
          </cell>
          <cell r="N3146">
            <v>0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4.5</v>
          </cell>
          <cell r="U3146" t="str">
            <v>0</v>
          </cell>
          <cell r="V3146" t="str">
            <v>1071188000040</v>
          </cell>
        </row>
        <row r="3147">
          <cell r="A3147" t="str">
            <v>10</v>
          </cell>
          <cell r="B3147" t="str">
            <v>10</v>
          </cell>
          <cell r="C3147">
            <v>35780</v>
          </cell>
          <cell r="D3147">
            <v>6</v>
          </cell>
          <cell r="E3147" t="str">
            <v>100100</v>
          </cell>
          <cell r="F3147" t="str">
            <v>107</v>
          </cell>
          <cell r="G3147" t="str">
            <v>11</v>
          </cell>
          <cell r="H3147" t="str">
            <v>00</v>
          </cell>
          <cell r="I3147">
            <v>3020</v>
          </cell>
          <cell r="J3147" t="str">
            <v>LOPEZ ALVARADO LUCIA</v>
          </cell>
          <cell r="K3147" t="str">
            <v>A.H.M. JOSE GALVEZ MZ- G-</v>
          </cell>
          <cell r="M3147" t="str">
            <v>04</v>
          </cell>
          <cell r="N3147">
            <v>0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10</v>
          </cell>
          <cell r="T3147">
            <v>13.33</v>
          </cell>
          <cell r="U3147" t="str">
            <v>0</v>
          </cell>
          <cell r="V3147" t="str">
            <v>1071188000041</v>
          </cell>
        </row>
        <row r="3148">
          <cell r="A3148" t="str">
            <v>10</v>
          </cell>
          <cell r="B3148" t="str">
            <v>10</v>
          </cell>
          <cell r="C3148">
            <v>35782</v>
          </cell>
          <cell r="D3148">
            <v>2</v>
          </cell>
          <cell r="E3148" t="str">
            <v>100100</v>
          </cell>
          <cell r="F3148" t="str">
            <v>107</v>
          </cell>
          <cell r="G3148" t="str">
            <v>11</v>
          </cell>
          <cell r="H3148" t="str">
            <v>00</v>
          </cell>
          <cell r="I3148">
            <v>3022</v>
          </cell>
          <cell r="J3148" t="str">
            <v>SEGUNDO YAHUARCANI C</v>
          </cell>
          <cell r="K3148" t="str">
            <v>AHM J.GALVEZ I-3</v>
          </cell>
          <cell r="M3148" t="str">
            <v>04</v>
          </cell>
          <cell r="N3148">
            <v>76</v>
          </cell>
          <cell r="O3148">
            <v>83</v>
          </cell>
          <cell r="P3148">
            <v>108</v>
          </cell>
          <cell r="Q3148">
            <v>106</v>
          </cell>
          <cell r="R3148">
            <v>17</v>
          </cell>
          <cell r="S3148">
            <v>0</v>
          </cell>
          <cell r="T3148">
            <v>37.17</v>
          </cell>
          <cell r="U3148" t="str">
            <v>0</v>
          </cell>
          <cell r="V3148" t="str">
            <v>1071188001300</v>
          </cell>
        </row>
        <row r="3149">
          <cell r="A3149" t="str">
            <v>10</v>
          </cell>
          <cell r="B3149" t="str">
            <v>10</v>
          </cell>
          <cell r="C3149">
            <v>35785</v>
          </cell>
          <cell r="D3149">
            <v>5</v>
          </cell>
          <cell r="E3149" t="str">
            <v>100100</v>
          </cell>
          <cell r="F3149" t="str">
            <v>107</v>
          </cell>
          <cell r="G3149" t="str">
            <v>11</v>
          </cell>
          <cell r="H3149" t="str">
            <v>00</v>
          </cell>
          <cell r="I3149">
            <v>3025</v>
          </cell>
          <cell r="J3149" t="str">
            <v>GUSTAVO FREYRE R.</v>
          </cell>
          <cell r="K3149" t="str">
            <v>AHM J.GALVEZ I-7</v>
          </cell>
          <cell r="M3149" t="str">
            <v>04</v>
          </cell>
          <cell r="N3149">
            <v>0</v>
          </cell>
          <cell r="O3149">
            <v>30</v>
          </cell>
          <cell r="P3149">
            <v>30</v>
          </cell>
          <cell r="Q3149">
            <v>10</v>
          </cell>
          <cell r="R3149">
            <v>0</v>
          </cell>
          <cell r="S3149">
            <v>7</v>
          </cell>
          <cell r="T3149">
            <v>11.5</v>
          </cell>
          <cell r="U3149" t="str">
            <v>0</v>
          </cell>
          <cell r="V3149" t="str">
            <v>1071188001330</v>
          </cell>
        </row>
        <row r="3150">
          <cell r="A3150" t="str">
            <v>10</v>
          </cell>
          <cell r="B3150" t="str">
            <v>10</v>
          </cell>
          <cell r="C3150">
            <v>50544</v>
          </cell>
          <cell r="D3150">
            <v>6</v>
          </cell>
          <cell r="E3150" t="str">
            <v>100100</v>
          </cell>
          <cell r="F3150" t="str">
            <v>107</v>
          </cell>
          <cell r="G3150" t="str">
            <v>11</v>
          </cell>
          <cell r="H3150" t="str">
            <v>00</v>
          </cell>
          <cell r="I3150">
            <v>3029</v>
          </cell>
          <cell r="J3150" t="str">
            <v>CACHIQUE ZAVALETA ANIBAL</v>
          </cell>
          <cell r="K3150" t="str">
            <v>V. DE LOURDES</v>
          </cell>
          <cell r="L3150">
            <v>11</v>
          </cell>
          <cell r="M3150" t="str">
            <v>04</v>
          </cell>
          <cell r="N3150">
            <v>0</v>
          </cell>
          <cell r="O3150">
            <v>5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0.42</v>
          </cell>
          <cell r="U3150" t="str">
            <v>0</v>
          </cell>
          <cell r="V3150" t="str">
            <v>1071190000695</v>
          </cell>
        </row>
        <row r="3151">
          <cell r="A3151" t="str">
            <v>10</v>
          </cell>
          <cell r="B3151" t="str">
            <v>10</v>
          </cell>
          <cell r="C3151">
            <v>50787</v>
          </cell>
          <cell r="D3151">
            <v>1</v>
          </cell>
          <cell r="E3151" t="str">
            <v>100100</v>
          </cell>
          <cell r="F3151" t="str">
            <v>107</v>
          </cell>
          <cell r="G3151" t="str">
            <v>11</v>
          </cell>
          <cell r="H3151" t="str">
            <v>00</v>
          </cell>
          <cell r="I3151">
            <v>3037</v>
          </cell>
          <cell r="J3151" t="str">
            <v>ROJAS CARO GUILLERMO</v>
          </cell>
          <cell r="K3151" t="str">
            <v>EMANCIPACION</v>
          </cell>
          <cell r="L3151">
            <v>21</v>
          </cell>
          <cell r="M3151" t="str">
            <v>04</v>
          </cell>
          <cell r="N3151">
            <v>0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  <cell r="U3151" t="str">
            <v>0</v>
          </cell>
          <cell r="V3151" t="str">
            <v>1071190000052</v>
          </cell>
        </row>
        <row r="3152">
          <cell r="A3152" t="str">
            <v>10</v>
          </cell>
          <cell r="B3152" t="str">
            <v>10</v>
          </cell>
          <cell r="C3152">
            <v>35801</v>
          </cell>
          <cell r="D3152">
            <v>0</v>
          </cell>
          <cell r="E3152" t="str">
            <v>100100</v>
          </cell>
          <cell r="F3152" t="str">
            <v>107</v>
          </cell>
          <cell r="G3152" t="str">
            <v>11</v>
          </cell>
          <cell r="H3152" t="str">
            <v>00</v>
          </cell>
          <cell r="I3152">
            <v>3041</v>
          </cell>
          <cell r="J3152" t="str">
            <v>LUIS POQUIOMA</v>
          </cell>
          <cell r="K3152" t="str">
            <v>V.DE LOURDES C-27</v>
          </cell>
          <cell r="M3152" t="str">
            <v>04</v>
          </cell>
          <cell r="N3152">
            <v>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1.58</v>
          </cell>
          <cell r="U3152" t="str">
            <v>0</v>
          </cell>
          <cell r="V3152" t="str">
            <v>1071190000110</v>
          </cell>
        </row>
        <row r="3153">
          <cell r="A3153" t="str">
            <v>10</v>
          </cell>
          <cell r="B3153" t="str">
            <v>10</v>
          </cell>
          <cell r="C3153">
            <v>35807</v>
          </cell>
          <cell r="D3153">
            <v>7</v>
          </cell>
          <cell r="E3153" t="str">
            <v>100100</v>
          </cell>
          <cell r="F3153" t="str">
            <v>107</v>
          </cell>
          <cell r="G3153" t="str">
            <v>11</v>
          </cell>
          <cell r="H3153" t="str">
            <v>00</v>
          </cell>
          <cell r="I3153">
            <v>3047</v>
          </cell>
          <cell r="J3153" t="str">
            <v>MONTALVAN DAVILA SAM</v>
          </cell>
          <cell r="K3153" t="str">
            <v>V.DE LOURDES G-11</v>
          </cell>
          <cell r="M3153" t="str">
            <v>04</v>
          </cell>
          <cell r="N3153">
            <v>0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0.5</v>
          </cell>
          <cell r="U3153" t="str">
            <v>0</v>
          </cell>
          <cell r="V3153" t="str">
            <v>1071190000480</v>
          </cell>
        </row>
        <row r="3154">
          <cell r="A3154" t="str">
            <v>10</v>
          </cell>
          <cell r="B3154" t="str">
            <v>10</v>
          </cell>
          <cell r="C3154">
            <v>35809</v>
          </cell>
          <cell r="D3154">
            <v>3</v>
          </cell>
          <cell r="E3154" t="str">
            <v>100100</v>
          </cell>
          <cell r="F3154" t="str">
            <v>107</v>
          </cell>
          <cell r="G3154" t="str">
            <v>11</v>
          </cell>
          <cell r="H3154" t="str">
            <v>00</v>
          </cell>
          <cell r="I3154">
            <v>3049</v>
          </cell>
          <cell r="J3154" t="str">
            <v>TEOFILO ARIAS DE C.</v>
          </cell>
          <cell r="K3154" t="str">
            <v>A.H.M. V. LOURDES</v>
          </cell>
          <cell r="M3154" t="str">
            <v>04</v>
          </cell>
          <cell r="N3154">
            <v>0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3.83</v>
          </cell>
          <cell r="U3154" t="str">
            <v>0</v>
          </cell>
          <cell r="V3154" t="str">
            <v>1071190000510</v>
          </cell>
        </row>
        <row r="3155">
          <cell r="A3155" t="str">
            <v>10</v>
          </cell>
          <cell r="B3155" t="str">
            <v>10</v>
          </cell>
          <cell r="C3155">
            <v>35824</v>
          </cell>
          <cell r="D3155">
            <v>2</v>
          </cell>
          <cell r="E3155" t="str">
            <v>100100</v>
          </cell>
          <cell r="F3155" t="str">
            <v>107</v>
          </cell>
          <cell r="G3155" t="str">
            <v>11</v>
          </cell>
          <cell r="H3155" t="str">
            <v>00</v>
          </cell>
          <cell r="I3155">
            <v>3064</v>
          </cell>
          <cell r="J3155" t="str">
            <v>JORGE ESCTRAVER C.</v>
          </cell>
          <cell r="K3155" t="str">
            <v>V.DE LOURDES E-1</v>
          </cell>
          <cell r="M3155" t="str">
            <v>04</v>
          </cell>
          <cell r="N3155">
            <v>0</v>
          </cell>
          <cell r="O3155">
            <v>0</v>
          </cell>
          <cell r="P3155">
            <v>0</v>
          </cell>
          <cell r="Q3155">
            <v>5</v>
          </cell>
          <cell r="R3155">
            <v>5</v>
          </cell>
          <cell r="S3155">
            <v>6</v>
          </cell>
          <cell r="T3155">
            <v>1.33</v>
          </cell>
          <cell r="U3155" t="str">
            <v>0</v>
          </cell>
          <cell r="V3155" t="str">
            <v>1071191000010</v>
          </cell>
        </row>
        <row r="3156">
          <cell r="A3156" t="str">
            <v>10</v>
          </cell>
          <cell r="B3156" t="str">
            <v>10</v>
          </cell>
          <cell r="C3156">
            <v>35825</v>
          </cell>
          <cell r="D3156">
            <v>9</v>
          </cell>
          <cell r="E3156" t="str">
            <v>100100</v>
          </cell>
          <cell r="F3156" t="str">
            <v>107</v>
          </cell>
          <cell r="G3156" t="str">
            <v>11</v>
          </cell>
          <cell r="H3156" t="str">
            <v>00</v>
          </cell>
          <cell r="I3156">
            <v>3065</v>
          </cell>
          <cell r="J3156" t="str">
            <v>ROGER TORRES R.</v>
          </cell>
          <cell r="K3156" t="str">
            <v>V.DE LOURDES E-2</v>
          </cell>
          <cell r="M3156" t="str">
            <v>04</v>
          </cell>
          <cell r="N3156">
            <v>0</v>
          </cell>
          <cell r="O3156">
            <v>110</v>
          </cell>
          <cell r="P3156">
            <v>135</v>
          </cell>
          <cell r="Q3156">
            <v>113</v>
          </cell>
          <cell r="R3156">
            <v>140</v>
          </cell>
          <cell r="S3156">
            <v>108</v>
          </cell>
          <cell r="T3156">
            <v>114.5</v>
          </cell>
          <cell r="U3156" t="str">
            <v>0</v>
          </cell>
          <cell r="V3156" t="str">
            <v>1071191000020</v>
          </cell>
        </row>
        <row r="3157">
          <cell r="A3157" t="str">
            <v>10</v>
          </cell>
          <cell r="B3157" t="str">
            <v>10</v>
          </cell>
          <cell r="C3157">
            <v>35836</v>
          </cell>
          <cell r="D3157">
            <v>6</v>
          </cell>
          <cell r="E3157" t="str">
            <v>100100</v>
          </cell>
          <cell r="F3157" t="str">
            <v>107</v>
          </cell>
          <cell r="G3157" t="str">
            <v>11</v>
          </cell>
          <cell r="H3157" t="str">
            <v>00</v>
          </cell>
          <cell r="I3157">
            <v>3076</v>
          </cell>
          <cell r="J3157" t="str">
            <v>ARTURO DIAZ RUIZ</v>
          </cell>
          <cell r="K3157" t="str">
            <v>V.DE LOURDES H-21</v>
          </cell>
          <cell r="M3157" t="str">
            <v>04</v>
          </cell>
          <cell r="N3157">
            <v>0</v>
          </cell>
          <cell r="O3157">
            <v>14</v>
          </cell>
          <cell r="P3157">
            <v>14</v>
          </cell>
          <cell r="Q3157">
            <v>14</v>
          </cell>
          <cell r="R3157">
            <v>17</v>
          </cell>
          <cell r="S3157">
            <v>19</v>
          </cell>
          <cell r="T3157">
            <v>15.17</v>
          </cell>
          <cell r="U3157" t="str">
            <v>0</v>
          </cell>
          <cell r="V3157" t="str">
            <v>1071191000180</v>
          </cell>
        </row>
        <row r="3158">
          <cell r="A3158" t="str">
            <v>10</v>
          </cell>
          <cell r="B3158" t="str">
            <v>10</v>
          </cell>
          <cell r="C3158">
            <v>35839</v>
          </cell>
          <cell r="D3158">
            <v>0</v>
          </cell>
          <cell r="E3158" t="str">
            <v>100100</v>
          </cell>
          <cell r="F3158" t="str">
            <v>107</v>
          </cell>
          <cell r="G3158" t="str">
            <v>11</v>
          </cell>
          <cell r="H3158" t="str">
            <v>00</v>
          </cell>
          <cell r="I3158">
            <v>3079</v>
          </cell>
          <cell r="J3158" t="str">
            <v>MERLY PEREZ MESQUITA</v>
          </cell>
          <cell r="K3158" t="str">
            <v>LAS COLINAS R-1</v>
          </cell>
          <cell r="M3158" t="str">
            <v>04</v>
          </cell>
          <cell r="N3158">
            <v>107</v>
          </cell>
          <cell r="O3158">
            <v>109</v>
          </cell>
          <cell r="P3158">
            <v>93</v>
          </cell>
          <cell r="Q3158">
            <v>100</v>
          </cell>
          <cell r="R3158">
            <v>28</v>
          </cell>
          <cell r="S3158">
            <v>3</v>
          </cell>
          <cell r="T3158">
            <v>47.75</v>
          </cell>
          <cell r="U3158" t="str">
            <v>0</v>
          </cell>
          <cell r="V3158" t="str">
            <v>1071191000390</v>
          </cell>
        </row>
        <row r="3159">
          <cell r="A3159" t="str">
            <v>10</v>
          </cell>
          <cell r="B3159" t="str">
            <v>10</v>
          </cell>
          <cell r="C3159">
            <v>35864</v>
          </cell>
          <cell r="D3159">
            <v>8</v>
          </cell>
          <cell r="E3159" t="str">
            <v>100100</v>
          </cell>
          <cell r="F3159" t="str">
            <v>107</v>
          </cell>
          <cell r="G3159" t="str">
            <v>11</v>
          </cell>
          <cell r="H3159" t="str">
            <v>00</v>
          </cell>
          <cell r="I3159">
            <v>3104</v>
          </cell>
          <cell r="J3159" t="str">
            <v>ESTELA RUIZ</v>
          </cell>
          <cell r="K3159" t="str">
            <v>V.DE LOURDES F-15</v>
          </cell>
          <cell r="M3159" t="str">
            <v>04</v>
          </cell>
          <cell r="N3159">
            <v>0</v>
          </cell>
          <cell r="O3159">
            <v>0</v>
          </cell>
          <cell r="P3159">
            <v>0</v>
          </cell>
          <cell r="Q3159">
            <v>8</v>
          </cell>
          <cell r="R3159">
            <v>9</v>
          </cell>
          <cell r="S3159">
            <v>0</v>
          </cell>
          <cell r="T3159">
            <v>3.25</v>
          </cell>
          <cell r="U3159" t="str">
            <v>0</v>
          </cell>
          <cell r="V3159" t="str">
            <v>1071193000020</v>
          </cell>
        </row>
        <row r="3160">
          <cell r="A3160" t="str">
            <v>10</v>
          </cell>
          <cell r="B3160" t="str">
            <v>10</v>
          </cell>
          <cell r="C3160">
            <v>35877</v>
          </cell>
          <cell r="D3160">
            <v>0</v>
          </cell>
          <cell r="E3160" t="str">
            <v>100100</v>
          </cell>
          <cell r="F3160" t="str">
            <v>107</v>
          </cell>
          <cell r="G3160" t="str">
            <v>11</v>
          </cell>
          <cell r="H3160" t="str">
            <v>00</v>
          </cell>
          <cell r="I3160">
            <v>3117</v>
          </cell>
          <cell r="J3160" t="str">
            <v>ABEL ROMERO SALINAS</v>
          </cell>
          <cell r="K3160" t="str">
            <v>V.DE LOURDES G-15</v>
          </cell>
          <cell r="M3160" t="str">
            <v>04</v>
          </cell>
          <cell r="N3160">
            <v>0</v>
          </cell>
          <cell r="O3160">
            <v>0</v>
          </cell>
          <cell r="P3160">
            <v>76</v>
          </cell>
          <cell r="Q3160">
            <v>72</v>
          </cell>
          <cell r="R3160">
            <v>60</v>
          </cell>
          <cell r="S3160">
            <v>49</v>
          </cell>
          <cell r="T3160">
            <v>41.33</v>
          </cell>
          <cell r="U3160" t="str">
            <v>0</v>
          </cell>
          <cell r="V3160" t="str">
            <v>1071194000130</v>
          </cell>
        </row>
        <row r="3161">
          <cell r="A3161" t="str">
            <v>10</v>
          </cell>
          <cell r="B3161" t="str">
            <v>10</v>
          </cell>
          <cell r="C3161">
            <v>50538</v>
          </cell>
          <cell r="D3161">
            <v>8</v>
          </cell>
          <cell r="E3161" t="str">
            <v>100100</v>
          </cell>
          <cell r="F3161" t="str">
            <v>107</v>
          </cell>
          <cell r="G3161" t="str">
            <v>11</v>
          </cell>
          <cell r="H3161" t="str">
            <v>00</v>
          </cell>
          <cell r="I3161">
            <v>3126</v>
          </cell>
          <cell r="J3161" t="str">
            <v>MENDOZA QUEA ANGELA ROXANA</v>
          </cell>
          <cell r="K3161" t="str">
            <v>LOS PAUCARES</v>
          </cell>
          <cell r="L3161">
            <v>481</v>
          </cell>
          <cell r="M3161" t="str">
            <v>04</v>
          </cell>
          <cell r="N3161">
            <v>0</v>
          </cell>
          <cell r="O3161">
            <v>92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7.67</v>
          </cell>
          <cell r="U3161" t="str">
            <v>0</v>
          </cell>
          <cell r="V3161" t="str">
            <v>1071278000070</v>
          </cell>
        </row>
        <row r="3162">
          <cell r="A3162" t="str">
            <v>10</v>
          </cell>
          <cell r="B3162" t="str">
            <v>10</v>
          </cell>
          <cell r="C3162">
            <v>50540</v>
          </cell>
          <cell r="D3162">
            <v>4</v>
          </cell>
          <cell r="E3162" t="str">
            <v>100100</v>
          </cell>
          <cell r="F3162" t="str">
            <v>107</v>
          </cell>
          <cell r="G3162" t="str">
            <v>11</v>
          </cell>
          <cell r="H3162" t="str">
            <v>00</v>
          </cell>
          <cell r="I3162">
            <v>3126</v>
          </cell>
          <cell r="J3162" t="str">
            <v>ACOSTA GUERRA MARIELA DEL R.</v>
          </cell>
          <cell r="K3162" t="str">
            <v>JERUSALEN</v>
          </cell>
          <cell r="L3162">
            <v>190</v>
          </cell>
          <cell r="M3162" t="str">
            <v>04</v>
          </cell>
          <cell r="N3162">
            <v>0</v>
          </cell>
          <cell r="O3162">
            <v>194</v>
          </cell>
          <cell r="P3162">
            <v>0</v>
          </cell>
          <cell r="Q3162">
            <v>0</v>
          </cell>
          <cell r="R3162">
            <v>0</v>
          </cell>
          <cell r="S3162">
            <v>0</v>
          </cell>
          <cell r="T3162">
            <v>16.170000000000002</v>
          </cell>
          <cell r="U3162" t="str">
            <v>0</v>
          </cell>
          <cell r="V3162" t="str">
            <v>1071272000370</v>
          </cell>
        </row>
        <row r="3163">
          <cell r="A3163" t="str">
            <v>10</v>
          </cell>
          <cell r="B3163" t="str">
            <v>10</v>
          </cell>
          <cell r="C3163">
            <v>50814</v>
          </cell>
          <cell r="D3163">
            <v>3</v>
          </cell>
          <cell r="E3163" t="str">
            <v>100100</v>
          </cell>
          <cell r="F3163" t="str">
            <v>107</v>
          </cell>
          <cell r="G3163" t="str">
            <v>11</v>
          </cell>
          <cell r="H3163" t="str">
            <v>00</v>
          </cell>
          <cell r="I3163">
            <v>3126</v>
          </cell>
          <cell r="J3163" t="str">
            <v>OLORTEGUI TORRES JULIA</v>
          </cell>
          <cell r="K3163" t="str">
            <v>JERUSALEN</v>
          </cell>
          <cell r="L3163">
            <v>202</v>
          </cell>
          <cell r="M3163" t="str">
            <v>04</v>
          </cell>
          <cell r="N3163">
            <v>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  <cell r="U3163" t="str">
            <v>0</v>
          </cell>
          <cell r="V3163" t="str">
            <v>1071272000390</v>
          </cell>
        </row>
        <row r="3164">
          <cell r="A3164" t="str">
            <v>10</v>
          </cell>
          <cell r="B3164" t="str">
            <v>10</v>
          </cell>
          <cell r="C3164">
            <v>35889</v>
          </cell>
          <cell r="D3164">
            <v>5</v>
          </cell>
          <cell r="E3164" t="str">
            <v>100100</v>
          </cell>
          <cell r="F3164" t="str">
            <v>107</v>
          </cell>
          <cell r="G3164" t="str">
            <v>11</v>
          </cell>
          <cell r="H3164" t="str">
            <v>00</v>
          </cell>
          <cell r="I3164">
            <v>3129</v>
          </cell>
          <cell r="J3164" t="str">
            <v>JOSE PEREA</v>
          </cell>
          <cell r="K3164" t="str">
            <v>V.DE LOURDES A</v>
          </cell>
          <cell r="M3164" t="str">
            <v>04</v>
          </cell>
          <cell r="N3164">
            <v>0</v>
          </cell>
          <cell r="O3164">
            <v>0</v>
          </cell>
          <cell r="P3164">
            <v>0</v>
          </cell>
          <cell r="Q3164">
            <v>0</v>
          </cell>
          <cell r="R3164">
            <v>1</v>
          </cell>
          <cell r="S3164">
            <v>3</v>
          </cell>
          <cell r="T3164">
            <v>11.67</v>
          </cell>
          <cell r="U3164" t="str">
            <v>0</v>
          </cell>
          <cell r="V3164" t="str">
            <v>1071195000110</v>
          </cell>
        </row>
        <row r="3165">
          <cell r="A3165" t="str">
            <v>10</v>
          </cell>
          <cell r="B3165" t="str">
            <v>10</v>
          </cell>
          <cell r="C3165">
            <v>35890</v>
          </cell>
          <cell r="D3165">
            <v>3</v>
          </cell>
          <cell r="E3165" t="str">
            <v>100100</v>
          </cell>
          <cell r="F3165" t="str">
            <v>107</v>
          </cell>
          <cell r="G3165" t="str">
            <v>11</v>
          </cell>
          <cell r="H3165" t="str">
            <v>00</v>
          </cell>
          <cell r="I3165">
            <v>3130</v>
          </cell>
          <cell r="J3165" t="str">
            <v>CARMEN TECCO</v>
          </cell>
          <cell r="K3165" t="str">
            <v>V.DE LOURDES A-13</v>
          </cell>
          <cell r="M3165" t="str">
            <v>04</v>
          </cell>
          <cell r="N3165">
            <v>0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5.67</v>
          </cell>
          <cell r="U3165" t="str">
            <v>0</v>
          </cell>
          <cell r="V3165" t="str">
            <v>1071195000120</v>
          </cell>
        </row>
        <row r="3166">
          <cell r="A3166" t="str">
            <v>10</v>
          </cell>
          <cell r="B3166" t="str">
            <v>10</v>
          </cell>
          <cell r="C3166">
            <v>50510</v>
          </cell>
          <cell r="D3166">
            <v>7</v>
          </cell>
          <cell r="E3166" t="str">
            <v>100100</v>
          </cell>
          <cell r="F3166" t="str">
            <v>107</v>
          </cell>
          <cell r="G3166" t="str">
            <v>11</v>
          </cell>
          <cell r="H3166" t="str">
            <v>00</v>
          </cell>
          <cell r="I3166">
            <v>3132</v>
          </cell>
          <cell r="J3166" t="str">
            <v>VASQUEZ FERREYRA ROSARIO</v>
          </cell>
          <cell r="K3166" t="str">
            <v>A.H.M. V. LOURDES</v>
          </cell>
          <cell r="L3166">
            <v>9</v>
          </cell>
          <cell r="M3166" t="str">
            <v>04</v>
          </cell>
          <cell r="N3166">
            <v>0</v>
          </cell>
          <cell r="O3166">
            <v>85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7.08</v>
          </cell>
          <cell r="U3166" t="str">
            <v>0</v>
          </cell>
          <cell r="V3166" t="str">
            <v>1071195000150</v>
          </cell>
        </row>
        <row r="3167">
          <cell r="A3167" t="str">
            <v>10</v>
          </cell>
          <cell r="B3167" t="str">
            <v>10</v>
          </cell>
          <cell r="C3167">
            <v>35897</v>
          </cell>
          <cell r="D3167">
            <v>8</v>
          </cell>
          <cell r="E3167" t="str">
            <v>100100</v>
          </cell>
          <cell r="F3167" t="str">
            <v>107</v>
          </cell>
          <cell r="G3167" t="str">
            <v>11</v>
          </cell>
          <cell r="H3167" t="str">
            <v>00</v>
          </cell>
          <cell r="I3167">
            <v>3138</v>
          </cell>
          <cell r="J3167" t="str">
            <v>LUZ TUANAMA DIAZ</v>
          </cell>
          <cell r="K3167" t="str">
            <v>V.DE LOURDES H-17</v>
          </cell>
          <cell r="M3167" t="str">
            <v>04</v>
          </cell>
          <cell r="N3167">
            <v>0</v>
          </cell>
          <cell r="O3167">
            <v>0</v>
          </cell>
          <cell r="P3167">
            <v>57</v>
          </cell>
          <cell r="Q3167">
            <v>57</v>
          </cell>
          <cell r="R3167">
            <v>72</v>
          </cell>
          <cell r="S3167">
            <v>50</v>
          </cell>
          <cell r="T3167">
            <v>45.58</v>
          </cell>
          <cell r="U3167" t="str">
            <v>0</v>
          </cell>
          <cell r="V3167" t="str">
            <v>1071195000230</v>
          </cell>
        </row>
        <row r="3168">
          <cell r="A3168" t="str">
            <v>10</v>
          </cell>
          <cell r="B3168" t="str">
            <v>10</v>
          </cell>
          <cell r="C3168">
            <v>35899</v>
          </cell>
          <cell r="D3168">
            <v>4</v>
          </cell>
          <cell r="E3168" t="str">
            <v>100100</v>
          </cell>
          <cell r="F3168" t="str">
            <v>107</v>
          </cell>
          <cell r="G3168" t="str">
            <v>11</v>
          </cell>
          <cell r="H3168" t="str">
            <v>00</v>
          </cell>
          <cell r="I3168">
            <v>3140</v>
          </cell>
          <cell r="J3168" t="str">
            <v>ABEL MANIHUARI T.</v>
          </cell>
          <cell r="K3168" t="str">
            <v>V.DE LOURDES I-11</v>
          </cell>
          <cell r="M3168" t="str">
            <v>04</v>
          </cell>
          <cell r="N3168">
            <v>26</v>
          </cell>
          <cell r="O3168">
            <v>32</v>
          </cell>
          <cell r="P3168">
            <v>13</v>
          </cell>
          <cell r="Q3168">
            <v>11</v>
          </cell>
          <cell r="R3168">
            <v>11</v>
          </cell>
          <cell r="S3168">
            <v>6</v>
          </cell>
          <cell r="T3168">
            <v>11.42</v>
          </cell>
          <cell r="U3168" t="str">
            <v>0</v>
          </cell>
          <cell r="V3168" t="str">
            <v>1071195000250</v>
          </cell>
        </row>
        <row r="3169">
          <cell r="A3169" t="str">
            <v>10</v>
          </cell>
          <cell r="B3169" t="str">
            <v>10</v>
          </cell>
          <cell r="C3169">
            <v>35905</v>
          </cell>
          <cell r="D3169">
            <v>9</v>
          </cell>
          <cell r="E3169" t="str">
            <v>100100</v>
          </cell>
          <cell r="F3169" t="str">
            <v>107</v>
          </cell>
          <cell r="G3169" t="str">
            <v>11</v>
          </cell>
          <cell r="H3169" t="str">
            <v>00</v>
          </cell>
          <cell r="I3169">
            <v>3146</v>
          </cell>
          <cell r="J3169" t="str">
            <v>ROLANDO MELENDEZ QUI</v>
          </cell>
          <cell r="K3169" t="str">
            <v>CALL BELAUNDE M-J</v>
          </cell>
          <cell r="M3169" t="str">
            <v>04</v>
          </cell>
          <cell r="N3169">
            <v>0</v>
          </cell>
          <cell r="O3169">
            <v>0</v>
          </cell>
          <cell r="P3169">
            <v>0</v>
          </cell>
          <cell r="Q3169">
            <v>0</v>
          </cell>
          <cell r="R3169">
            <v>1</v>
          </cell>
          <cell r="S3169">
            <v>0</v>
          </cell>
          <cell r="T3169">
            <v>3</v>
          </cell>
          <cell r="U3169" t="str">
            <v>0</v>
          </cell>
          <cell r="V3169" t="str">
            <v>1071195000620</v>
          </cell>
        </row>
        <row r="3170">
          <cell r="A3170" t="str">
            <v>10</v>
          </cell>
          <cell r="B3170" t="str">
            <v>10</v>
          </cell>
          <cell r="C3170">
            <v>35909</v>
          </cell>
          <cell r="D3170">
            <v>1</v>
          </cell>
          <cell r="E3170" t="str">
            <v>100100</v>
          </cell>
          <cell r="F3170" t="str">
            <v>107</v>
          </cell>
          <cell r="G3170" t="str">
            <v>11</v>
          </cell>
          <cell r="H3170" t="str">
            <v>00</v>
          </cell>
          <cell r="I3170">
            <v>3150</v>
          </cell>
          <cell r="J3170" t="str">
            <v>BELLA AURELIA TANANTA RENGIFO</v>
          </cell>
          <cell r="K3170" t="str">
            <v>V.DE LOURDES G-4</v>
          </cell>
          <cell r="M3170" t="str">
            <v>04</v>
          </cell>
          <cell r="N3170">
            <v>0</v>
          </cell>
          <cell r="O3170">
            <v>0</v>
          </cell>
          <cell r="P3170">
            <v>0</v>
          </cell>
          <cell r="Q3170">
            <v>0</v>
          </cell>
          <cell r="R3170">
            <v>63</v>
          </cell>
          <cell r="S3170">
            <v>73</v>
          </cell>
          <cell r="T3170">
            <v>31.42</v>
          </cell>
          <cell r="U3170" t="str">
            <v>0</v>
          </cell>
          <cell r="V3170" t="str">
            <v>1071195000700</v>
          </cell>
        </row>
        <row r="3171">
          <cell r="A3171" t="str">
            <v>10</v>
          </cell>
          <cell r="B3171" t="str">
            <v>10</v>
          </cell>
          <cell r="C3171">
            <v>50702</v>
          </cell>
          <cell r="D3171">
            <v>0</v>
          </cell>
          <cell r="E3171" t="str">
            <v>100100</v>
          </cell>
          <cell r="F3171" t="str">
            <v>107</v>
          </cell>
          <cell r="G3171" t="str">
            <v>11</v>
          </cell>
          <cell r="H3171" t="str">
            <v>00</v>
          </cell>
          <cell r="I3171">
            <v>3159</v>
          </cell>
          <cell r="J3171" t="str">
            <v>LAURIANO DE MONCADA MARTHA I.</v>
          </cell>
          <cell r="K3171" t="str">
            <v>2 DE FEBRERO-ANITA C</v>
          </cell>
          <cell r="L3171">
            <v>233</v>
          </cell>
          <cell r="M3171" t="str">
            <v>04</v>
          </cell>
          <cell r="N3171">
            <v>0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  <cell r="U3171" t="str">
            <v>0</v>
          </cell>
          <cell r="V3171" t="str">
            <v>1071273000120</v>
          </cell>
        </row>
        <row r="3172">
          <cell r="A3172" t="str">
            <v>10</v>
          </cell>
          <cell r="B3172" t="str">
            <v>10</v>
          </cell>
          <cell r="C3172">
            <v>50186</v>
          </cell>
          <cell r="D3172">
            <v>6</v>
          </cell>
          <cell r="E3172" t="str">
            <v>100100</v>
          </cell>
          <cell r="F3172" t="str">
            <v>107</v>
          </cell>
          <cell r="G3172" t="str">
            <v>11</v>
          </cell>
          <cell r="H3172" t="str">
            <v>00</v>
          </cell>
          <cell r="I3172">
            <v>3176</v>
          </cell>
          <cell r="J3172" t="str">
            <v>NAVARRO CHUNG PEDRO JACOBO</v>
          </cell>
          <cell r="K3172" t="str">
            <v>20 DE AGOSTO</v>
          </cell>
          <cell r="L3172">
            <v>456</v>
          </cell>
          <cell r="M3172" t="str">
            <v>04</v>
          </cell>
          <cell r="N3172">
            <v>0</v>
          </cell>
          <cell r="O3172">
            <v>86</v>
          </cell>
          <cell r="P3172">
            <v>91</v>
          </cell>
          <cell r="Q3172">
            <v>83</v>
          </cell>
          <cell r="R3172">
            <v>0</v>
          </cell>
          <cell r="S3172">
            <v>0</v>
          </cell>
          <cell r="T3172">
            <v>21.67</v>
          </cell>
          <cell r="U3172" t="str">
            <v>0</v>
          </cell>
          <cell r="V3172" t="str">
            <v>1071195001070</v>
          </cell>
        </row>
        <row r="3173">
          <cell r="A3173" t="str">
            <v>10</v>
          </cell>
          <cell r="B3173" t="str">
            <v>10</v>
          </cell>
          <cell r="C3173">
            <v>35949</v>
          </cell>
          <cell r="D3173">
            <v>7</v>
          </cell>
          <cell r="E3173" t="str">
            <v>100100</v>
          </cell>
          <cell r="F3173" t="str">
            <v>107</v>
          </cell>
          <cell r="G3173" t="str">
            <v>12</v>
          </cell>
          <cell r="H3173" t="str">
            <v>00</v>
          </cell>
          <cell r="I3173">
            <v>16</v>
          </cell>
          <cell r="J3173" t="str">
            <v>JOSE ANGULO LOPEZ</v>
          </cell>
          <cell r="K3173" t="str">
            <v>LOS FRUTALES D-17</v>
          </cell>
          <cell r="M3173" t="str">
            <v>04</v>
          </cell>
          <cell r="N3173">
            <v>0</v>
          </cell>
          <cell r="O3173">
            <v>0</v>
          </cell>
          <cell r="P3173">
            <v>2</v>
          </cell>
          <cell r="Q3173">
            <v>0</v>
          </cell>
          <cell r="R3173">
            <v>130</v>
          </cell>
          <cell r="S3173">
            <v>100</v>
          </cell>
          <cell r="T3173">
            <v>64.08</v>
          </cell>
          <cell r="U3173" t="str">
            <v>0</v>
          </cell>
          <cell r="V3173" t="str">
            <v>1071201000230</v>
          </cell>
        </row>
        <row r="3174">
          <cell r="A3174" t="str">
            <v>10</v>
          </cell>
          <cell r="B3174" t="str">
            <v>10</v>
          </cell>
          <cell r="C3174">
            <v>35953</v>
          </cell>
          <cell r="D3174">
            <v>9</v>
          </cell>
          <cell r="E3174" t="str">
            <v>100100</v>
          </cell>
          <cell r="F3174" t="str">
            <v>107</v>
          </cell>
          <cell r="G3174" t="str">
            <v>12</v>
          </cell>
          <cell r="H3174" t="str">
            <v>00</v>
          </cell>
          <cell r="I3174">
            <v>20</v>
          </cell>
          <cell r="J3174" t="str">
            <v>MARIO PEREIRA P.</v>
          </cell>
          <cell r="K3174" t="str">
            <v>LAS COLINAS/LOS FRUTALES</v>
          </cell>
          <cell r="M3174" t="str">
            <v>04</v>
          </cell>
          <cell r="N3174">
            <v>0</v>
          </cell>
          <cell r="O3174">
            <v>0</v>
          </cell>
          <cell r="P3174">
            <v>11</v>
          </cell>
          <cell r="Q3174">
            <v>198</v>
          </cell>
          <cell r="R3174">
            <v>318</v>
          </cell>
          <cell r="S3174">
            <v>334</v>
          </cell>
          <cell r="T3174">
            <v>195</v>
          </cell>
          <cell r="U3174" t="str">
            <v>0</v>
          </cell>
          <cell r="V3174" t="str">
            <v>1071201000270</v>
          </cell>
        </row>
        <row r="3175">
          <cell r="A3175" t="str">
            <v>10</v>
          </cell>
          <cell r="B3175" t="str">
            <v>10</v>
          </cell>
          <cell r="C3175">
            <v>35981</v>
          </cell>
          <cell r="D3175">
            <v>0</v>
          </cell>
          <cell r="E3175" t="str">
            <v>100100</v>
          </cell>
          <cell r="F3175" t="str">
            <v>107</v>
          </cell>
          <cell r="G3175" t="str">
            <v>12</v>
          </cell>
          <cell r="H3175" t="str">
            <v>00</v>
          </cell>
          <cell r="I3175">
            <v>48</v>
          </cell>
          <cell r="J3175" t="str">
            <v>LOZANO  RENGIFO  CLARA</v>
          </cell>
          <cell r="K3175" t="str">
            <v>LOS  FRUTALES S/N.</v>
          </cell>
          <cell r="M3175" t="str">
            <v>04</v>
          </cell>
          <cell r="N3175">
            <v>0</v>
          </cell>
          <cell r="O3175">
            <v>0</v>
          </cell>
          <cell r="P3175">
            <v>2</v>
          </cell>
          <cell r="Q3175">
            <v>0</v>
          </cell>
          <cell r="R3175">
            <v>0</v>
          </cell>
          <cell r="S3175">
            <v>0</v>
          </cell>
          <cell r="T3175">
            <v>1.17</v>
          </cell>
          <cell r="U3175" t="str">
            <v>0</v>
          </cell>
          <cell r="V3175" t="str">
            <v>1071202001195</v>
          </cell>
        </row>
        <row r="3176">
          <cell r="A3176" t="str">
            <v>10</v>
          </cell>
          <cell r="B3176" t="str">
            <v>10</v>
          </cell>
          <cell r="C3176">
            <v>35982</v>
          </cell>
          <cell r="D3176">
            <v>8</v>
          </cell>
          <cell r="E3176" t="str">
            <v>100100</v>
          </cell>
          <cell r="F3176" t="str">
            <v>107</v>
          </cell>
          <cell r="G3176" t="str">
            <v>12</v>
          </cell>
          <cell r="H3176" t="str">
            <v>00</v>
          </cell>
          <cell r="I3176">
            <v>49</v>
          </cell>
          <cell r="J3176" t="str">
            <v>ANGEL TUANAMA I.</v>
          </cell>
          <cell r="K3176" t="str">
            <v>LAS PALMERAS MZ-L-4</v>
          </cell>
          <cell r="M3176" t="str">
            <v>04</v>
          </cell>
          <cell r="N3176">
            <v>0</v>
          </cell>
          <cell r="O3176">
            <v>0</v>
          </cell>
          <cell r="P3176">
            <v>0</v>
          </cell>
          <cell r="Q3176">
            <v>14</v>
          </cell>
          <cell r="R3176">
            <v>0</v>
          </cell>
          <cell r="S3176">
            <v>0</v>
          </cell>
          <cell r="T3176">
            <v>19.170000000000002</v>
          </cell>
          <cell r="U3176" t="str">
            <v>0</v>
          </cell>
          <cell r="V3176" t="str">
            <v>1071203000020</v>
          </cell>
        </row>
        <row r="3177">
          <cell r="A3177" t="str">
            <v>10</v>
          </cell>
          <cell r="B3177" t="str">
            <v>10</v>
          </cell>
          <cell r="C3177">
            <v>36013</v>
          </cell>
          <cell r="D3177">
            <v>1</v>
          </cell>
          <cell r="E3177" t="str">
            <v>100100</v>
          </cell>
          <cell r="F3177" t="str">
            <v>107</v>
          </cell>
          <cell r="G3177" t="str">
            <v>12</v>
          </cell>
          <cell r="H3177" t="str">
            <v>00</v>
          </cell>
          <cell r="I3177">
            <v>80</v>
          </cell>
          <cell r="J3177" t="str">
            <v>JUAN GARCIA S.</v>
          </cell>
          <cell r="K3177" t="str">
            <v>A.H.LAS COLINAS C-7</v>
          </cell>
          <cell r="M3177" t="str">
            <v>04</v>
          </cell>
          <cell r="N3177">
            <v>0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  <cell r="U3177" t="str">
            <v>0</v>
          </cell>
          <cell r="V3177" t="str">
            <v>1071205000070</v>
          </cell>
        </row>
        <row r="3178">
          <cell r="A3178" t="str">
            <v>10</v>
          </cell>
          <cell r="B3178" t="str">
            <v>10</v>
          </cell>
          <cell r="C3178">
            <v>50183</v>
          </cell>
          <cell r="D3178">
            <v>3</v>
          </cell>
          <cell r="E3178" t="str">
            <v>100100</v>
          </cell>
          <cell r="F3178" t="str">
            <v>107</v>
          </cell>
          <cell r="G3178" t="str">
            <v>12</v>
          </cell>
          <cell r="H3178" t="str">
            <v>00</v>
          </cell>
          <cell r="I3178">
            <v>97</v>
          </cell>
          <cell r="J3178" t="str">
            <v>RAMOS MOZOMBITE</v>
          </cell>
          <cell r="K3178" t="str">
            <v>LAS COLINAS</v>
          </cell>
          <cell r="L3178">
            <v>8</v>
          </cell>
          <cell r="M3178" t="str">
            <v>04</v>
          </cell>
          <cell r="N3178">
            <v>0</v>
          </cell>
          <cell r="O3178">
            <v>121</v>
          </cell>
          <cell r="P3178">
            <v>124</v>
          </cell>
          <cell r="Q3178">
            <v>103</v>
          </cell>
          <cell r="R3178">
            <v>0</v>
          </cell>
          <cell r="S3178">
            <v>0</v>
          </cell>
          <cell r="T3178">
            <v>29</v>
          </cell>
          <cell r="U3178" t="str">
            <v>0</v>
          </cell>
          <cell r="V3178" t="str">
            <v>1071205000275</v>
          </cell>
        </row>
        <row r="3179">
          <cell r="A3179" t="str">
            <v>10</v>
          </cell>
          <cell r="B3179" t="str">
            <v>10</v>
          </cell>
          <cell r="C3179">
            <v>36044</v>
          </cell>
          <cell r="D3179">
            <v>6</v>
          </cell>
          <cell r="E3179" t="str">
            <v>100100</v>
          </cell>
          <cell r="F3179" t="str">
            <v>107</v>
          </cell>
          <cell r="G3179" t="str">
            <v>12</v>
          </cell>
          <cell r="H3179" t="str">
            <v>00</v>
          </cell>
          <cell r="I3179">
            <v>112</v>
          </cell>
          <cell r="J3179" t="str">
            <v>GUADALUPE DAVILA A.</v>
          </cell>
          <cell r="K3179" t="str">
            <v>LAS COLINAS N-19B</v>
          </cell>
          <cell r="M3179" t="str">
            <v>04</v>
          </cell>
          <cell r="N3179">
            <v>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16</v>
          </cell>
          <cell r="T3179">
            <v>28.25</v>
          </cell>
          <cell r="U3179" t="str">
            <v>0</v>
          </cell>
          <cell r="V3179" t="str">
            <v>1071205000450</v>
          </cell>
        </row>
        <row r="3180">
          <cell r="A3180" t="str">
            <v>10</v>
          </cell>
          <cell r="B3180" t="str">
            <v>10</v>
          </cell>
          <cell r="C3180">
            <v>36045</v>
          </cell>
          <cell r="D3180">
            <v>3</v>
          </cell>
          <cell r="E3180" t="str">
            <v>100100</v>
          </cell>
          <cell r="F3180" t="str">
            <v>107</v>
          </cell>
          <cell r="G3180" t="str">
            <v>12</v>
          </cell>
          <cell r="H3180" t="str">
            <v>00</v>
          </cell>
          <cell r="I3180">
            <v>113</v>
          </cell>
          <cell r="J3180" t="str">
            <v>GUEVARA DE MATOS</v>
          </cell>
          <cell r="K3180" t="str">
            <v>LAS COLINAS N-19</v>
          </cell>
          <cell r="M3180" t="str">
            <v>04</v>
          </cell>
          <cell r="N3180">
            <v>0</v>
          </cell>
          <cell r="O3180">
            <v>0</v>
          </cell>
          <cell r="P3180">
            <v>0</v>
          </cell>
          <cell r="Q3180">
            <v>155</v>
          </cell>
          <cell r="R3180">
            <v>0</v>
          </cell>
          <cell r="S3180">
            <v>14</v>
          </cell>
          <cell r="T3180">
            <v>42.5</v>
          </cell>
          <cell r="U3180" t="str">
            <v>0</v>
          </cell>
          <cell r="V3180" t="str">
            <v>1071205000460</v>
          </cell>
        </row>
        <row r="3181">
          <cell r="A3181" t="str">
            <v>10</v>
          </cell>
          <cell r="B3181" t="str">
            <v>10</v>
          </cell>
          <cell r="C3181">
            <v>36047</v>
          </cell>
          <cell r="D3181">
            <v>9</v>
          </cell>
          <cell r="E3181" t="str">
            <v>100100</v>
          </cell>
          <cell r="F3181" t="str">
            <v>107</v>
          </cell>
          <cell r="G3181" t="str">
            <v>12</v>
          </cell>
          <cell r="H3181" t="str">
            <v>00</v>
          </cell>
          <cell r="I3181">
            <v>115</v>
          </cell>
          <cell r="J3181" t="str">
            <v>JORGE RAMIREZ M.</v>
          </cell>
          <cell r="K3181" t="str">
            <v>LAS COLINAS  MZ-N-16</v>
          </cell>
          <cell r="M3181" t="str">
            <v>04</v>
          </cell>
          <cell r="N3181">
            <v>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2.58</v>
          </cell>
          <cell r="U3181" t="str">
            <v>0</v>
          </cell>
          <cell r="V3181" t="str">
            <v>1071205001100</v>
          </cell>
        </row>
        <row r="3182">
          <cell r="A3182" t="str">
            <v>10</v>
          </cell>
          <cell r="B3182" t="str">
            <v>10</v>
          </cell>
          <cell r="C3182">
            <v>36061</v>
          </cell>
          <cell r="D3182">
            <v>0</v>
          </cell>
          <cell r="E3182" t="str">
            <v>100100</v>
          </cell>
          <cell r="F3182" t="str">
            <v>107</v>
          </cell>
          <cell r="G3182" t="str">
            <v>12</v>
          </cell>
          <cell r="H3182" t="str">
            <v>00</v>
          </cell>
          <cell r="I3182">
            <v>129</v>
          </cell>
          <cell r="J3182" t="str">
            <v>BRETAÑA PEÑA C.</v>
          </cell>
          <cell r="K3182" t="str">
            <v>LAS COLINAS/LAS COLINAS K</v>
          </cell>
          <cell r="M3182" t="str">
            <v>04</v>
          </cell>
          <cell r="N3182">
            <v>0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0.25</v>
          </cell>
          <cell r="U3182" t="str">
            <v>0</v>
          </cell>
          <cell r="V3182" t="str">
            <v>1071205001270</v>
          </cell>
        </row>
        <row r="3183">
          <cell r="A3183" t="str">
            <v>10</v>
          </cell>
          <cell r="B3183" t="str">
            <v>10</v>
          </cell>
          <cell r="C3183">
            <v>36075</v>
          </cell>
          <cell r="D3183">
            <v>0</v>
          </cell>
          <cell r="E3183" t="str">
            <v>100100</v>
          </cell>
          <cell r="F3183" t="str">
            <v>107</v>
          </cell>
          <cell r="G3183" t="str">
            <v>12</v>
          </cell>
          <cell r="H3183" t="str">
            <v>00</v>
          </cell>
          <cell r="I3183">
            <v>143</v>
          </cell>
          <cell r="J3183" t="str">
            <v>AZUCENA RAMIREZ R.</v>
          </cell>
          <cell r="K3183" t="str">
            <v>LAS COLINAS F-23</v>
          </cell>
          <cell r="M3183" t="str">
            <v>04</v>
          </cell>
          <cell r="N3183">
            <v>0</v>
          </cell>
          <cell r="O3183">
            <v>0</v>
          </cell>
          <cell r="P3183">
            <v>18</v>
          </cell>
          <cell r="Q3183">
            <v>4</v>
          </cell>
          <cell r="R3183">
            <v>0</v>
          </cell>
          <cell r="S3183">
            <v>3</v>
          </cell>
          <cell r="T3183">
            <v>12.5</v>
          </cell>
          <cell r="U3183" t="str">
            <v>0</v>
          </cell>
          <cell r="V3183" t="str">
            <v>1071205001420</v>
          </cell>
        </row>
        <row r="3184">
          <cell r="A3184" t="str">
            <v>10</v>
          </cell>
          <cell r="B3184" t="str">
            <v>10</v>
          </cell>
          <cell r="C3184">
            <v>36083</v>
          </cell>
          <cell r="D3184">
            <v>4</v>
          </cell>
          <cell r="E3184" t="str">
            <v>100100</v>
          </cell>
          <cell r="F3184" t="str">
            <v>107</v>
          </cell>
          <cell r="G3184" t="str">
            <v>12</v>
          </cell>
          <cell r="H3184" t="str">
            <v>00</v>
          </cell>
          <cell r="I3184">
            <v>151</v>
          </cell>
          <cell r="J3184" t="str">
            <v>ESTELA CAMPOS F.</v>
          </cell>
          <cell r="K3184" t="str">
            <v>LAS COLINAS B-16</v>
          </cell>
          <cell r="M3184" t="str">
            <v>04</v>
          </cell>
          <cell r="N3184">
            <v>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1</v>
          </cell>
          <cell r="T3184">
            <v>0.17</v>
          </cell>
          <cell r="U3184" t="str">
            <v>0</v>
          </cell>
          <cell r="V3184" t="str">
            <v>1071205001490</v>
          </cell>
        </row>
        <row r="3185">
          <cell r="A3185" t="str">
            <v>10</v>
          </cell>
          <cell r="B3185" t="str">
            <v>10</v>
          </cell>
          <cell r="C3185">
            <v>50447</v>
          </cell>
          <cell r="D3185">
            <v>2</v>
          </cell>
          <cell r="E3185" t="str">
            <v>100100</v>
          </cell>
          <cell r="F3185" t="str">
            <v>107</v>
          </cell>
          <cell r="G3185" t="str">
            <v>12</v>
          </cell>
          <cell r="H3185" t="str">
            <v>00</v>
          </cell>
          <cell r="I3185">
            <v>158</v>
          </cell>
          <cell r="J3185" t="str">
            <v>MESIA MEZA JOAHAJAN P.</v>
          </cell>
          <cell r="K3185" t="str">
            <v>LAS COLINAS</v>
          </cell>
          <cell r="L3185">
            <v>24</v>
          </cell>
          <cell r="M3185" t="str">
            <v>04</v>
          </cell>
          <cell r="N3185">
            <v>0</v>
          </cell>
          <cell r="O3185">
            <v>8</v>
          </cell>
          <cell r="P3185">
            <v>6</v>
          </cell>
          <cell r="Q3185">
            <v>0</v>
          </cell>
          <cell r="R3185">
            <v>0</v>
          </cell>
          <cell r="S3185">
            <v>0</v>
          </cell>
          <cell r="T3185">
            <v>1.17</v>
          </cell>
          <cell r="U3185" t="str">
            <v>0</v>
          </cell>
          <cell r="V3185" t="str">
            <v>1071205001610</v>
          </cell>
        </row>
        <row r="3186">
          <cell r="A3186" t="str">
            <v>10</v>
          </cell>
          <cell r="B3186" t="str">
            <v>10</v>
          </cell>
          <cell r="C3186">
            <v>36096</v>
          </cell>
          <cell r="D3186">
            <v>6</v>
          </cell>
          <cell r="E3186" t="str">
            <v>100100</v>
          </cell>
          <cell r="F3186" t="str">
            <v>107</v>
          </cell>
          <cell r="G3186" t="str">
            <v>12</v>
          </cell>
          <cell r="H3186" t="str">
            <v>00</v>
          </cell>
          <cell r="I3186">
            <v>166</v>
          </cell>
          <cell r="J3186" t="str">
            <v>FLOR DE MARIA LLERENA DE TORRE</v>
          </cell>
          <cell r="K3186" t="str">
            <v>20 AGO-INMACUL.Q-9</v>
          </cell>
          <cell r="M3186" t="str">
            <v>04</v>
          </cell>
          <cell r="N3186">
            <v>0</v>
          </cell>
          <cell r="O3186">
            <v>0</v>
          </cell>
          <cell r="P3186">
            <v>0</v>
          </cell>
          <cell r="Q3186">
            <v>0</v>
          </cell>
          <cell r="R3186">
            <v>45</v>
          </cell>
          <cell r="S3186">
            <v>0</v>
          </cell>
          <cell r="T3186">
            <v>15</v>
          </cell>
          <cell r="U3186" t="str">
            <v>0</v>
          </cell>
          <cell r="V3186" t="str">
            <v>1071206000070</v>
          </cell>
        </row>
        <row r="3187">
          <cell r="A3187" t="str">
            <v>10</v>
          </cell>
          <cell r="B3187" t="str">
            <v>10</v>
          </cell>
          <cell r="C3187">
            <v>36107</v>
          </cell>
          <cell r="D3187">
            <v>1</v>
          </cell>
          <cell r="E3187" t="str">
            <v>100100</v>
          </cell>
          <cell r="F3187" t="str">
            <v>107</v>
          </cell>
          <cell r="G3187" t="str">
            <v>12</v>
          </cell>
          <cell r="H3187" t="str">
            <v>00</v>
          </cell>
          <cell r="I3187">
            <v>177</v>
          </cell>
          <cell r="J3187" t="str">
            <v>PEDRO PISCO T.</v>
          </cell>
          <cell r="K3187" t="str">
            <v>LAS COLINAS/LOS CLAVELES</v>
          </cell>
          <cell r="M3187" t="str">
            <v>04</v>
          </cell>
          <cell r="N3187">
            <v>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4</v>
          </cell>
          <cell r="T3187">
            <v>9.25</v>
          </cell>
          <cell r="U3187" t="str">
            <v>0</v>
          </cell>
          <cell r="V3187" t="str">
            <v>1071207000050</v>
          </cell>
        </row>
        <row r="3188">
          <cell r="A3188" t="str">
            <v>10</v>
          </cell>
          <cell r="B3188" t="str">
            <v>10</v>
          </cell>
          <cell r="C3188">
            <v>36127</v>
          </cell>
          <cell r="D3188">
            <v>9</v>
          </cell>
          <cell r="E3188" t="str">
            <v>100100</v>
          </cell>
          <cell r="F3188" t="str">
            <v>107</v>
          </cell>
          <cell r="G3188" t="str">
            <v>12</v>
          </cell>
          <cell r="H3188" t="str">
            <v>00</v>
          </cell>
          <cell r="I3188">
            <v>197</v>
          </cell>
          <cell r="J3188" t="str">
            <v>JOSE ROGER GONZALES TANGOA</v>
          </cell>
          <cell r="K3188" t="str">
            <v>AV.GUARDIA REPUBLICANA N-</v>
          </cell>
          <cell r="M3188" t="str">
            <v>04</v>
          </cell>
          <cell r="N3188">
            <v>0</v>
          </cell>
          <cell r="O3188">
            <v>0</v>
          </cell>
          <cell r="P3188">
            <v>0</v>
          </cell>
          <cell r="Q3188">
            <v>13</v>
          </cell>
          <cell r="R3188">
            <v>118</v>
          </cell>
          <cell r="S3188">
            <v>204</v>
          </cell>
          <cell r="T3188">
            <v>85.67</v>
          </cell>
          <cell r="U3188" t="str">
            <v>0</v>
          </cell>
          <cell r="V3188" t="str">
            <v>1071207000330</v>
          </cell>
        </row>
        <row r="3189">
          <cell r="A3189" t="str">
            <v>10</v>
          </cell>
          <cell r="B3189" t="str">
            <v>10</v>
          </cell>
          <cell r="C3189">
            <v>36129</v>
          </cell>
          <cell r="D3189">
            <v>5</v>
          </cell>
          <cell r="E3189" t="str">
            <v>100100</v>
          </cell>
          <cell r="F3189" t="str">
            <v>107</v>
          </cell>
          <cell r="G3189" t="str">
            <v>12</v>
          </cell>
          <cell r="H3189" t="str">
            <v>00</v>
          </cell>
          <cell r="I3189">
            <v>199</v>
          </cell>
          <cell r="J3189" t="str">
            <v>WILMER MAYTAHUARI</v>
          </cell>
          <cell r="K3189" t="str">
            <v>LAS COLINAS/LOS CLAVELES</v>
          </cell>
          <cell r="M3189" t="str">
            <v>04</v>
          </cell>
          <cell r="N3189">
            <v>0</v>
          </cell>
          <cell r="O3189">
            <v>0</v>
          </cell>
          <cell r="P3189">
            <v>0</v>
          </cell>
          <cell r="Q3189">
            <v>13</v>
          </cell>
          <cell r="R3189">
            <v>63</v>
          </cell>
          <cell r="S3189">
            <v>48</v>
          </cell>
          <cell r="T3189">
            <v>26.33</v>
          </cell>
          <cell r="U3189" t="str">
            <v>0</v>
          </cell>
          <cell r="V3189" t="str">
            <v>1071207000350</v>
          </cell>
        </row>
        <row r="3190">
          <cell r="A3190" t="str">
            <v>10</v>
          </cell>
          <cell r="B3190" t="str">
            <v>10</v>
          </cell>
          <cell r="C3190">
            <v>50422</v>
          </cell>
          <cell r="D3190">
            <v>5</v>
          </cell>
          <cell r="E3190" t="str">
            <v>100100</v>
          </cell>
          <cell r="F3190" t="str">
            <v>107</v>
          </cell>
          <cell r="G3190" t="str">
            <v>12</v>
          </cell>
          <cell r="H3190" t="str">
            <v>00</v>
          </cell>
          <cell r="I3190">
            <v>200</v>
          </cell>
          <cell r="J3190" t="str">
            <v>SIGUENSAS MONTENEGRO WALTER</v>
          </cell>
          <cell r="K3190" t="str">
            <v>LOS CLAVELES</v>
          </cell>
          <cell r="L3190">
            <v>2</v>
          </cell>
          <cell r="M3190" t="str">
            <v>04</v>
          </cell>
          <cell r="N3190">
            <v>0</v>
          </cell>
          <cell r="O3190">
            <v>94</v>
          </cell>
          <cell r="P3190">
            <v>88</v>
          </cell>
          <cell r="Q3190">
            <v>0</v>
          </cell>
          <cell r="R3190">
            <v>0</v>
          </cell>
          <cell r="S3190">
            <v>0</v>
          </cell>
          <cell r="T3190">
            <v>15.17</v>
          </cell>
          <cell r="U3190" t="str">
            <v>0</v>
          </cell>
          <cell r="V3190" t="str">
            <v>1071207000354</v>
          </cell>
        </row>
        <row r="3191">
          <cell r="A3191" t="str">
            <v>10</v>
          </cell>
          <cell r="B3191" t="str">
            <v>10</v>
          </cell>
          <cell r="C3191">
            <v>36155</v>
          </cell>
          <cell r="D3191">
            <v>0</v>
          </cell>
          <cell r="E3191" t="str">
            <v>100100</v>
          </cell>
          <cell r="F3191" t="str">
            <v>107</v>
          </cell>
          <cell r="G3191" t="str">
            <v>12</v>
          </cell>
          <cell r="H3191" t="str">
            <v>00</v>
          </cell>
          <cell r="I3191">
            <v>227</v>
          </cell>
          <cell r="J3191" t="str">
            <v>JANE MARUCIA SANCHEZ RENGIFO</v>
          </cell>
          <cell r="K3191" t="str">
            <v>LOS MANANT. MZ-A-17</v>
          </cell>
          <cell r="M3191" t="str">
            <v>04</v>
          </cell>
          <cell r="N3191">
            <v>0</v>
          </cell>
          <cell r="O3191">
            <v>0</v>
          </cell>
          <cell r="P3191">
            <v>0</v>
          </cell>
          <cell r="Q3191">
            <v>0</v>
          </cell>
          <cell r="R3191">
            <v>35</v>
          </cell>
          <cell r="S3191">
            <v>0</v>
          </cell>
          <cell r="T3191">
            <v>5.83</v>
          </cell>
          <cell r="U3191" t="str">
            <v>0</v>
          </cell>
          <cell r="V3191" t="str">
            <v>1071210000020</v>
          </cell>
        </row>
        <row r="3192">
          <cell r="A3192" t="str">
            <v>10</v>
          </cell>
          <cell r="B3192" t="str">
            <v>10</v>
          </cell>
          <cell r="C3192">
            <v>36159</v>
          </cell>
          <cell r="D3192">
            <v>2</v>
          </cell>
          <cell r="E3192" t="str">
            <v>100100</v>
          </cell>
          <cell r="F3192" t="str">
            <v>107</v>
          </cell>
          <cell r="G3192" t="str">
            <v>12</v>
          </cell>
          <cell r="H3192" t="str">
            <v>00</v>
          </cell>
          <cell r="I3192">
            <v>231</v>
          </cell>
          <cell r="J3192" t="str">
            <v>JANET LOPEZ</v>
          </cell>
          <cell r="K3192" t="str">
            <v>LOS MANANT. MZ-A-10</v>
          </cell>
          <cell r="M3192" t="str">
            <v>04</v>
          </cell>
          <cell r="N3192">
            <v>0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  <cell r="U3192" t="str">
            <v>0</v>
          </cell>
          <cell r="V3192" t="str">
            <v>1071210000060</v>
          </cell>
        </row>
        <row r="3193">
          <cell r="A3193" t="str">
            <v>10</v>
          </cell>
          <cell r="B3193" t="str">
            <v>10</v>
          </cell>
          <cell r="C3193">
            <v>36167</v>
          </cell>
          <cell r="D3193">
            <v>5</v>
          </cell>
          <cell r="E3193" t="str">
            <v>100100</v>
          </cell>
          <cell r="F3193" t="str">
            <v>107</v>
          </cell>
          <cell r="G3193" t="str">
            <v>12</v>
          </cell>
          <cell r="H3193" t="str">
            <v>00</v>
          </cell>
          <cell r="I3193">
            <v>239</v>
          </cell>
          <cell r="J3193" t="str">
            <v>ALBERTO TORRES</v>
          </cell>
          <cell r="K3193" t="str">
            <v>LOS MANANT. MZ-F-3</v>
          </cell>
          <cell r="M3193" t="str">
            <v>04</v>
          </cell>
          <cell r="N3193">
            <v>0</v>
          </cell>
          <cell r="O3193">
            <v>0</v>
          </cell>
          <cell r="P3193">
            <v>0</v>
          </cell>
          <cell r="Q3193">
            <v>10</v>
          </cell>
          <cell r="R3193">
            <v>14</v>
          </cell>
          <cell r="S3193">
            <v>16</v>
          </cell>
          <cell r="T3193">
            <v>6.17</v>
          </cell>
          <cell r="U3193" t="str">
            <v>0</v>
          </cell>
          <cell r="V3193" t="str">
            <v>1071210001020</v>
          </cell>
        </row>
        <row r="3194">
          <cell r="A3194" t="str">
            <v>10</v>
          </cell>
          <cell r="B3194" t="str">
            <v>10</v>
          </cell>
          <cell r="C3194">
            <v>36169</v>
          </cell>
          <cell r="D3194">
            <v>1</v>
          </cell>
          <cell r="E3194" t="str">
            <v>100100</v>
          </cell>
          <cell r="F3194" t="str">
            <v>107</v>
          </cell>
          <cell r="G3194" t="str">
            <v>12</v>
          </cell>
          <cell r="H3194" t="str">
            <v>00</v>
          </cell>
          <cell r="I3194">
            <v>241</v>
          </cell>
          <cell r="J3194" t="str">
            <v>NELSON PAIMA V.</v>
          </cell>
          <cell r="K3194" t="str">
            <v>LOS MANANT. MZ-F-4-A</v>
          </cell>
          <cell r="M3194" t="str">
            <v>04</v>
          </cell>
          <cell r="N3194">
            <v>0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  <cell r="U3194" t="str">
            <v>0</v>
          </cell>
          <cell r="V3194" t="str">
            <v>1071210001040</v>
          </cell>
        </row>
        <row r="3195">
          <cell r="A3195" t="str">
            <v>10</v>
          </cell>
          <cell r="B3195" t="str">
            <v>10</v>
          </cell>
          <cell r="C3195">
            <v>36172</v>
          </cell>
          <cell r="D3195">
            <v>5</v>
          </cell>
          <cell r="E3195" t="str">
            <v>100100</v>
          </cell>
          <cell r="F3195" t="str">
            <v>107</v>
          </cell>
          <cell r="G3195" t="str">
            <v>12</v>
          </cell>
          <cell r="H3195" t="str">
            <v>00</v>
          </cell>
          <cell r="I3195">
            <v>244</v>
          </cell>
          <cell r="J3195" t="str">
            <v>AMADOR TUESTA</v>
          </cell>
          <cell r="K3195" t="str">
            <v>LOS MANANT. MZ-F-8-A</v>
          </cell>
          <cell r="M3195" t="str">
            <v>04</v>
          </cell>
          <cell r="N3195">
            <v>10</v>
          </cell>
          <cell r="O3195">
            <v>13</v>
          </cell>
          <cell r="P3195">
            <v>4</v>
          </cell>
          <cell r="Q3195">
            <v>3</v>
          </cell>
          <cell r="R3195">
            <v>4</v>
          </cell>
          <cell r="S3195">
            <v>5</v>
          </cell>
          <cell r="T3195">
            <v>3.42</v>
          </cell>
          <cell r="U3195" t="str">
            <v>0</v>
          </cell>
          <cell r="V3195" t="str">
            <v>1071210001090</v>
          </cell>
        </row>
        <row r="3196">
          <cell r="A3196" t="str">
            <v>10</v>
          </cell>
          <cell r="B3196" t="str">
            <v>10</v>
          </cell>
          <cell r="C3196">
            <v>36175</v>
          </cell>
          <cell r="D3196">
            <v>8</v>
          </cell>
          <cell r="E3196" t="str">
            <v>100100</v>
          </cell>
          <cell r="F3196" t="str">
            <v>107</v>
          </cell>
          <cell r="G3196" t="str">
            <v>12</v>
          </cell>
          <cell r="H3196" t="str">
            <v>00</v>
          </cell>
          <cell r="I3196">
            <v>247</v>
          </cell>
          <cell r="J3196" t="str">
            <v>MARIA CARDENAS</v>
          </cell>
          <cell r="K3196" t="str">
            <v>LOS MANAT. MZ-B-9</v>
          </cell>
          <cell r="M3196" t="str">
            <v>04</v>
          </cell>
          <cell r="N3196">
            <v>0</v>
          </cell>
          <cell r="O3196">
            <v>104</v>
          </cell>
          <cell r="P3196">
            <v>110</v>
          </cell>
          <cell r="Q3196">
            <v>170</v>
          </cell>
          <cell r="R3196">
            <v>229</v>
          </cell>
          <cell r="S3196">
            <v>190</v>
          </cell>
          <cell r="T3196">
            <v>94.92</v>
          </cell>
          <cell r="U3196" t="str">
            <v>0</v>
          </cell>
          <cell r="V3196" t="str">
            <v>1071210001210</v>
          </cell>
        </row>
        <row r="3197">
          <cell r="A3197" t="str">
            <v>10</v>
          </cell>
          <cell r="B3197" t="str">
            <v>10</v>
          </cell>
          <cell r="C3197">
            <v>36181</v>
          </cell>
          <cell r="D3197">
            <v>6</v>
          </cell>
          <cell r="E3197" t="str">
            <v>100100</v>
          </cell>
          <cell r="F3197" t="str">
            <v>107</v>
          </cell>
          <cell r="G3197" t="str">
            <v>12</v>
          </cell>
          <cell r="H3197" t="str">
            <v>00</v>
          </cell>
          <cell r="I3197">
            <v>253</v>
          </cell>
          <cell r="J3197" t="str">
            <v>JUANA NOVOA G.</v>
          </cell>
          <cell r="K3197" t="str">
            <v>LAS VERMENT. G-8</v>
          </cell>
          <cell r="M3197" t="str">
            <v>04</v>
          </cell>
          <cell r="N3197">
            <v>0</v>
          </cell>
          <cell r="O3197">
            <v>0</v>
          </cell>
          <cell r="P3197">
            <v>0</v>
          </cell>
          <cell r="Q3197">
            <v>0</v>
          </cell>
          <cell r="R3197">
            <v>8</v>
          </cell>
          <cell r="S3197">
            <v>49</v>
          </cell>
          <cell r="T3197">
            <v>35.17</v>
          </cell>
          <cell r="U3197" t="str">
            <v>0</v>
          </cell>
          <cell r="V3197" t="str">
            <v>1071211000070</v>
          </cell>
        </row>
        <row r="3198">
          <cell r="A3198" t="str">
            <v>10</v>
          </cell>
          <cell r="B3198" t="str">
            <v>10</v>
          </cell>
          <cell r="C3198">
            <v>36192</v>
          </cell>
          <cell r="D3198">
            <v>3</v>
          </cell>
          <cell r="E3198" t="str">
            <v>100100</v>
          </cell>
          <cell r="F3198" t="str">
            <v>107</v>
          </cell>
          <cell r="G3198" t="str">
            <v>12</v>
          </cell>
          <cell r="H3198" t="str">
            <v>00</v>
          </cell>
          <cell r="I3198">
            <v>264</v>
          </cell>
          <cell r="J3198" t="str">
            <v>GLADYS GALLEGOS SILVANO.</v>
          </cell>
          <cell r="K3198" t="str">
            <v>LOS AGUAJES A-1F</v>
          </cell>
          <cell r="M3198" t="str">
            <v>04</v>
          </cell>
          <cell r="N3198">
            <v>0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  <cell r="U3198" t="str">
            <v>1</v>
          </cell>
          <cell r="V3198" t="str">
            <v>1071212000040</v>
          </cell>
        </row>
        <row r="3199">
          <cell r="A3199" t="str">
            <v>10</v>
          </cell>
          <cell r="B3199" t="str">
            <v>10</v>
          </cell>
          <cell r="C3199">
            <v>36219</v>
          </cell>
          <cell r="D3199">
            <v>4</v>
          </cell>
          <cell r="E3199" t="str">
            <v>100100</v>
          </cell>
          <cell r="F3199" t="str">
            <v>107</v>
          </cell>
          <cell r="G3199" t="str">
            <v>12</v>
          </cell>
          <cell r="H3199" t="str">
            <v>00</v>
          </cell>
          <cell r="I3199">
            <v>291</v>
          </cell>
          <cell r="J3199" t="str">
            <v>VICTOR AREVALO</v>
          </cell>
          <cell r="K3199" t="str">
            <v>LOS AGUAJES MZ-G-15A</v>
          </cell>
          <cell r="M3199" t="str">
            <v>04</v>
          </cell>
          <cell r="N3199">
            <v>22</v>
          </cell>
          <cell r="O3199">
            <v>23</v>
          </cell>
          <cell r="P3199">
            <v>14</v>
          </cell>
          <cell r="Q3199">
            <v>6</v>
          </cell>
          <cell r="R3199">
            <v>5</v>
          </cell>
          <cell r="S3199">
            <v>12</v>
          </cell>
          <cell r="T3199">
            <v>9.42</v>
          </cell>
          <cell r="U3199" t="str">
            <v>0</v>
          </cell>
          <cell r="V3199" t="str">
            <v>1071212001140</v>
          </cell>
        </row>
        <row r="3200">
          <cell r="A3200" t="str">
            <v>10</v>
          </cell>
          <cell r="B3200" t="str">
            <v>10</v>
          </cell>
          <cell r="C3200">
            <v>50375</v>
          </cell>
          <cell r="D3200">
            <v>5</v>
          </cell>
          <cell r="E3200" t="str">
            <v>100100</v>
          </cell>
          <cell r="F3200" t="str">
            <v>107</v>
          </cell>
          <cell r="G3200" t="str">
            <v>12</v>
          </cell>
          <cell r="H3200" t="str">
            <v>00</v>
          </cell>
          <cell r="I3200">
            <v>297</v>
          </cell>
          <cell r="J3200" t="str">
            <v>VILLA POLICIAL</v>
          </cell>
          <cell r="K3200" t="str">
            <v>URB.J.PABLO</v>
          </cell>
          <cell r="L3200">
            <v>4</v>
          </cell>
          <cell r="M3200" t="str">
            <v>04</v>
          </cell>
          <cell r="N3200">
            <v>110</v>
          </cell>
          <cell r="O3200">
            <v>116</v>
          </cell>
          <cell r="P3200">
            <v>124</v>
          </cell>
          <cell r="Q3200">
            <v>0</v>
          </cell>
          <cell r="R3200">
            <v>0</v>
          </cell>
          <cell r="S3200">
            <v>0</v>
          </cell>
          <cell r="T3200">
            <v>29.17</v>
          </cell>
          <cell r="U3200" t="str">
            <v>0</v>
          </cell>
          <cell r="V3200" t="str">
            <v>1071217000005</v>
          </cell>
        </row>
        <row r="3201">
          <cell r="A3201" t="str">
            <v>10</v>
          </cell>
          <cell r="B3201" t="str">
            <v>10</v>
          </cell>
          <cell r="C3201">
            <v>36230</v>
          </cell>
          <cell r="D3201">
            <v>1</v>
          </cell>
          <cell r="E3201" t="str">
            <v>100100</v>
          </cell>
          <cell r="F3201" t="str">
            <v>107</v>
          </cell>
          <cell r="G3201" t="str">
            <v>12</v>
          </cell>
          <cell r="H3201" t="str">
            <v>00</v>
          </cell>
          <cell r="I3201">
            <v>304</v>
          </cell>
          <cell r="J3201" t="str">
            <v>JUANA SANDOVAL ROJAS</v>
          </cell>
          <cell r="K3201" t="str">
            <v>URB.J.PABLO M-2 104</v>
          </cell>
          <cell r="M3201" t="str">
            <v>04</v>
          </cell>
          <cell r="N3201">
            <v>0</v>
          </cell>
          <cell r="O3201">
            <v>0</v>
          </cell>
          <cell r="P3201">
            <v>1</v>
          </cell>
          <cell r="Q3201">
            <v>0</v>
          </cell>
          <cell r="R3201">
            <v>0</v>
          </cell>
          <cell r="S3201">
            <v>3</v>
          </cell>
          <cell r="T3201">
            <v>0.42</v>
          </cell>
          <cell r="U3201" t="str">
            <v>0</v>
          </cell>
          <cell r="V3201" t="str">
            <v>1071217000080</v>
          </cell>
        </row>
        <row r="3202">
          <cell r="A3202" t="str">
            <v>10</v>
          </cell>
          <cell r="B3202" t="str">
            <v>10</v>
          </cell>
          <cell r="C3202">
            <v>36244</v>
          </cell>
          <cell r="D3202">
            <v>2</v>
          </cell>
          <cell r="E3202" t="str">
            <v>100100</v>
          </cell>
          <cell r="F3202" t="str">
            <v>107</v>
          </cell>
          <cell r="G3202" t="str">
            <v>12</v>
          </cell>
          <cell r="H3202" t="str">
            <v>00</v>
          </cell>
          <cell r="I3202">
            <v>318</v>
          </cell>
          <cell r="J3202" t="str">
            <v>HERNANDO DEL AGUILA</v>
          </cell>
          <cell r="K3202" t="str">
            <v>URB.J.PABLO M-4 203</v>
          </cell>
          <cell r="M3202" t="str">
            <v>04</v>
          </cell>
          <cell r="N3202">
            <v>0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0.92</v>
          </cell>
          <cell r="U3202" t="str">
            <v>0</v>
          </cell>
          <cell r="V3202" t="str">
            <v>1071217000230</v>
          </cell>
        </row>
        <row r="3203">
          <cell r="A3203" t="str">
            <v>10</v>
          </cell>
          <cell r="B3203" t="str">
            <v>10</v>
          </cell>
          <cell r="C3203">
            <v>36248</v>
          </cell>
          <cell r="D3203">
            <v>3</v>
          </cell>
          <cell r="E3203" t="str">
            <v>100100</v>
          </cell>
          <cell r="F3203" t="str">
            <v>107</v>
          </cell>
          <cell r="G3203" t="str">
            <v>12</v>
          </cell>
          <cell r="H3203" t="str">
            <v>00</v>
          </cell>
          <cell r="I3203">
            <v>322</v>
          </cell>
          <cell r="J3203" t="str">
            <v>ELMER J. GENDRAU MONTEIRO</v>
          </cell>
          <cell r="K3203" t="str">
            <v>URB.J.PABLO  M-5 202</v>
          </cell>
          <cell r="M3203" t="str">
            <v>04</v>
          </cell>
          <cell r="N3203">
            <v>0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13.25</v>
          </cell>
          <cell r="U3203" t="str">
            <v>0</v>
          </cell>
          <cell r="V3203" t="str">
            <v>1071217000280</v>
          </cell>
        </row>
        <row r="3204">
          <cell r="A3204" t="str">
            <v>10</v>
          </cell>
          <cell r="B3204" t="str">
            <v>10</v>
          </cell>
          <cell r="C3204">
            <v>36255</v>
          </cell>
          <cell r="D3204">
            <v>8</v>
          </cell>
          <cell r="E3204" t="str">
            <v>100100</v>
          </cell>
          <cell r="F3204" t="str">
            <v>107</v>
          </cell>
          <cell r="G3204" t="str">
            <v>12</v>
          </cell>
          <cell r="H3204" t="str">
            <v>00</v>
          </cell>
          <cell r="I3204">
            <v>329</v>
          </cell>
          <cell r="J3204" t="str">
            <v>JULIO HERNANDEZ A.</v>
          </cell>
          <cell r="K3204" t="str">
            <v>URB.J.PABLO M-6  203</v>
          </cell>
          <cell r="M3204" t="str">
            <v>04</v>
          </cell>
          <cell r="N3204">
            <v>0</v>
          </cell>
          <cell r="O3204">
            <v>105</v>
          </cell>
          <cell r="P3204">
            <v>106</v>
          </cell>
          <cell r="Q3204">
            <v>114</v>
          </cell>
          <cell r="R3204">
            <v>116</v>
          </cell>
          <cell r="S3204">
            <v>96</v>
          </cell>
          <cell r="T3204">
            <v>79</v>
          </cell>
          <cell r="U3204" t="str">
            <v>0</v>
          </cell>
          <cell r="V3204" t="str">
            <v>1071217000350</v>
          </cell>
        </row>
        <row r="3205">
          <cell r="A3205" t="str">
            <v>10</v>
          </cell>
          <cell r="B3205" t="str">
            <v>10</v>
          </cell>
          <cell r="C3205">
            <v>36259</v>
          </cell>
          <cell r="D3205">
            <v>0</v>
          </cell>
          <cell r="E3205" t="str">
            <v>100100</v>
          </cell>
          <cell r="F3205" t="str">
            <v>107</v>
          </cell>
          <cell r="G3205" t="str">
            <v>12</v>
          </cell>
          <cell r="H3205" t="str">
            <v>00</v>
          </cell>
          <cell r="I3205">
            <v>333</v>
          </cell>
          <cell r="J3205" t="str">
            <v>JOSE A. LOPEZ LOPEZ</v>
          </cell>
          <cell r="K3205" t="str">
            <v>URB.J.PABLO M-7 201</v>
          </cell>
          <cell r="M3205" t="str">
            <v>04</v>
          </cell>
          <cell r="N3205">
            <v>0</v>
          </cell>
          <cell r="O3205">
            <v>0</v>
          </cell>
          <cell r="P3205">
            <v>250</v>
          </cell>
          <cell r="Q3205">
            <v>497.94</v>
          </cell>
          <cell r="R3205">
            <v>250</v>
          </cell>
          <cell r="S3205">
            <v>941</v>
          </cell>
          <cell r="T3205">
            <v>239.58</v>
          </cell>
          <cell r="U3205" t="str">
            <v>0</v>
          </cell>
          <cell r="V3205" t="str">
            <v>1071217000390</v>
          </cell>
        </row>
        <row r="3206">
          <cell r="A3206" t="str">
            <v>10</v>
          </cell>
          <cell r="B3206" t="str">
            <v>10</v>
          </cell>
          <cell r="C3206">
            <v>36262</v>
          </cell>
          <cell r="D3206">
            <v>4</v>
          </cell>
          <cell r="E3206" t="str">
            <v>100100</v>
          </cell>
          <cell r="F3206" t="str">
            <v>107</v>
          </cell>
          <cell r="G3206" t="str">
            <v>12</v>
          </cell>
          <cell r="H3206" t="str">
            <v>00</v>
          </cell>
          <cell r="I3206">
            <v>336</v>
          </cell>
          <cell r="J3206" t="str">
            <v>WASHINTON ANDREA B.</v>
          </cell>
          <cell r="K3206" t="str">
            <v>URB.J.PABLO M-8 102</v>
          </cell>
          <cell r="M3206" t="str">
            <v>04</v>
          </cell>
          <cell r="N3206">
            <v>0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3</v>
          </cell>
          <cell r="U3206" t="str">
            <v>0</v>
          </cell>
          <cell r="V3206" t="str">
            <v>1071217000420</v>
          </cell>
        </row>
        <row r="3207">
          <cell r="A3207" t="str">
            <v>10</v>
          </cell>
          <cell r="B3207" t="str">
            <v>10</v>
          </cell>
          <cell r="C3207">
            <v>36295</v>
          </cell>
          <cell r="D3207">
            <v>4</v>
          </cell>
          <cell r="E3207" t="str">
            <v>100100</v>
          </cell>
          <cell r="F3207" t="str">
            <v>107</v>
          </cell>
          <cell r="G3207" t="str">
            <v>12</v>
          </cell>
          <cell r="H3207" t="str">
            <v>00</v>
          </cell>
          <cell r="I3207">
            <v>369</v>
          </cell>
          <cell r="J3207" t="str">
            <v>ROMMEL RUIZ ARBILDO</v>
          </cell>
          <cell r="K3207" t="str">
            <v>URB.J.PABLO M-13 201</v>
          </cell>
          <cell r="M3207" t="str">
            <v>04</v>
          </cell>
          <cell r="N3207">
            <v>0</v>
          </cell>
          <cell r="O3207">
            <v>0</v>
          </cell>
          <cell r="P3207">
            <v>0</v>
          </cell>
          <cell r="Q3207">
            <v>53</v>
          </cell>
          <cell r="R3207">
            <v>76</v>
          </cell>
          <cell r="S3207">
            <v>77</v>
          </cell>
          <cell r="T3207">
            <v>49.58</v>
          </cell>
          <cell r="U3207" t="str">
            <v>0</v>
          </cell>
          <cell r="V3207" t="str">
            <v>1071217000770</v>
          </cell>
        </row>
        <row r="3208">
          <cell r="A3208" t="str">
            <v>10</v>
          </cell>
          <cell r="B3208" t="str">
            <v>10</v>
          </cell>
          <cell r="C3208">
            <v>36296</v>
          </cell>
          <cell r="D3208">
            <v>2</v>
          </cell>
          <cell r="E3208" t="str">
            <v>100100</v>
          </cell>
          <cell r="F3208" t="str">
            <v>107</v>
          </cell>
          <cell r="G3208" t="str">
            <v>12</v>
          </cell>
          <cell r="H3208" t="str">
            <v>00</v>
          </cell>
          <cell r="I3208">
            <v>370</v>
          </cell>
          <cell r="J3208" t="str">
            <v>JORGE A.URTEAGA C.</v>
          </cell>
          <cell r="K3208" t="str">
            <v>URB.J.PABLO M-13 203</v>
          </cell>
          <cell r="M3208" t="str">
            <v>04</v>
          </cell>
          <cell r="N3208">
            <v>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  <cell r="U3208" t="str">
            <v>0</v>
          </cell>
          <cell r="V3208" t="str">
            <v>1071217000790</v>
          </cell>
        </row>
        <row r="3209">
          <cell r="A3209" t="str">
            <v>10</v>
          </cell>
          <cell r="B3209" t="str">
            <v>10</v>
          </cell>
          <cell r="C3209">
            <v>36304</v>
          </cell>
          <cell r="D3209">
            <v>4</v>
          </cell>
          <cell r="E3209" t="str">
            <v>100100</v>
          </cell>
          <cell r="F3209" t="str">
            <v>107</v>
          </cell>
          <cell r="G3209" t="str">
            <v>12</v>
          </cell>
          <cell r="H3209" t="str">
            <v>00</v>
          </cell>
          <cell r="I3209">
            <v>378</v>
          </cell>
          <cell r="J3209" t="str">
            <v>ANGELA MEDINA ALBUJAR.</v>
          </cell>
          <cell r="K3209" t="str">
            <v>URB.J.PABLO M-14 203</v>
          </cell>
          <cell r="M3209" t="str">
            <v>04</v>
          </cell>
          <cell r="N3209">
            <v>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  <cell r="U3209" t="str">
            <v>1</v>
          </cell>
          <cell r="V3209" t="str">
            <v>1071217000870</v>
          </cell>
        </row>
        <row r="3210">
          <cell r="A3210" t="str">
            <v>10</v>
          </cell>
          <cell r="B3210" t="str">
            <v>10</v>
          </cell>
          <cell r="C3210">
            <v>36312</v>
          </cell>
          <cell r="D3210">
            <v>7</v>
          </cell>
          <cell r="E3210" t="str">
            <v>100100</v>
          </cell>
          <cell r="F3210" t="str">
            <v>107</v>
          </cell>
          <cell r="G3210" t="str">
            <v>12</v>
          </cell>
          <cell r="H3210" t="str">
            <v>00</v>
          </cell>
          <cell r="I3210">
            <v>386</v>
          </cell>
          <cell r="J3210" t="str">
            <v>LUIS KANT MORON</v>
          </cell>
          <cell r="K3210" t="str">
            <v>URB.J.PABLO M-15 203</v>
          </cell>
          <cell r="M3210" t="str">
            <v>04</v>
          </cell>
          <cell r="N3210">
            <v>0</v>
          </cell>
          <cell r="O3210">
            <v>84</v>
          </cell>
          <cell r="P3210">
            <v>49</v>
          </cell>
          <cell r="Q3210">
            <v>0</v>
          </cell>
          <cell r="R3210">
            <v>0</v>
          </cell>
          <cell r="S3210">
            <v>2</v>
          </cell>
          <cell r="T3210">
            <v>96.25</v>
          </cell>
          <cell r="U3210" t="str">
            <v>0</v>
          </cell>
          <cell r="V3210" t="str">
            <v>1071217000950</v>
          </cell>
        </row>
        <row r="3211">
          <cell r="A3211" t="str">
            <v>10</v>
          </cell>
          <cell r="B3211" t="str">
            <v>10</v>
          </cell>
          <cell r="C3211">
            <v>36326</v>
          </cell>
          <cell r="D3211">
            <v>7</v>
          </cell>
          <cell r="E3211" t="str">
            <v>100100</v>
          </cell>
          <cell r="F3211" t="str">
            <v>107</v>
          </cell>
          <cell r="G3211" t="str">
            <v>12</v>
          </cell>
          <cell r="H3211" t="str">
            <v>00</v>
          </cell>
          <cell r="I3211">
            <v>400</v>
          </cell>
          <cell r="J3211" t="str">
            <v>TOMAS ARMAS SANTOS</v>
          </cell>
          <cell r="K3211" t="str">
            <v>URB.J.PABLO M-18 101</v>
          </cell>
          <cell r="M3211" t="str">
            <v>04</v>
          </cell>
          <cell r="N3211">
            <v>21</v>
          </cell>
          <cell r="O3211">
            <v>26</v>
          </cell>
          <cell r="P3211">
            <v>1</v>
          </cell>
          <cell r="Q3211">
            <v>4</v>
          </cell>
          <cell r="R3211">
            <v>3</v>
          </cell>
          <cell r="S3211">
            <v>2</v>
          </cell>
          <cell r="T3211">
            <v>6.17</v>
          </cell>
          <cell r="U3211" t="str">
            <v>0</v>
          </cell>
          <cell r="V3211" t="str">
            <v>1071217001090</v>
          </cell>
        </row>
        <row r="3212">
          <cell r="A3212" t="str">
            <v>10</v>
          </cell>
          <cell r="B3212" t="str">
            <v>10</v>
          </cell>
          <cell r="C3212">
            <v>36331</v>
          </cell>
          <cell r="D3212">
            <v>7</v>
          </cell>
          <cell r="E3212" t="str">
            <v>100100</v>
          </cell>
          <cell r="F3212" t="str">
            <v>107</v>
          </cell>
          <cell r="G3212" t="str">
            <v>12</v>
          </cell>
          <cell r="H3212" t="str">
            <v>00</v>
          </cell>
          <cell r="I3212">
            <v>405</v>
          </cell>
          <cell r="J3212" t="str">
            <v>GINA L.PINEDO YOPLAC</v>
          </cell>
          <cell r="K3212" t="str">
            <v>URB.J.PABLO M-19 102</v>
          </cell>
          <cell r="M3212" t="str">
            <v>04</v>
          </cell>
          <cell r="N3212">
            <v>178</v>
          </cell>
          <cell r="O3212">
            <v>187</v>
          </cell>
          <cell r="P3212">
            <v>0</v>
          </cell>
          <cell r="Q3212">
            <v>0</v>
          </cell>
          <cell r="R3212">
            <v>0</v>
          </cell>
          <cell r="S3212">
            <v>3</v>
          </cell>
          <cell r="T3212">
            <v>36.33</v>
          </cell>
          <cell r="U3212" t="str">
            <v>0</v>
          </cell>
          <cell r="V3212" t="str">
            <v>1071217001140</v>
          </cell>
        </row>
        <row r="3213">
          <cell r="A3213" t="str">
            <v>10</v>
          </cell>
          <cell r="B3213" t="str">
            <v>10</v>
          </cell>
          <cell r="C3213">
            <v>49921</v>
          </cell>
          <cell r="D3213">
            <v>0</v>
          </cell>
          <cell r="E3213" t="str">
            <v>100100</v>
          </cell>
          <cell r="F3213" t="str">
            <v>107</v>
          </cell>
          <cell r="G3213" t="str">
            <v>12</v>
          </cell>
          <cell r="H3213" t="str">
            <v>00</v>
          </cell>
          <cell r="I3213">
            <v>409</v>
          </cell>
          <cell r="J3213" t="str">
            <v>CHEGLIO ANTONIO ROSALBINA</v>
          </cell>
          <cell r="K3213" t="str">
            <v>URB.J.PABLO</v>
          </cell>
          <cell r="L3213">
            <v>104</v>
          </cell>
          <cell r="M3213" t="str">
            <v>04</v>
          </cell>
          <cell r="N3213">
            <v>691</v>
          </cell>
          <cell r="O3213">
            <v>704</v>
          </cell>
          <cell r="P3213">
            <v>784</v>
          </cell>
          <cell r="Q3213">
            <v>610</v>
          </cell>
          <cell r="R3213">
            <v>1069</v>
          </cell>
          <cell r="S3213">
            <v>0</v>
          </cell>
          <cell r="T3213">
            <v>321.5</v>
          </cell>
          <cell r="U3213" t="str">
            <v>0</v>
          </cell>
          <cell r="V3213" t="str">
            <v>1071217001205</v>
          </cell>
        </row>
        <row r="3214">
          <cell r="A3214" t="str">
            <v>10</v>
          </cell>
          <cell r="B3214" t="str">
            <v>10</v>
          </cell>
          <cell r="C3214">
            <v>36349</v>
          </cell>
          <cell r="D3214">
            <v>9</v>
          </cell>
          <cell r="E3214" t="str">
            <v>100100</v>
          </cell>
          <cell r="F3214" t="str">
            <v>107</v>
          </cell>
          <cell r="G3214" t="str">
            <v>12</v>
          </cell>
          <cell r="H3214" t="str">
            <v>00</v>
          </cell>
          <cell r="I3214">
            <v>425</v>
          </cell>
          <cell r="J3214" t="str">
            <v>BERTHA GUEROLA O.</v>
          </cell>
          <cell r="K3214" t="str">
            <v>URB.J.PABLO M-22 201</v>
          </cell>
          <cell r="M3214" t="str">
            <v>04</v>
          </cell>
          <cell r="N3214">
            <v>0</v>
          </cell>
          <cell r="O3214">
            <v>255</v>
          </cell>
          <cell r="P3214">
            <v>149</v>
          </cell>
          <cell r="Q3214">
            <v>136</v>
          </cell>
          <cell r="R3214">
            <v>154</v>
          </cell>
          <cell r="S3214">
            <v>146</v>
          </cell>
          <cell r="T3214">
            <v>127.67</v>
          </cell>
          <cell r="U3214" t="str">
            <v>0</v>
          </cell>
          <cell r="V3214" t="str">
            <v>1071217001370</v>
          </cell>
        </row>
        <row r="3215">
          <cell r="A3215" t="str">
            <v>10</v>
          </cell>
          <cell r="B3215" t="str">
            <v>10</v>
          </cell>
          <cell r="C3215">
            <v>36352</v>
          </cell>
          <cell r="D3215">
            <v>3</v>
          </cell>
          <cell r="E3215" t="str">
            <v>100100</v>
          </cell>
          <cell r="F3215" t="str">
            <v>107</v>
          </cell>
          <cell r="G3215" t="str">
            <v>12</v>
          </cell>
          <cell r="H3215" t="str">
            <v>00</v>
          </cell>
          <cell r="I3215">
            <v>428</v>
          </cell>
          <cell r="J3215" t="str">
            <v>JAIR MARQUEZ FREITAS</v>
          </cell>
          <cell r="K3215" t="str">
            <v>URB.J.PABLO M-22 204</v>
          </cell>
          <cell r="M3215" t="str">
            <v>04</v>
          </cell>
          <cell r="N3215">
            <v>0</v>
          </cell>
          <cell r="O3215">
            <v>0</v>
          </cell>
          <cell r="P3215">
            <v>0</v>
          </cell>
          <cell r="Q3215">
            <v>0</v>
          </cell>
          <cell r="R3215">
            <v>53</v>
          </cell>
          <cell r="S3215">
            <v>270</v>
          </cell>
          <cell r="T3215">
            <v>72</v>
          </cell>
          <cell r="U3215" t="str">
            <v>0</v>
          </cell>
          <cell r="V3215" t="str">
            <v>1071217001400</v>
          </cell>
        </row>
        <row r="3216">
          <cell r="A3216" t="str">
            <v>10</v>
          </cell>
          <cell r="B3216" t="str">
            <v>10</v>
          </cell>
          <cell r="C3216">
            <v>36363</v>
          </cell>
          <cell r="D3216">
            <v>0</v>
          </cell>
          <cell r="E3216" t="str">
            <v>100100</v>
          </cell>
          <cell r="F3216" t="str">
            <v>107</v>
          </cell>
          <cell r="G3216" t="str">
            <v>12</v>
          </cell>
          <cell r="H3216" t="str">
            <v>00</v>
          </cell>
          <cell r="I3216">
            <v>439</v>
          </cell>
          <cell r="J3216" t="str">
            <v>GAY ASPIINWAL RUIZ</v>
          </cell>
          <cell r="K3216" t="str">
            <v>URB.J.PABLO M-24 204</v>
          </cell>
          <cell r="M3216" t="str">
            <v>04</v>
          </cell>
          <cell r="N3216">
            <v>0</v>
          </cell>
          <cell r="O3216">
            <v>0</v>
          </cell>
          <cell r="P3216">
            <v>0</v>
          </cell>
          <cell r="Q3216">
            <v>0</v>
          </cell>
          <cell r="R3216">
            <v>0</v>
          </cell>
          <cell r="S3216">
            <v>17</v>
          </cell>
          <cell r="T3216">
            <v>4.75</v>
          </cell>
          <cell r="U3216" t="str">
            <v>0</v>
          </cell>
          <cell r="V3216" t="str">
            <v>1071217001520</v>
          </cell>
        </row>
        <row r="3217">
          <cell r="A3217" t="str">
            <v>10</v>
          </cell>
          <cell r="B3217" t="str">
            <v>10</v>
          </cell>
          <cell r="C3217">
            <v>36373</v>
          </cell>
          <cell r="D3217">
            <v>9</v>
          </cell>
          <cell r="E3217" t="str">
            <v>100100</v>
          </cell>
          <cell r="F3217" t="str">
            <v>107</v>
          </cell>
          <cell r="G3217" t="str">
            <v>12</v>
          </cell>
          <cell r="H3217" t="str">
            <v>00</v>
          </cell>
          <cell r="I3217">
            <v>449</v>
          </cell>
          <cell r="J3217" t="str">
            <v>LUZ D.ACEVEDO ZAGACE</v>
          </cell>
          <cell r="K3217" t="str">
            <v>URB.J.PABLO M-26 202</v>
          </cell>
          <cell r="M3217" t="str">
            <v>04</v>
          </cell>
          <cell r="N3217">
            <v>0</v>
          </cell>
          <cell r="O3217">
            <v>0</v>
          </cell>
          <cell r="P3217">
            <v>0</v>
          </cell>
          <cell r="Q3217">
            <v>0</v>
          </cell>
          <cell r="R3217">
            <v>86</v>
          </cell>
          <cell r="S3217">
            <v>134</v>
          </cell>
          <cell r="T3217">
            <v>84.83</v>
          </cell>
          <cell r="U3217" t="str">
            <v>0</v>
          </cell>
          <cell r="V3217" t="str">
            <v>1071217001620</v>
          </cell>
        </row>
        <row r="3218">
          <cell r="A3218" t="str">
            <v>10</v>
          </cell>
          <cell r="B3218" t="str">
            <v>10</v>
          </cell>
          <cell r="C3218">
            <v>36380</v>
          </cell>
          <cell r="D3218">
            <v>4</v>
          </cell>
          <cell r="E3218" t="str">
            <v>100100</v>
          </cell>
          <cell r="F3218" t="str">
            <v>107</v>
          </cell>
          <cell r="G3218" t="str">
            <v>12</v>
          </cell>
          <cell r="H3218" t="str">
            <v>00</v>
          </cell>
          <cell r="I3218">
            <v>456</v>
          </cell>
          <cell r="J3218" t="str">
            <v>VICTOR ORTIZ  K.</v>
          </cell>
          <cell r="K3218" t="str">
            <v>URB.J.PABLO M-28 101</v>
          </cell>
          <cell r="M3218" t="str">
            <v>04</v>
          </cell>
          <cell r="N3218">
            <v>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3</v>
          </cell>
          <cell r="T3218">
            <v>25.75</v>
          </cell>
          <cell r="U3218" t="str">
            <v>0</v>
          </cell>
          <cell r="V3218" t="str">
            <v>1071217001690</v>
          </cell>
        </row>
        <row r="3219">
          <cell r="A3219" t="str">
            <v>10</v>
          </cell>
          <cell r="B3219" t="str">
            <v>10</v>
          </cell>
          <cell r="C3219">
            <v>36392</v>
          </cell>
          <cell r="D3219">
            <v>9</v>
          </cell>
          <cell r="E3219" t="str">
            <v>100100</v>
          </cell>
          <cell r="F3219" t="str">
            <v>107</v>
          </cell>
          <cell r="G3219" t="str">
            <v>12</v>
          </cell>
          <cell r="H3219" t="str">
            <v>00</v>
          </cell>
          <cell r="I3219">
            <v>468</v>
          </cell>
          <cell r="J3219" t="str">
            <v>FELIX ORAMAS</v>
          </cell>
          <cell r="K3219" t="str">
            <v>URB. JUAN PABLO M.29-203</v>
          </cell>
          <cell r="M3219" t="str">
            <v>04</v>
          </cell>
          <cell r="N3219">
            <v>0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49.33</v>
          </cell>
          <cell r="U3219" t="str">
            <v>0</v>
          </cell>
          <cell r="V3219" t="str">
            <v>1071217001830</v>
          </cell>
        </row>
        <row r="3220">
          <cell r="A3220" t="str">
            <v>10</v>
          </cell>
          <cell r="B3220" t="str">
            <v>10</v>
          </cell>
          <cell r="C3220">
            <v>36412</v>
          </cell>
          <cell r="D3220">
            <v>5</v>
          </cell>
          <cell r="E3220" t="str">
            <v>100100</v>
          </cell>
          <cell r="F3220" t="str">
            <v>107</v>
          </cell>
          <cell r="G3220" t="str">
            <v>12</v>
          </cell>
          <cell r="H3220" t="str">
            <v>00</v>
          </cell>
          <cell r="I3220">
            <v>488</v>
          </cell>
          <cell r="J3220" t="str">
            <v>GLADIS POCLIN INGA</v>
          </cell>
          <cell r="K3220" t="str">
            <v>URB.J.PABLO M-33 101</v>
          </cell>
          <cell r="M3220" t="str">
            <v>04</v>
          </cell>
          <cell r="N3220">
            <v>0</v>
          </cell>
          <cell r="O3220">
            <v>1</v>
          </cell>
          <cell r="P3220">
            <v>124</v>
          </cell>
          <cell r="Q3220">
            <v>124</v>
          </cell>
          <cell r="R3220">
            <v>129</v>
          </cell>
          <cell r="S3220">
            <v>137</v>
          </cell>
          <cell r="T3220">
            <v>86.92</v>
          </cell>
          <cell r="U3220" t="str">
            <v>0</v>
          </cell>
          <cell r="V3220" t="str">
            <v>1071217002050</v>
          </cell>
        </row>
        <row r="3221">
          <cell r="A3221" t="str">
            <v>10</v>
          </cell>
          <cell r="B3221" t="str">
            <v>10</v>
          </cell>
          <cell r="C3221">
            <v>36415</v>
          </cell>
          <cell r="D3221">
            <v>8</v>
          </cell>
          <cell r="E3221" t="str">
            <v>100100</v>
          </cell>
          <cell r="F3221" t="str">
            <v>107</v>
          </cell>
          <cell r="G3221" t="str">
            <v>12</v>
          </cell>
          <cell r="H3221" t="str">
            <v>00</v>
          </cell>
          <cell r="I3221">
            <v>491</v>
          </cell>
          <cell r="J3221" t="str">
            <v>MERY NOGUEIRA ORTIZ</v>
          </cell>
          <cell r="K3221" t="str">
            <v>URB.J.PABLO M-33 202</v>
          </cell>
          <cell r="M3221" t="str">
            <v>04</v>
          </cell>
          <cell r="N3221">
            <v>0</v>
          </cell>
          <cell r="O3221">
            <v>121</v>
          </cell>
          <cell r="P3221">
            <v>133</v>
          </cell>
          <cell r="Q3221">
            <v>170</v>
          </cell>
          <cell r="R3221">
            <v>417</v>
          </cell>
          <cell r="S3221">
            <v>501</v>
          </cell>
          <cell r="T3221">
            <v>133.91999999999999</v>
          </cell>
          <cell r="U3221" t="str">
            <v>0</v>
          </cell>
          <cell r="V3221" t="str">
            <v>1071217002080</v>
          </cell>
        </row>
        <row r="3222">
          <cell r="A3222" t="str">
            <v>10</v>
          </cell>
          <cell r="B3222" t="str">
            <v>10</v>
          </cell>
          <cell r="C3222">
            <v>36421</v>
          </cell>
          <cell r="D3222">
            <v>6</v>
          </cell>
          <cell r="E3222" t="str">
            <v>100100</v>
          </cell>
          <cell r="F3222" t="str">
            <v>107</v>
          </cell>
          <cell r="G3222" t="str">
            <v>12</v>
          </cell>
          <cell r="H3222" t="str">
            <v>00</v>
          </cell>
          <cell r="I3222">
            <v>497</v>
          </cell>
          <cell r="J3222" t="str">
            <v>ROSA T. Y LOURDES C.</v>
          </cell>
          <cell r="K3222" t="str">
            <v>URB.J.PABLO M-34 203</v>
          </cell>
          <cell r="M3222" t="str">
            <v>04</v>
          </cell>
          <cell r="N3222">
            <v>0</v>
          </cell>
          <cell r="O3222">
            <v>0</v>
          </cell>
          <cell r="P3222">
            <v>0</v>
          </cell>
          <cell r="Q3222">
            <v>0</v>
          </cell>
          <cell r="R3222">
            <v>0</v>
          </cell>
          <cell r="S3222">
            <v>0</v>
          </cell>
          <cell r="T3222">
            <v>0.67</v>
          </cell>
          <cell r="U3222" t="str">
            <v>0</v>
          </cell>
          <cell r="V3222" t="str">
            <v>1071217002150</v>
          </cell>
        </row>
        <row r="3223">
          <cell r="A3223" t="str">
            <v>10</v>
          </cell>
          <cell r="B3223" t="str">
            <v>10</v>
          </cell>
          <cell r="C3223">
            <v>36432</v>
          </cell>
          <cell r="D3223">
            <v>3</v>
          </cell>
          <cell r="E3223" t="str">
            <v>100100</v>
          </cell>
          <cell r="F3223" t="str">
            <v>107</v>
          </cell>
          <cell r="G3223" t="str">
            <v>12</v>
          </cell>
          <cell r="H3223" t="str">
            <v>00</v>
          </cell>
          <cell r="I3223">
            <v>508</v>
          </cell>
          <cell r="J3223" t="str">
            <v>FELIPE NEYRA AVILA</v>
          </cell>
          <cell r="K3223" t="str">
            <v>URB.J.PABLO M-36 202</v>
          </cell>
          <cell r="M3223" t="str">
            <v>04</v>
          </cell>
          <cell r="N3223">
            <v>0</v>
          </cell>
          <cell r="O3223">
            <v>0</v>
          </cell>
          <cell r="P3223">
            <v>0</v>
          </cell>
          <cell r="Q3223">
            <v>0</v>
          </cell>
          <cell r="R3223">
            <v>54</v>
          </cell>
          <cell r="S3223">
            <v>87</v>
          </cell>
          <cell r="T3223">
            <v>59.67</v>
          </cell>
          <cell r="U3223" t="str">
            <v>0</v>
          </cell>
          <cell r="V3223" t="str">
            <v>1071217002370</v>
          </cell>
        </row>
        <row r="3224">
          <cell r="A3224" t="str">
            <v>10</v>
          </cell>
          <cell r="B3224" t="str">
            <v>10</v>
          </cell>
          <cell r="C3224">
            <v>36443</v>
          </cell>
          <cell r="D3224">
            <v>0</v>
          </cell>
          <cell r="E3224" t="str">
            <v>100100</v>
          </cell>
          <cell r="F3224" t="str">
            <v>107</v>
          </cell>
          <cell r="G3224" t="str">
            <v>12</v>
          </cell>
          <cell r="H3224" t="str">
            <v>00</v>
          </cell>
          <cell r="I3224">
            <v>519</v>
          </cell>
          <cell r="J3224" t="str">
            <v>LUIS A. MOYA IBAÑEZ</v>
          </cell>
          <cell r="K3224" t="str">
            <v>URB.J.PABLO M-38 204</v>
          </cell>
          <cell r="M3224" t="str">
            <v>04</v>
          </cell>
          <cell r="N3224">
            <v>0</v>
          </cell>
          <cell r="O3224">
            <v>0</v>
          </cell>
          <cell r="P3224">
            <v>5</v>
          </cell>
          <cell r="Q3224">
            <v>57</v>
          </cell>
          <cell r="R3224">
            <v>167</v>
          </cell>
          <cell r="S3224">
            <v>174</v>
          </cell>
          <cell r="T3224">
            <v>109.33</v>
          </cell>
          <cell r="U3224" t="str">
            <v>0</v>
          </cell>
          <cell r="V3224" t="str">
            <v>1071217002490</v>
          </cell>
        </row>
        <row r="3225">
          <cell r="A3225" t="str">
            <v>10</v>
          </cell>
          <cell r="B3225" t="str">
            <v>10</v>
          </cell>
          <cell r="C3225">
            <v>36445</v>
          </cell>
          <cell r="D3225">
            <v>5</v>
          </cell>
          <cell r="E3225" t="str">
            <v>100100</v>
          </cell>
          <cell r="F3225" t="str">
            <v>107</v>
          </cell>
          <cell r="G3225" t="str">
            <v>12</v>
          </cell>
          <cell r="H3225" t="str">
            <v>00</v>
          </cell>
          <cell r="I3225">
            <v>521</v>
          </cell>
          <cell r="J3225" t="str">
            <v>CLARA SANDOVAL PAIMA</v>
          </cell>
          <cell r="K3225" t="str">
            <v>URB.J.PABLO M-39 102</v>
          </cell>
          <cell r="M3225" t="str">
            <v>04</v>
          </cell>
          <cell r="N3225">
            <v>0</v>
          </cell>
          <cell r="O3225">
            <v>0</v>
          </cell>
          <cell r="P3225">
            <v>31</v>
          </cell>
          <cell r="Q3225">
            <v>144</v>
          </cell>
          <cell r="R3225">
            <v>172</v>
          </cell>
          <cell r="S3225">
            <v>160</v>
          </cell>
          <cell r="T3225">
            <v>111.58</v>
          </cell>
          <cell r="U3225" t="str">
            <v>0</v>
          </cell>
          <cell r="V3225" t="str">
            <v>1071217002510</v>
          </cell>
        </row>
        <row r="3226">
          <cell r="A3226" t="str">
            <v>10</v>
          </cell>
          <cell r="B3226" t="str">
            <v>10</v>
          </cell>
          <cell r="C3226">
            <v>36447</v>
          </cell>
          <cell r="D3226">
            <v>1</v>
          </cell>
          <cell r="E3226" t="str">
            <v>100100</v>
          </cell>
          <cell r="F3226" t="str">
            <v>107</v>
          </cell>
          <cell r="G3226" t="str">
            <v>12</v>
          </cell>
          <cell r="H3226" t="str">
            <v>00</v>
          </cell>
          <cell r="I3226">
            <v>523</v>
          </cell>
          <cell r="J3226" t="str">
            <v>CAMILO SANTILLAN VER</v>
          </cell>
          <cell r="K3226" t="str">
            <v>URB.J.PABLO M-39 202</v>
          </cell>
          <cell r="M3226" t="str">
            <v>04</v>
          </cell>
          <cell r="N3226">
            <v>0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  <cell r="U3226" t="str">
            <v>0</v>
          </cell>
          <cell r="V3226" t="str">
            <v>1071217002530</v>
          </cell>
        </row>
        <row r="3227">
          <cell r="A3227" t="str">
            <v>10</v>
          </cell>
          <cell r="B3227" t="str">
            <v>10</v>
          </cell>
          <cell r="C3227">
            <v>36459</v>
          </cell>
          <cell r="D3227">
            <v>6</v>
          </cell>
          <cell r="E3227" t="str">
            <v>100100</v>
          </cell>
          <cell r="F3227" t="str">
            <v>107</v>
          </cell>
          <cell r="G3227" t="str">
            <v>12</v>
          </cell>
          <cell r="H3227" t="str">
            <v>00</v>
          </cell>
          <cell r="I3227">
            <v>535</v>
          </cell>
          <cell r="J3227" t="str">
            <v>HERMAN PEZO RENTERIA</v>
          </cell>
          <cell r="K3227" t="str">
            <v>URB.J.PABLO M-42 102</v>
          </cell>
          <cell r="M3227" t="str">
            <v>04</v>
          </cell>
          <cell r="N3227">
            <v>0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482</v>
          </cell>
          <cell r="T3227">
            <v>316.58</v>
          </cell>
          <cell r="U3227" t="str">
            <v>0</v>
          </cell>
          <cell r="V3227" t="str">
            <v>1071217002670</v>
          </cell>
        </row>
        <row r="3228">
          <cell r="A3228" t="str">
            <v>10</v>
          </cell>
          <cell r="B3228" t="str">
            <v>10</v>
          </cell>
          <cell r="C3228">
            <v>36494</v>
          </cell>
          <cell r="D3228">
            <v>3</v>
          </cell>
          <cell r="E3228" t="str">
            <v>100100</v>
          </cell>
          <cell r="F3228" t="str">
            <v>107</v>
          </cell>
          <cell r="G3228" t="str">
            <v>12</v>
          </cell>
          <cell r="H3228" t="str">
            <v>00</v>
          </cell>
          <cell r="I3228">
            <v>571</v>
          </cell>
          <cell r="J3228" t="str">
            <v>WALTER E.EGOAVIL M.</v>
          </cell>
          <cell r="K3228" t="str">
            <v>URB.J.PABLO M-47 202</v>
          </cell>
          <cell r="M3228" t="str">
            <v>04</v>
          </cell>
          <cell r="N3228">
            <v>37</v>
          </cell>
          <cell r="O3228">
            <v>39</v>
          </cell>
          <cell r="P3228">
            <v>46</v>
          </cell>
          <cell r="Q3228">
            <v>39</v>
          </cell>
          <cell r="R3228">
            <v>27</v>
          </cell>
          <cell r="S3228">
            <v>0</v>
          </cell>
          <cell r="T3228">
            <v>15.67</v>
          </cell>
          <cell r="U3228" t="str">
            <v>0</v>
          </cell>
          <cell r="V3228" t="str">
            <v>1071217003050</v>
          </cell>
        </row>
        <row r="3229">
          <cell r="A3229" t="str">
            <v>10</v>
          </cell>
          <cell r="B3229" t="str">
            <v>10</v>
          </cell>
          <cell r="C3229">
            <v>36497</v>
          </cell>
          <cell r="D3229">
            <v>6</v>
          </cell>
          <cell r="E3229" t="str">
            <v>100100</v>
          </cell>
          <cell r="F3229" t="str">
            <v>107</v>
          </cell>
          <cell r="G3229" t="str">
            <v>12</v>
          </cell>
          <cell r="H3229" t="str">
            <v>00</v>
          </cell>
          <cell r="I3229">
            <v>574</v>
          </cell>
          <cell r="J3229" t="str">
            <v>JORGE VALDIZAN RUIZ</v>
          </cell>
          <cell r="K3229" t="str">
            <v>URB.J.PABLO M-48 201</v>
          </cell>
          <cell r="M3229" t="str">
            <v>04</v>
          </cell>
          <cell r="N3229">
            <v>0</v>
          </cell>
          <cell r="O3229">
            <v>0</v>
          </cell>
          <cell r="P3229">
            <v>0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  <cell r="U3229" t="str">
            <v>0</v>
          </cell>
          <cell r="V3229" t="str">
            <v>1071217003080</v>
          </cell>
        </row>
        <row r="3230">
          <cell r="A3230" t="str">
            <v>10</v>
          </cell>
          <cell r="B3230" t="str">
            <v>10</v>
          </cell>
          <cell r="C3230">
            <v>36498</v>
          </cell>
          <cell r="D3230">
            <v>4</v>
          </cell>
          <cell r="E3230" t="str">
            <v>100100</v>
          </cell>
          <cell r="F3230" t="str">
            <v>107</v>
          </cell>
          <cell r="G3230" t="str">
            <v>12</v>
          </cell>
          <cell r="H3230" t="str">
            <v>00</v>
          </cell>
          <cell r="I3230">
            <v>575</v>
          </cell>
          <cell r="J3230" t="str">
            <v>FREDY VELA PEREZ</v>
          </cell>
          <cell r="K3230" t="str">
            <v>URB.J.PABLO M-48. 101</v>
          </cell>
          <cell r="M3230" t="str">
            <v>04</v>
          </cell>
          <cell r="N3230">
            <v>0</v>
          </cell>
          <cell r="O3230">
            <v>1</v>
          </cell>
          <cell r="P3230">
            <v>0</v>
          </cell>
          <cell r="Q3230">
            <v>0</v>
          </cell>
          <cell r="R3230">
            <v>0</v>
          </cell>
          <cell r="S3230">
            <v>1</v>
          </cell>
          <cell r="T3230">
            <v>0.17</v>
          </cell>
          <cell r="U3230" t="str">
            <v>0</v>
          </cell>
          <cell r="V3230" t="str">
            <v>1071217003100</v>
          </cell>
        </row>
        <row r="3231">
          <cell r="A3231" t="str">
            <v>10</v>
          </cell>
          <cell r="B3231" t="str">
            <v>10</v>
          </cell>
          <cell r="C3231">
            <v>36504</v>
          </cell>
          <cell r="D3231">
            <v>9</v>
          </cell>
          <cell r="E3231" t="str">
            <v>100100</v>
          </cell>
          <cell r="F3231" t="str">
            <v>107</v>
          </cell>
          <cell r="G3231" t="str">
            <v>12</v>
          </cell>
          <cell r="H3231" t="str">
            <v>00</v>
          </cell>
          <cell r="I3231">
            <v>581</v>
          </cell>
          <cell r="J3231" t="str">
            <v>VASQUEZ FREITAS ROQU</v>
          </cell>
          <cell r="K3231" t="str">
            <v>URB.J.PABLO M-49 103</v>
          </cell>
          <cell r="M3231" t="str">
            <v>04</v>
          </cell>
          <cell r="N3231">
            <v>0</v>
          </cell>
          <cell r="O3231">
            <v>0</v>
          </cell>
          <cell r="P3231">
            <v>0</v>
          </cell>
          <cell r="Q3231">
            <v>0</v>
          </cell>
          <cell r="R3231">
            <v>28</v>
          </cell>
          <cell r="S3231">
            <v>16</v>
          </cell>
          <cell r="T3231">
            <v>25.42</v>
          </cell>
          <cell r="U3231" t="str">
            <v>0</v>
          </cell>
          <cell r="V3231" t="str">
            <v>1071217003160</v>
          </cell>
        </row>
        <row r="3232">
          <cell r="A3232" t="str">
            <v>10</v>
          </cell>
          <cell r="B3232" t="str">
            <v>10</v>
          </cell>
          <cell r="C3232">
            <v>36522</v>
          </cell>
          <cell r="D3232">
            <v>1</v>
          </cell>
          <cell r="E3232" t="str">
            <v>100100</v>
          </cell>
          <cell r="F3232" t="str">
            <v>107</v>
          </cell>
          <cell r="G3232" t="str">
            <v>12</v>
          </cell>
          <cell r="H3232" t="str">
            <v>00</v>
          </cell>
          <cell r="I3232">
            <v>599</v>
          </cell>
          <cell r="J3232" t="str">
            <v>LUIS E.LOZANO ESCUDE</v>
          </cell>
          <cell r="K3232" t="str">
            <v>URB.J.PABLO M-51 201</v>
          </cell>
          <cell r="M3232" t="str">
            <v>04</v>
          </cell>
          <cell r="N3232">
            <v>0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4.25</v>
          </cell>
          <cell r="U3232" t="str">
            <v>0</v>
          </cell>
          <cell r="V3232" t="str">
            <v>1071217003340</v>
          </cell>
        </row>
        <row r="3233">
          <cell r="A3233" t="str">
            <v>10</v>
          </cell>
          <cell r="B3233" t="str">
            <v>10</v>
          </cell>
          <cell r="C3233">
            <v>36524</v>
          </cell>
          <cell r="D3233">
            <v>7</v>
          </cell>
          <cell r="E3233" t="str">
            <v>100100</v>
          </cell>
          <cell r="F3233" t="str">
            <v>107</v>
          </cell>
          <cell r="G3233" t="str">
            <v>12</v>
          </cell>
          <cell r="H3233" t="str">
            <v>00</v>
          </cell>
          <cell r="I3233">
            <v>601</v>
          </cell>
          <cell r="J3233" t="str">
            <v>JORGE AGUAYO GONZALE</v>
          </cell>
          <cell r="K3233" t="str">
            <v>URB.J.PABLO M-51 203</v>
          </cell>
          <cell r="M3233" t="str">
            <v>04</v>
          </cell>
          <cell r="N3233">
            <v>0</v>
          </cell>
          <cell r="O3233">
            <v>0</v>
          </cell>
          <cell r="P3233">
            <v>58</v>
          </cell>
          <cell r="Q3233">
            <v>29</v>
          </cell>
          <cell r="R3233">
            <v>10</v>
          </cell>
          <cell r="S3233">
            <v>54</v>
          </cell>
          <cell r="T3233">
            <v>97.42</v>
          </cell>
          <cell r="U3233" t="str">
            <v>0</v>
          </cell>
          <cell r="V3233" t="str">
            <v>1071217003360</v>
          </cell>
        </row>
        <row r="3234">
          <cell r="A3234" t="str">
            <v>10</v>
          </cell>
          <cell r="B3234" t="str">
            <v>10</v>
          </cell>
          <cell r="C3234">
            <v>36545</v>
          </cell>
          <cell r="D3234">
            <v>2</v>
          </cell>
          <cell r="E3234" t="str">
            <v>100100</v>
          </cell>
          <cell r="F3234" t="str">
            <v>107</v>
          </cell>
          <cell r="G3234" t="str">
            <v>12</v>
          </cell>
          <cell r="H3234" t="str">
            <v>00</v>
          </cell>
          <cell r="I3234">
            <v>622</v>
          </cell>
          <cell r="J3234" t="str">
            <v>FELIX UTIA SOLSOL</v>
          </cell>
          <cell r="K3234" t="str">
            <v>B.HORIZONTE A-15</v>
          </cell>
          <cell r="M3234" t="str">
            <v>04</v>
          </cell>
          <cell r="N3234">
            <v>0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17.579999999999998</v>
          </cell>
          <cell r="U3234" t="str">
            <v>0</v>
          </cell>
          <cell r="V3234" t="str">
            <v>1071218000120</v>
          </cell>
        </row>
        <row r="3235">
          <cell r="A3235" t="str">
            <v>10</v>
          </cell>
          <cell r="B3235" t="str">
            <v>10</v>
          </cell>
          <cell r="C3235">
            <v>36552</v>
          </cell>
          <cell r="D3235">
            <v>8</v>
          </cell>
          <cell r="E3235" t="str">
            <v>100100</v>
          </cell>
          <cell r="F3235" t="str">
            <v>107</v>
          </cell>
          <cell r="G3235" t="str">
            <v>12</v>
          </cell>
          <cell r="H3235" t="str">
            <v>00</v>
          </cell>
          <cell r="I3235">
            <v>629</v>
          </cell>
          <cell r="J3235" t="str">
            <v>A.H.M. LOS CEDROS</v>
          </cell>
          <cell r="K3235" t="str">
            <v>CALLE LOS CEDROS - SAN JU</v>
          </cell>
          <cell r="M3235" t="str">
            <v>04</v>
          </cell>
          <cell r="N3235">
            <v>0</v>
          </cell>
          <cell r="O3235">
            <v>0</v>
          </cell>
          <cell r="P3235">
            <v>500</v>
          </cell>
          <cell r="Q3235">
            <v>70</v>
          </cell>
          <cell r="R3235">
            <v>840</v>
          </cell>
          <cell r="S3235">
            <v>1310</v>
          </cell>
          <cell r="T3235">
            <v>635.83000000000004</v>
          </cell>
          <cell r="U3235" t="str">
            <v>0</v>
          </cell>
          <cell r="V3235" t="str">
            <v>1071218000185</v>
          </cell>
        </row>
        <row r="3236">
          <cell r="A3236" t="str">
            <v>10</v>
          </cell>
          <cell r="B3236" t="str">
            <v>10</v>
          </cell>
          <cell r="C3236">
            <v>50043</v>
          </cell>
          <cell r="D3236">
            <v>9</v>
          </cell>
          <cell r="E3236" t="str">
            <v>100100</v>
          </cell>
          <cell r="F3236" t="str">
            <v>107</v>
          </cell>
          <cell r="G3236" t="str">
            <v>12</v>
          </cell>
          <cell r="H3236" t="str">
            <v>00</v>
          </cell>
          <cell r="I3236">
            <v>631</v>
          </cell>
          <cell r="J3236" t="str">
            <v>LOS CEDRO COMITE 2 SAN JUAN</v>
          </cell>
          <cell r="K3236" t="str">
            <v>LOS CEDROS</v>
          </cell>
          <cell r="L3236">
            <v>205</v>
          </cell>
          <cell r="M3236" t="str">
            <v>04</v>
          </cell>
          <cell r="N3236">
            <v>1125</v>
          </cell>
          <cell r="O3236">
            <v>1486</v>
          </cell>
          <cell r="P3236">
            <v>950</v>
          </cell>
          <cell r="Q3236">
            <v>620</v>
          </cell>
          <cell r="R3236">
            <v>1289</v>
          </cell>
          <cell r="S3236">
            <v>0</v>
          </cell>
          <cell r="T3236">
            <v>455.83</v>
          </cell>
          <cell r="U3236" t="str">
            <v>0</v>
          </cell>
          <cell r="V3236" t="str">
            <v>1071218000195</v>
          </cell>
        </row>
        <row r="3237">
          <cell r="A3237" t="str">
            <v>10</v>
          </cell>
          <cell r="B3237" t="str">
            <v>10</v>
          </cell>
          <cell r="C3237">
            <v>50599</v>
          </cell>
          <cell r="D3237">
            <v>0</v>
          </cell>
          <cell r="E3237" t="str">
            <v>100100</v>
          </cell>
          <cell r="F3237" t="str">
            <v>107</v>
          </cell>
          <cell r="G3237" t="str">
            <v>12</v>
          </cell>
          <cell r="H3237" t="str">
            <v>00</v>
          </cell>
          <cell r="I3237">
            <v>634</v>
          </cell>
          <cell r="J3237" t="str">
            <v>MONTALVAN GONZALES CLEVER</v>
          </cell>
          <cell r="K3237" t="str">
            <v>B.HORIZONTE</v>
          </cell>
          <cell r="L3237">
            <v>7</v>
          </cell>
          <cell r="M3237" t="str">
            <v>04</v>
          </cell>
          <cell r="N3237">
            <v>0</v>
          </cell>
          <cell r="O3237">
            <v>160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13.33</v>
          </cell>
          <cell r="U3237" t="str">
            <v>0</v>
          </cell>
          <cell r="V3237" t="str">
            <v>1071218000305</v>
          </cell>
        </row>
        <row r="3238">
          <cell r="A3238" t="str">
            <v>10</v>
          </cell>
          <cell r="B3238" t="str">
            <v>10</v>
          </cell>
          <cell r="C3238">
            <v>36556</v>
          </cell>
          <cell r="D3238">
            <v>9</v>
          </cell>
          <cell r="E3238" t="str">
            <v>100100</v>
          </cell>
          <cell r="F3238" t="str">
            <v>107</v>
          </cell>
          <cell r="G3238" t="str">
            <v>12</v>
          </cell>
          <cell r="H3238" t="str">
            <v>00</v>
          </cell>
          <cell r="I3238">
            <v>635</v>
          </cell>
          <cell r="J3238" t="str">
            <v>A.LOPEZ DEL CASTILLO</v>
          </cell>
          <cell r="K3238" t="str">
            <v>B.HORIZONTE    C-19</v>
          </cell>
          <cell r="M3238" t="str">
            <v>04</v>
          </cell>
          <cell r="N3238">
            <v>0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  <cell r="U3238" t="str">
            <v>0</v>
          </cell>
          <cell r="V3238" t="str">
            <v>1071218000230</v>
          </cell>
        </row>
        <row r="3239">
          <cell r="A3239" t="str">
            <v>10</v>
          </cell>
          <cell r="B3239" t="str">
            <v>10</v>
          </cell>
          <cell r="C3239">
            <v>36571</v>
          </cell>
          <cell r="D3239">
            <v>8</v>
          </cell>
          <cell r="E3239" t="str">
            <v>100100</v>
          </cell>
          <cell r="F3239" t="str">
            <v>107</v>
          </cell>
          <cell r="G3239" t="str">
            <v>12</v>
          </cell>
          <cell r="H3239" t="str">
            <v>00</v>
          </cell>
          <cell r="I3239">
            <v>651</v>
          </cell>
          <cell r="J3239" t="str">
            <v>RICARDO VELASQUEZ</v>
          </cell>
          <cell r="K3239" t="str">
            <v>CALLE 2-B.HOR. B-15</v>
          </cell>
          <cell r="M3239" t="str">
            <v>04</v>
          </cell>
          <cell r="N3239">
            <v>0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10.5</v>
          </cell>
          <cell r="U3239" t="str">
            <v>0</v>
          </cell>
          <cell r="V3239" t="str">
            <v>1071219000030</v>
          </cell>
        </row>
        <row r="3240">
          <cell r="A3240" t="str">
            <v>10</v>
          </cell>
          <cell r="B3240" t="str">
            <v>10</v>
          </cell>
          <cell r="C3240">
            <v>36581</v>
          </cell>
          <cell r="D3240">
            <v>7</v>
          </cell>
          <cell r="E3240" t="str">
            <v>100100</v>
          </cell>
          <cell r="F3240" t="str">
            <v>107</v>
          </cell>
          <cell r="G3240" t="str">
            <v>12</v>
          </cell>
          <cell r="H3240" t="str">
            <v>00</v>
          </cell>
          <cell r="I3240">
            <v>663</v>
          </cell>
          <cell r="J3240" t="str">
            <v>PEDRO AMASIFUEN A.</v>
          </cell>
          <cell r="K3240" t="str">
            <v>CAHUIDE-B.HORIZONTE C-07</v>
          </cell>
          <cell r="M3240" t="str">
            <v>04</v>
          </cell>
          <cell r="N3240">
            <v>0</v>
          </cell>
          <cell r="O3240">
            <v>0</v>
          </cell>
          <cell r="P3240">
            <v>21</v>
          </cell>
          <cell r="Q3240">
            <v>23</v>
          </cell>
          <cell r="R3240">
            <v>18</v>
          </cell>
          <cell r="S3240">
            <v>17</v>
          </cell>
          <cell r="T3240">
            <v>17.25</v>
          </cell>
          <cell r="U3240" t="str">
            <v>0</v>
          </cell>
          <cell r="V3240" t="str">
            <v>1071220001110</v>
          </cell>
        </row>
        <row r="3241">
          <cell r="A3241" t="str">
            <v>10</v>
          </cell>
          <cell r="B3241" t="str">
            <v>10</v>
          </cell>
          <cell r="C3241">
            <v>36610</v>
          </cell>
          <cell r="D3241">
            <v>4</v>
          </cell>
          <cell r="E3241" t="str">
            <v>100100</v>
          </cell>
          <cell r="F3241" t="str">
            <v>107</v>
          </cell>
          <cell r="G3241" t="str">
            <v>12</v>
          </cell>
          <cell r="H3241" t="str">
            <v>00</v>
          </cell>
          <cell r="I3241">
            <v>692</v>
          </cell>
          <cell r="J3241" t="str">
            <v>JOSE ASIPALI ROJAS</v>
          </cell>
          <cell r="K3241" t="str">
            <v>MIRAFLORES-BH  F-5</v>
          </cell>
          <cell r="M3241" t="str">
            <v>04</v>
          </cell>
          <cell r="N3241">
            <v>0</v>
          </cell>
          <cell r="O3241">
            <v>0</v>
          </cell>
          <cell r="P3241">
            <v>0</v>
          </cell>
          <cell r="Q3241">
            <v>0</v>
          </cell>
          <cell r="R3241">
            <v>20</v>
          </cell>
          <cell r="S3241">
            <v>47</v>
          </cell>
          <cell r="T3241">
            <v>25.42</v>
          </cell>
          <cell r="U3241" t="str">
            <v>0</v>
          </cell>
          <cell r="V3241" t="str">
            <v>1071223000080</v>
          </cell>
        </row>
        <row r="3242">
          <cell r="A3242" t="str">
            <v>10</v>
          </cell>
          <cell r="B3242" t="str">
            <v>10</v>
          </cell>
          <cell r="C3242">
            <v>36616</v>
          </cell>
          <cell r="D3242">
            <v>1</v>
          </cell>
          <cell r="E3242" t="str">
            <v>100100</v>
          </cell>
          <cell r="F3242" t="str">
            <v>107</v>
          </cell>
          <cell r="G3242" t="str">
            <v>12</v>
          </cell>
          <cell r="H3242" t="str">
            <v>00</v>
          </cell>
          <cell r="I3242">
            <v>698</v>
          </cell>
          <cell r="J3242" t="str">
            <v>JORGE MONSALVE Y SRA</v>
          </cell>
          <cell r="K3242" t="str">
            <v>MIRAFLORES D-22</v>
          </cell>
          <cell r="M3242" t="str">
            <v>04</v>
          </cell>
          <cell r="N3242">
            <v>0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7</v>
          </cell>
          <cell r="U3242" t="str">
            <v>0</v>
          </cell>
          <cell r="V3242" t="str">
            <v>1071223001175</v>
          </cell>
        </row>
        <row r="3243">
          <cell r="A3243" t="str">
            <v>10</v>
          </cell>
          <cell r="B3243" t="str">
            <v>10</v>
          </cell>
          <cell r="C3243">
            <v>36629</v>
          </cell>
          <cell r="D3243">
            <v>4</v>
          </cell>
          <cell r="E3243" t="str">
            <v>100100</v>
          </cell>
          <cell r="F3243" t="str">
            <v>107</v>
          </cell>
          <cell r="G3243" t="str">
            <v>12</v>
          </cell>
          <cell r="H3243" t="str">
            <v>00</v>
          </cell>
          <cell r="I3243">
            <v>711</v>
          </cell>
          <cell r="J3243" t="str">
            <v>A. SUAREZ CONTRERAS</v>
          </cell>
          <cell r="K3243" t="str">
            <v>F.LORES-B.HOR. G-2</v>
          </cell>
          <cell r="M3243" t="str">
            <v>04</v>
          </cell>
          <cell r="N3243">
            <v>0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55</v>
          </cell>
          <cell r="T3243">
            <v>74.83</v>
          </cell>
          <cell r="U3243" t="str">
            <v>0</v>
          </cell>
          <cell r="V3243" t="str">
            <v>1071225000020</v>
          </cell>
        </row>
        <row r="3244">
          <cell r="A3244" t="str">
            <v>10</v>
          </cell>
          <cell r="B3244" t="str">
            <v>10</v>
          </cell>
          <cell r="C3244">
            <v>36642</v>
          </cell>
          <cell r="D3244">
            <v>7</v>
          </cell>
          <cell r="E3244" t="str">
            <v>100100</v>
          </cell>
          <cell r="F3244" t="str">
            <v>107</v>
          </cell>
          <cell r="G3244" t="str">
            <v>12</v>
          </cell>
          <cell r="H3244" t="str">
            <v>00</v>
          </cell>
          <cell r="I3244">
            <v>725</v>
          </cell>
          <cell r="J3244" t="str">
            <v>NICANOR RENGIFO PIÑA</v>
          </cell>
          <cell r="K3244" t="str">
            <v>FERNANDO LORES 3376-A</v>
          </cell>
          <cell r="M3244" t="str">
            <v>04</v>
          </cell>
          <cell r="N3244">
            <v>0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  <cell r="U3244" t="str">
            <v>0</v>
          </cell>
          <cell r="V3244" t="str">
            <v>1071225000235</v>
          </cell>
        </row>
        <row r="3245">
          <cell r="A3245" t="str">
            <v>10</v>
          </cell>
          <cell r="B3245" t="str">
            <v>10</v>
          </cell>
          <cell r="C3245">
            <v>36647</v>
          </cell>
          <cell r="D3245">
            <v>6</v>
          </cell>
          <cell r="E3245" t="str">
            <v>100100</v>
          </cell>
          <cell r="F3245" t="str">
            <v>107</v>
          </cell>
          <cell r="G3245" t="str">
            <v>12</v>
          </cell>
          <cell r="H3245" t="str">
            <v>00</v>
          </cell>
          <cell r="I3245">
            <v>730</v>
          </cell>
          <cell r="J3245" t="str">
            <v>AHM." EL BAMBU "</v>
          </cell>
          <cell r="K3245" t="str">
            <v>AMAZONAS S/N.</v>
          </cell>
          <cell r="M3245" t="str">
            <v>04</v>
          </cell>
          <cell r="N3245">
            <v>0</v>
          </cell>
          <cell r="O3245">
            <v>0</v>
          </cell>
          <cell r="P3245">
            <v>0</v>
          </cell>
          <cell r="Q3245">
            <v>64</v>
          </cell>
          <cell r="R3245">
            <v>127</v>
          </cell>
          <cell r="S3245">
            <v>516</v>
          </cell>
          <cell r="T3245">
            <v>454.08</v>
          </cell>
          <cell r="U3245" t="str">
            <v>0</v>
          </cell>
          <cell r="V3245" t="str">
            <v>1071225000258</v>
          </cell>
        </row>
        <row r="3246">
          <cell r="A3246" t="str">
            <v>10</v>
          </cell>
          <cell r="B3246" t="str">
            <v>10</v>
          </cell>
          <cell r="C3246">
            <v>36648</v>
          </cell>
          <cell r="D3246">
            <v>4</v>
          </cell>
          <cell r="E3246" t="str">
            <v>100100</v>
          </cell>
          <cell r="F3246" t="str">
            <v>107</v>
          </cell>
          <cell r="G3246" t="str">
            <v>12</v>
          </cell>
          <cell r="H3246" t="str">
            <v>00</v>
          </cell>
          <cell r="I3246">
            <v>731</v>
          </cell>
          <cell r="J3246" t="str">
            <v>AHM. " EL BAMBU "</v>
          </cell>
          <cell r="K3246" t="str">
            <v>AMACIZAS S/N.</v>
          </cell>
          <cell r="M3246" t="str">
            <v>04</v>
          </cell>
          <cell r="N3246">
            <v>0</v>
          </cell>
          <cell r="O3246">
            <v>150</v>
          </cell>
          <cell r="P3246">
            <v>150</v>
          </cell>
          <cell r="Q3246">
            <v>96</v>
          </cell>
          <cell r="R3246">
            <v>64</v>
          </cell>
          <cell r="S3246">
            <v>28</v>
          </cell>
          <cell r="T3246">
            <v>124.42</v>
          </cell>
          <cell r="U3246" t="str">
            <v>0</v>
          </cell>
          <cell r="V3246" t="str">
            <v>1071225000259</v>
          </cell>
        </row>
        <row r="3247">
          <cell r="A3247" t="str">
            <v>10</v>
          </cell>
          <cell r="B3247" t="str">
            <v>10</v>
          </cell>
          <cell r="C3247">
            <v>36649</v>
          </cell>
          <cell r="D3247">
            <v>2</v>
          </cell>
          <cell r="E3247" t="str">
            <v>100100</v>
          </cell>
          <cell r="F3247" t="str">
            <v>107</v>
          </cell>
          <cell r="G3247" t="str">
            <v>12</v>
          </cell>
          <cell r="H3247" t="str">
            <v>00</v>
          </cell>
          <cell r="I3247">
            <v>732</v>
          </cell>
          <cell r="J3247" t="str">
            <v>STOS.CHOTA GUTIERREZ</v>
          </cell>
          <cell r="K3247" t="str">
            <v>F.LORES-B.HOR. C.-11</v>
          </cell>
          <cell r="M3247" t="str">
            <v>04</v>
          </cell>
          <cell r="N3247">
            <v>0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21</v>
          </cell>
          <cell r="U3247" t="str">
            <v>0</v>
          </cell>
          <cell r="V3247" t="str">
            <v>1071225000270</v>
          </cell>
        </row>
        <row r="3248">
          <cell r="A3248" t="str">
            <v>10</v>
          </cell>
          <cell r="B3248" t="str">
            <v>10</v>
          </cell>
          <cell r="C3248">
            <v>36650</v>
          </cell>
          <cell r="D3248">
            <v>0</v>
          </cell>
          <cell r="E3248" t="str">
            <v>100100</v>
          </cell>
          <cell r="F3248" t="str">
            <v>107</v>
          </cell>
          <cell r="G3248" t="str">
            <v>12</v>
          </cell>
          <cell r="H3248" t="str">
            <v>00</v>
          </cell>
          <cell r="I3248">
            <v>733</v>
          </cell>
          <cell r="J3248" t="str">
            <v>NIMIA QUICUBE CANAYO</v>
          </cell>
          <cell r="K3248" t="str">
            <v>FDO. LORES C-9</v>
          </cell>
          <cell r="M3248" t="str">
            <v>04</v>
          </cell>
          <cell r="N3248">
            <v>0</v>
          </cell>
          <cell r="O3248">
            <v>0</v>
          </cell>
          <cell r="P3248">
            <v>0</v>
          </cell>
          <cell r="Q3248">
            <v>19</v>
          </cell>
          <cell r="R3248">
            <v>58</v>
          </cell>
          <cell r="S3248">
            <v>64</v>
          </cell>
          <cell r="T3248">
            <v>59.17</v>
          </cell>
          <cell r="U3248" t="str">
            <v>0</v>
          </cell>
          <cell r="V3248" t="str">
            <v>1071225000280</v>
          </cell>
        </row>
        <row r="3249">
          <cell r="A3249" t="str">
            <v>10</v>
          </cell>
          <cell r="B3249" t="str">
            <v>10</v>
          </cell>
          <cell r="C3249">
            <v>36653</v>
          </cell>
          <cell r="D3249">
            <v>4</v>
          </cell>
          <cell r="E3249" t="str">
            <v>100100</v>
          </cell>
          <cell r="F3249" t="str">
            <v>107</v>
          </cell>
          <cell r="G3249" t="str">
            <v>13</v>
          </cell>
          <cell r="H3249" t="str">
            <v>00</v>
          </cell>
          <cell r="I3249">
            <v>1</v>
          </cell>
          <cell r="J3249" t="str">
            <v>AA.HH. ANITA CABRERA</v>
          </cell>
          <cell r="K3249" t="str">
            <v>AV. QUIÐONEZ S/N.</v>
          </cell>
          <cell r="L3249">
            <v>0</v>
          </cell>
          <cell r="M3249" t="str">
            <v>04</v>
          </cell>
          <cell r="N3249">
            <v>0</v>
          </cell>
          <cell r="O3249">
            <v>0</v>
          </cell>
          <cell r="P3249">
            <v>0</v>
          </cell>
          <cell r="Q3249">
            <v>0</v>
          </cell>
          <cell r="R3249">
            <v>19880</v>
          </cell>
          <cell r="S3249">
            <v>28240</v>
          </cell>
          <cell r="T3249">
            <v>15840</v>
          </cell>
          <cell r="U3249" t="str">
            <v>0</v>
          </cell>
          <cell r="V3249" t="str">
            <v>1071301000425</v>
          </cell>
        </row>
        <row r="3250">
          <cell r="A3250" t="str">
            <v>10</v>
          </cell>
          <cell r="B3250" t="str">
            <v>10</v>
          </cell>
          <cell r="C3250">
            <v>36654</v>
          </cell>
          <cell r="D3250">
            <v>2</v>
          </cell>
          <cell r="E3250" t="str">
            <v>100100</v>
          </cell>
          <cell r="F3250" t="str">
            <v>107</v>
          </cell>
          <cell r="G3250" t="str">
            <v>13</v>
          </cell>
          <cell r="H3250" t="str">
            <v>00</v>
          </cell>
          <cell r="I3250">
            <v>2</v>
          </cell>
          <cell r="J3250" t="str">
            <v>GMO.RENGIFO(MERCEDES PLAZA FER</v>
          </cell>
          <cell r="K3250" t="str">
            <v>AHM.  MZ-C  L-16</v>
          </cell>
          <cell r="M3250" t="str">
            <v>04</v>
          </cell>
          <cell r="N3250">
            <v>0</v>
          </cell>
          <cell r="O3250">
            <v>0</v>
          </cell>
          <cell r="P3250">
            <v>0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  <cell r="U3250" t="str">
            <v>0</v>
          </cell>
          <cell r="V3250" t="str">
            <v>1071301002250</v>
          </cell>
        </row>
        <row r="3251">
          <cell r="A3251" t="str">
            <v>10</v>
          </cell>
          <cell r="B3251" t="str">
            <v>10</v>
          </cell>
          <cell r="C3251">
            <v>36676</v>
          </cell>
          <cell r="D3251">
            <v>5</v>
          </cell>
          <cell r="E3251" t="str">
            <v>100100</v>
          </cell>
          <cell r="F3251" t="str">
            <v>107</v>
          </cell>
          <cell r="G3251" t="str">
            <v>14</v>
          </cell>
          <cell r="H3251" t="str">
            <v>00</v>
          </cell>
          <cell r="I3251">
            <v>24</v>
          </cell>
          <cell r="J3251" t="str">
            <v>INCIO DOMINGUEZ BIANCA J. SUSA</v>
          </cell>
          <cell r="K3251" t="str">
            <v>LAS PALMERAS  MZ. A-27</v>
          </cell>
          <cell r="M3251" t="str">
            <v>04</v>
          </cell>
          <cell r="N3251">
            <v>0</v>
          </cell>
          <cell r="O3251">
            <v>0</v>
          </cell>
          <cell r="P3251">
            <v>0</v>
          </cell>
          <cell r="Q3251">
            <v>0</v>
          </cell>
          <cell r="R3251">
            <v>0</v>
          </cell>
          <cell r="S3251">
            <v>128</v>
          </cell>
          <cell r="T3251">
            <v>63.92</v>
          </cell>
          <cell r="U3251" t="str">
            <v>0</v>
          </cell>
          <cell r="V3251" t="str">
            <v>1071420000315</v>
          </cell>
        </row>
        <row r="3252">
          <cell r="A3252" t="str">
            <v>10</v>
          </cell>
          <cell r="B3252" t="str">
            <v>10</v>
          </cell>
          <cell r="C3252">
            <v>36690</v>
          </cell>
          <cell r="D3252">
            <v>6</v>
          </cell>
          <cell r="E3252" t="str">
            <v>100100</v>
          </cell>
          <cell r="F3252" t="str">
            <v>107</v>
          </cell>
          <cell r="G3252" t="str">
            <v>14</v>
          </cell>
          <cell r="H3252" t="str">
            <v>00</v>
          </cell>
          <cell r="I3252">
            <v>38</v>
          </cell>
          <cell r="J3252" t="str">
            <v>EDITH SALDAÑA</v>
          </cell>
          <cell r="K3252" t="str">
            <v>LAS PALMERAS A43</v>
          </cell>
          <cell r="M3252" t="str">
            <v>04</v>
          </cell>
          <cell r="N3252">
            <v>0</v>
          </cell>
          <cell r="O3252">
            <v>121</v>
          </cell>
          <cell r="P3252">
            <v>148</v>
          </cell>
          <cell r="Q3252">
            <v>151</v>
          </cell>
          <cell r="R3252">
            <v>153</v>
          </cell>
          <cell r="S3252">
            <v>133</v>
          </cell>
          <cell r="T3252">
            <v>120.92</v>
          </cell>
          <cell r="U3252" t="str">
            <v>0</v>
          </cell>
          <cell r="V3252" t="str">
            <v>1071420000460</v>
          </cell>
        </row>
        <row r="3253">
          <cell r="A3253" t="str">
            <v>10</v>
          </cell>
          <cell r="B3253" t="str">
            <v>10</v>
          </cell>
          <cell r="C3253">
            <v>36695</v>
          </cell>
          <cell r="D3253">
            <v>5</v>
          </cell>
          <cell r="E3253" t="str">
            <v>100100</v>
          </cell>
          <cell r="F3253" t="str">
            <v>107</v>
          </cell>
          <cell r="G3253" t="str">
            <v>14</v>
          </cell>
          <cell r="H3253" t="str">
            <v>00</v>
          </cell>
          <cell r="I3253">
            <v>43</v>
          </cell>
          <cell r="J3253" t="str">
            <v>VALCARCEL T. CARLOS</v>
          </cell>
          <cell r="K3253" t="str">
            <v>LAS PALMERAS MZ. A-49</v>
          </cell>
          <cell r="M3253" t="str">
            <v>04</v>
          </cell>
          <cell r="N3253">
            <v>0</v>
          </cell>
          <cell r="O3253">
            <v>0</v>
          </cell>
          <cell r="P3253">
            <v>0</v>
          </cell>
          <cell r="Q3253">
            <v>7.47</v>
          </cell>
          <cell r="R3253">
            <v>28</v>
          </cell>
          <cell r="S3253">
            <v>28</v>
          </cell>
          <cell r="T3253">
            <v>19.04</v>
          </cell>
          <cell r="U3253" t="str">
            <v>0</v>
          </cell>
          <cell r="V3253" t="str">
            <v>1071420000520</v>
          </cell>
        </row>
        <row r="3254">
          <cell r="A3254" t="str">
            <v>10</v>
          </cell>
          <cell r="B3254" t="str">
            <v>10</v>
          </cell>
          <cell r="C3254">
            <v>36697</v>
          </cell>
          <cell r="D3254">
            <v>1</v>
          </cell>
          <cell r="E3254" t="str">
            <v>100100</v>
          </cell>
          <cell r="F3254" t="str">
            <v>107</v>
          </cell>
          <cell r="G3254" t="str">
            <v>14</v>
          </cell>
          <cell r="H3254" t="str">
            <v>00</v>
          </cell>
          <cell r="I3254">
            <v>45</v>
          </cell>
          <cell r="J3254" t="str">
            <v>AMELIA DEL CASTILLO</v>
          </cell>
          <cell r="K3254" t="str">
            <v>LAS PALMERAS B-2</v>
          </cell>
          <cell r="M3254" t="str">
            <v>04</v>
          </cell>
          <cell r="N3254">
            <v>0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  <cell r="U3254" t="str">
            <v>0</v>
          </cell>
          <cell r="V3254" t="str">
            <v>1071421000020</v>
          </cell>
        </row>
        <row r="3255">
          <cell r="A3255" t="str">
            <v>10</v>
          </cell>
          <cell r="B3255" t="str">
            <v>10</v>
          </cell>
          <cell r="C3255">
            <v>36704</v>
          </cell>
          <cell r="D3255">
            <v>5</v>
          </cell>
          <cell r="E3255" t="str">
            <v>100100</v>
          </cell>
          <cell r="F3255" t="str">
            <v>107</v>
          </cell>
          <cell r="G3255" t="str">
            <v>14</v>
          </cell>
          <cell r="H3255" t="str">
            <v>00</v>
          </cell>
          <cell r="I3255">
            <v>52</v>
          </cell>
          <cell r="J3255" t="str">
            <v>LEIDITH TORRES A.</v>
          </cell>
          <cell r="K3255" t="str">
            <v>LAS PALMERAS B-13</v>
          </cell>
          <cell r="M3255" t="str">
            <v>04</v>
          </cell>
          <cell r="N3255">
            <v>0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27.25</v>
          </cell>
          <cell r="U3255" t="str">
            <v>0</v>
          </cell>
          <cell r="V3255" t="str">
            <v>1071421000130</v>
          </cell>
        </row>
        <row r="3256">
          <cell r="A3256" t="str">
            <v>10</v>
          </cell>
          <cell r="B3256" t="str">
            <v>10</v>
          </cell>
          <cell r="C3256">
            <v>50593</v>
          </cell>
          <cell r="D3256">
            <v>3</v>
          </cell>
          <cell r="E3256" t="str">
            <v>100100</v>
          </cell>
          <cell r="F3256" t="str">
            <v>107</v>
          </cell>
          <cell r="G3256" t="str">
            <v>14</v>
          </cell>
          <cell r="H3256" t="str">
            <v>00</v>
          </cell>
          <cell r="I3256">
            <v>54</v>
          </cell>
          <cell r="J3256" t="str">
            <v>OCMIN GARCIA ANTENOR</v>
          </cell>
          <cell r="K3256" t="str">
            <v>A.H.M. LAS PALMERAS</v>
          </cell>
          <cell r="L3256">
            <v>19</v>
          </cell>
          <cell r="M3256" t="str">
            <v>04</v>
          </cell>
          <cell r="N3256">
            <v>0</v>
          </cell>
          <cell r="O3256">
            <v>64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5.33</v>
          </cell>
          <cell r="U3256" t="str">
            <v>0</v>
          </cell>
          <cell r="V3256" t="str">
            <v>1071421000185</v>
          </cell>
        </row>
        <row r="3257">
          <cell r="A3257" t="str">
            <v>10</v>
          </cell>
          <cell r="B3257" t="str">
            <v>10</v>
          </cell>
          <cell r="C3257">
            <v>36718</v>
          </cell>
          <cell r="D3257">
            <v>5</v>
          </cell>
          <cell r="E3257" t="str">
            <v>100100</v>
          </cell>
          <cell r="F3257" t="str">
            <v>107</v>
          </cell>
          <cell r="G3257" t="str">
            <v>14</v>
          </cell>
          <cell r="H3257" t="str">
            <v>00</v>
          </cell>
          <cell r="I3257">
            <v>66</v>
          </cell>
          <cell r="J3257" t="str">
            <v>MANUEL FRANCO</v>
          </cell>
          <cell r="K3257" t="str">
            <v>LAS PALMERAS C-4</v>
          </cell>
          <cell r="M3257" t="str">
            <v>04</v>
          </cell>
          <cell r="N3257">
            <v>0</v>
          </cell>
          <cell r="O3257">
            <v>37</v>
          </cell>
          <cell r="P3257">
            <v>0</v>
          </cell>
          <cell r="Q3257">
            <v>37</v>
          </cell>
          <cell r="R3257">
            <v>37</v>
          </cell>
          <cell r="S3257">
            <v>38</v>
          </cell>
          <cell r="T3257">
            <v>24</v>
          </cell>
          <cell r="U3257" t="str">
            <v>0</v>
          </cell>
          <cell r="V3257" t="str">
            <v>1071422000040</v>
          </cell>
        </row>
        <row r="3258">
          <cell r="A3258" t="str">
            <v>10</v>
          </cell>
          <cell r="B3258" t="str">
            <v>10</v>
          </cell>
          <cell r="C3258">
            <v>36756</v>
          </cell>
          <cell r="D3258">
            <v>5</v>
          </cell>
          <cell r="E3258" t="str">
            <v>100100</v>
          </cell>
          <cell r="F3258" t="str">
            <v>107</v>
          </cell>
          <cell r="G3258" t="str">
            <v>14</v>
          </cell>
          <cell r="H3258" t="str">
            <v>00</v>
          </cell>
          <cell r="I3258">
            <v>104</v>
          </cell>
          <cell r="J3258" t="str">
            <v>SEIN DIAZ</v>
          </cell>
          <cell r="K3258" t="str">
            <v>LAS PALMERAS E-7</v>
          </cell>
          <cell r="M3258" t="str">
            <v>04</v>
          </cell>
          <cell r="N3258">
            <v>0</v>
          </cell>
          <cell r="O3258">
            <v>122</v>
          </cell>
          <cell r="P3258">
            <v>0</v>
          </cell>
          <cell r="Q3258">
            <v>122</v>
          </cell>
          <cell r="R3258">
            <v>159</v>
          </cell>
          <cell r="S3258">
            <v>192</v>
          </cell>
          <cell r="T3258">
            <v>114.92</v>
          </cell>
          <cell r="U3258" t="str">
            <v>0</v>
          </cell>
          <cell r="V3258" t="str">
            <v>1071424000080</v>
          </cell>
        </row>
        <row r="3259">
          <cell r="A3259" t="str">
            <v>10</v>
          </cell>
          <cell r="B3259" t="str">
            <v>10</v>
          </cell>
          <cell r="C3259">
            <v>36775</v>
          </cell>
          <cell r="D3259">
            <v>5</v>
          </cell>
          <cell r="E3259" t="str">
            <v>100100</v>
          </cell>
          <cell r="F3259" t="str">
            <v>107</v>
          </cell>
          <cell r="G3259" t="str">
            <v>14</v>
          </cell>
          <cell r="H3259" t="str">
            <v>00</v>
          </cell>
          <cell r="I3259">
            <v>123</v>
          </cell>
          <cell r="J3259" t="str">
            <v>A. DASILVA GARCIA</v>
          </cell>
          <cell r="K3259" t="str">
            <v>LAS PALMERAS MZ.F-5</v>
          </cell>
          <cell r="M3259" t="str">
            <v>04</v>
          </cell>
          <cell r="N3259">
            <v>99</v>
          </cell>
          <cell r="O3259">
            <v>121</v>
          </cell>
          <cell r="P3259">
            <v>122</v>
          </cell>
          <cell r="Q3259">
            <v>10</v>
          </cell>
          <cell r="R3259">
            <v>23</v>
          </cell>
          <cell r="S3259">
            <v>67</v>
          </cell>
          <cell r="T3259">
            <v>41.5</v>
          </cell>
          <cell r="U3259" t="str">
            <v>0</v>
          </cell>
          <cell r="V3259" t="str">
            <v>1071425000050</v>
          </cell>
        </row>
        <row r="3260">
          <cell r="A3260" t="str">
            <v>10</v>
          </cell>
          <cell r="B3260" t="str">
            <v>10</v>
          </cell>
          <cell r="C3260">
            <v>36790</v>
          </cell>
          <cell r="D3260">
            <v>4</v>
          </cell>
          <cell r="E3260" t="str">
            <v>100100</v>
          </cell>
          <cell r="F3260" t="str">
            <v>107</v>
          </cell>
          <cell r="G3260" t="str">
            <v>14</v>
          </cell>
          <cell r="H3260" t="str">
            <v>00</v>
          </cell>
          <cell r="I3260">
            <v>138</v>
          </cell>
          <cell r="J3260" t="str">
            <v>MARCELINO FALCON</v>
          </cell>
          <cell r="K3260" t="str">
            <v>LAS PALMERAS MZ.G-3</v>
          </cell>
          <cell r="M3260" t="str">
            <v>04</v>
          </cell>
          <cell r="N3260">
            <v>0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24</v>
          </cell>
          <cell r="U3260" t="str">
            <v>0</v>
          </cell>
          <cell r="V3260" t="str">
            <v>1071426000030</v>
          </cell>
        </row>
        <row r="3261">
          <cell r="A3261" t="str">
            <v>10</v>
          </cell>
          <cell r="B3261" t="str">
            <v>10</v>
          </cell>
          <cell r="C3261">
            <v>36792</v>
          </cell>
          <cell r="D3261">
            <v>0</v>
          </cell>
          <cell r="E3261" t="str">
            <v>100100</v>
          </cell>
          <cell r="F3261" t="str">
            <v>107</v>
          </cell>
          <cell r="G3261" t="str">
            <v>14</v>
          </cell>
          <cell r="H3261" t="str">
            <v>00</v>
          </cell>
          <cell r="I3261">
            <v>140</v>
          </cell>
          <cell r="J3261" t="str">
            <v>AUGUSTO AREVALO</v>
          </cell>
          <cell r="K3261" t="str">
            <v>LAS PALMERAS G-6</v>
          </cell>
          <cell r="M3261" t="str">
            <v>04</v>
          </cell>
          <cell r="N3261">
            <v>16</v>
          </cell>
          <cell r="O3261">
            <v>19</v>
          </cell>
          <cell r="P3261">
            <v>11</v>
          </cell>
          <cell r="Q3261">
            <v>8</v>
          </cell>
          <cell r="R3261">
            <v>6</v>
          </cell>
          <cell r="S3261">
            <v>5</v>
          </cell>
          <cell r="T3261">
            <v>6.92</v>
          </cell>
          <cell r="U3261" t="str">
            <v>0</v>
          </cell>
          <cell r="V3261" t="str">
            <v>1071426000060</v>
          </cell>
        </row>
        <row r="3262">
          <cell r="A3262" t="str">
            <v>10</v>
          </cell>
          <cell r="B3262" t="str">
            <v>10</v>
          </cell>
          <cell r="C3262">
            <v>36794</v>
          </cell>
          <cell r="D3262">
            <v>6</v>
          </cell>
          <cell r="E3262" t="str">
            <v>100100</v>
          </cell>
          <cell r="F3262" t="str">
            <v>107</v>
          </cell>
          <cell r="G3262" t="str">
            <v>14</v>
          </cell>
          <cell r="H3262" t="str">
            <v>00</v>
          </cell>
          <cell r="I3262">
            <v>142</v>
          </cell>
          <cell r="J3262" t="str">
            <v>ERNESTO PALLA SIAS</v>
          </cell>
          <cell r="K3262" t="str">
            <v>LAS PALMERAS G-8</v>
          </cell>
          <cell r="M3262" t="str">
            <v>04</v>
          </cell>
          <cell r="N3262">
            <v>0</v>
          </cell>
          <cell r="O3262">
            <v>0</v>
          </cell>
          <cell r="P3262">
            <v>0</v>
          </cell>
          <cell r="Q3262">
            <v>18</v>
          </cell>
          <cell r="R3262">
            <v>27</v>
          </cell>
          <cell r="S3262">
            <v>25</v>
          </cell>
          <cell r="T3262">
            <v>11.25</v>
          </cell>
          <cell r="U3262" t="str">
            <v>0</v>
          </cell>
          <cell r="V3262" t="str">
            <v>1071426000080</v>
          </cell>
        </row>
        <row r="3263">
          <cell r="A3263" t="str">
            <v>10</v>
          </cell>
          <cell r="B3263" t="str">
            <v>10</v>
          </cell>
          <cell r="C3263">
            <v>36812</v>
          </cell>
          <cell r="D3263">
            <v>6</v>
          </cell>
          <cell r="E3263" t="str">
            <v>100100</v>
          </cell>
          <cell r="F3263" t="str">
            <v>107</v>
          </cell>
          <cell r="G3263" t="str">
            <v>14</v>
          </cell>
          <cell r="H3263" t="str">
            <v>00</v>
          </cell>
          <cell r="I3263">
            <v>160</v>
          </cell>
          <cell r="J3263" t="str">
            <v>JUAN GARCIA R.</v>
          </cell>
          <cell r="K3263" t="str">
            <v>LAS PALMERAS M9 L.29</v>
          </cell>
          <cell r="M3263" t="str">
            <v>04</v>
          </cell>
          <cell r="N3263">
            <v>0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9.67</v>
          </cell>
          <cell r="U3263" t="str">
            <v>0</v>
          </cell>
          <cell r="V3263" t="str">
            <v>1071426000310</v>
          </cell>
        </row>
        <row r="3264">
          <cell r="A3264" t="str">
            <v>10</v>
          </cell>
          <cell r="B3264" t="str">
            <v>10</v>
          </cell>
          <cell r="C3264">
            <v>36841</v>
          </cell>
          <cell r="D3264">
            <v>5</v>
          </cell>
          <cell r="E3264" t="str">
            <v>100100</v>
          </cell>
          <cell r="F3264" t="str">
            <v>107</v>
          </cell>
          <cell r="G3264" t="str">
            <v>14</v>
          </cell>
          <cell r="H3264" t="str">
            <v>00</v>
          </cell>
          <cell r="I3264">
            <v>189</v>
          </cell>
          <cell r="J3264" t="str">
            <v>DELMIRA RUIZ DE V.</v>
          </cell>
          <cell r="K3264" t="str">
            <v>LAS PALMERAS K-11</v>
          </cell>
          <cell r="M3264" t="str">
            <v>04</v>
          </cell>
          <cell r="N3264">
            <v>0</v>
          </cell>
          <cell r="O3264">
            <v>0</v>
          </cell>
          <cell r="P3264">
            <v>0</v>
          </cell>
          <cell r="Q3264">
            <v>6</v>
          </cell>
          <cell r="R3264">
            <v>26</v>
          </cell>
          <cell r="S3264">
            <v>38</v>
          </cell>
          <cell r="T3264">
            <v>17.670000000000002</v>
          </cell>
          <cell r="U3264" t="str">
            <v>0</v>
          </cell>
          <cell r="V3264" t="str">
            <v>1071428000100</v>
          </cell>
        </row>
        <row r="3265">
          <cell r="A3265" t="str">
            <v>10</v>
          </cell>
          <cell r="B3265" t="str">
            <v>10</v>
          </cell>
          <cell r="C3265">
            <v>50591</v>
          </cell>
          <cell r="D3265">
            <v>7</v>
          </cell>
          <cell r="E3265" t="str">
            <v>100100</v>
          </cell>
          <cell r="F3265" t="str">
            <v>107</v>
          </cell>
          <cell r="G3265" t="str">
            <v>14</v>
          </cell>
          <cell r="H3265" t="str">
            <v>00</v>
          </cell>
          <cell r="I3265">
            <v>214</v>
          </cell>
          <cell r="J3265" t="str">
            <v>C.E. # 601324</v>
          </cell>
          <cell r="K3265" t="str">
            <v>LAS PALMERAS</v>
          </cell>
          <cell r="L3265">
            <v>1</v>
          </cell>
          <cell r="M3265" t="str">
            <v>04</v>
          </cell>
          <cell r="N3265">
            <v>0</v>
          </cell>
          <cell r="O3265">
            <v>133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11.08</v>
          </cell>
          <cell r="U3265" t="str">
            <v>0</v>
          </cell>
          <cell r="V3265" t="str">
            <v>1071430000005</v>
          </cell>
        </row>
        <row r="3266">
          <cell r="A3266" t="str">
            <v>10</v>
          </cell>
          <cell r="B3266" t="str">
            <v>10</v>
          </cell>
          <cell r="C3266">
            <v>50611</v>
          </cell>
          <cell r="D3266">
            <v>3</v>
          </cell>
          <cell r="E3266" t="str">
            <v>100100</v>
          </cell>
          <cell r="F3266" t="str">
            <v>107</v>
          </cell>
          <cell r="G3266" t="str">
            <v>14</v>
          </cell>
          <cell r="H3266" t="str">
            <v>00</v>
          </cell>
          <cell r="I3266">
            <v>219</v>
          </cell>
          <cell r="J3266" t="str">
            <v>NAVARRO SANGAMA LLERMITA</v>
          </cell>
          <cell r="K3266" t="str">
            <v>A.H.M. LAS PALMERAS</v>
          </cell>
          <cell r="L3266">
            <v>8</v>
          </cell>
          <cell r="M3266" t="str">
            <v>04</v>
          </cell>
          <cell r="N3266">
            <v>0</v>
          </cell>
          <cell r="O3266">
            <v>0</v>
          </cell>
          <cell r="P3266">
            <v>0</v>
          </cell>
          <cell r="Q3266">
            <v>0</v>
          </cell>
          <cell r="R3266">
            <v>0</v>
          </cell>
          <cell r="S3266">
            <v>0</v>
          </cell>
          <cell r="T3266">
            <v>0</v>
          </cell>
          <cell r="U3266" t="str">
            <v>0</v>
          </cell>
          <cell r="V3266" t="str">
            <v>1071430000080</v>
          </cell>
        </row>
        <row r="3267">
          <cell r="A3267" t="str">
            <v>10</v>
          </cell>
          <cell r="B3267" t="str">
            <v>10</v>
          </cell>
          <cell r="C3267">
            <v>36888</v>
          </cell>
          <cell r="D3267">
            <v>6</v>
          </cell>
          <cell r="E3267" t="str">
            <v>100100</v>
          </cell>
          <cell r="F3267" t="str">
            <v>107</v>
          </cell>
          <cell r="G3267" t="str">
            <v>14</v>
          </cell>
          <cell r="H3267" t="str">
            <v>00</v>
          </cell>
          <cell r="I3267">
            <v>236</v>
          </cell>
          <cell r="J3267" t="str">
            <v>MIGUEL RIOS</v>
          </cell>
          <cell r="K3267" t="str">
            <v>LAS PALMERAS M-26</v>
          </cell>
          <cell r="M3267" t="str">
            <v>04</v>
          </cell>
          <cell r="N3267">
            <v>0</v>
          </cell>
          <cell r="O3267">
            <v>32</v>
          </cell>
          <cell r="P3267">
            <v>34</v>
          </cell>
          <cell r="Q3267">
            <v>29</v>
          </cell>
          <cell r="R3267">
            <v>32</v>
          </cell>
          <cell r="S3267">
            <v>31</v>
          </cell>
          <cell r="T3267">
            <v>24.08</v>
          </cell>
          <cell r="U3267" t="str">
            <v>0</v>
          </cell>
          <cell r="V3267" t="str">
            <v>1071430000330</v>
          </cell>
        </row>
        <row r="3268">
          <cell r="A3268" t="str">
            <v>10</v>
          </cell>
          <cell r="B3268" t="str">
            <v>10</v>
          </cell>
          <cell r="C3268">
            <v>36898</v>
          </cell>
          <cell r="D3268">
            <v>5</v>
          </cell>
          <cell r="E3268" t="str">
            <v>100100</v>
          </cell>
          <cell r="F3268" t="str">
            <v>107</v>
          </cell>
          <cell r="G3268" t="str">
            <v>14</v>
          </cell>
          <cell r="H3268" t="str">
            <v>00</v>
          </cell>
          <cell r="I3268">
            <v>246</v>
          </cell>
          <cell r="J3268" t="str">
            <v>EDIC.LITANO YANUNAQ.</v>
          </cell>
          <cell r="K3268" t="str">
            <v>A.H.M.LAS PALME. N21</v>
          </cell>
          <cell r="M3268" t="str">
            <v>04</v>
          </cell>
          <cell r="N3268">
            <v>0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  <cell r="U3268" t="str">
            <v>0</v>
          </cell>
          <cell r="V3268" t="str">
            <v>1071431000210</v>
          </cell>
        </row>
        <row r="3269">
          <cell r="A3269" t="str">
            <v>10</v>
          </cell>
          <cell r="B3269" t="str">
            <v>10</v>
          </cell>
          <cell r="C3269">
            <v>36902</v>
          </cell>
          <cell r="D3269">
            <v>5</v>
          </cell>
          <cell r="E3269" t="str">
            <v>100100</v>
          </cell>
          <cell r="F3269" t="str">
            <v>107</v>
          </cell>
          <cell r="G3269" t="str">
            <v>14</v>
          </cell>
          <cell r="H3269" t="str">
            <v>00</v>
          </cell>
          <cell r="I3269">
            <v>250</v>
          </cell>
          <cell r="J3269" t="str">
            <v>GILMA JOVA</v>
          </cell>
          <cell r="K3269" t="str">
            <v>LAS PALMERAS N-24</v>
          </cell>
          <cell r="M3269" t="str">
            <v>04</v>
          </cell>
          <cell r="N3269">
            <v>0</v>
          </cell>
          <cell r="O3269">
            <v>0</v>
          </cell>
          <cell r="P3269">
            <v>0</v>
          </cell>
          <cell r="Q3269">
            <v>19</v>
          </cell>
          <cell r="R3269">
            <v>14</v>
          </cell>
          <cell r="S3269">
            <v>23</v>
          </cell>
          <cell r="T3269">
            <v>7.25</v>
          </cell>
          <cell r="U3269" t="str">
            <v>0</v>
          </cell>
          <cell r="V3269" t="str">
            <v>1071431000240</v>
          </cell>
        </row>
        <row r="3270">
          <cell r="A3270" t="str">
            <v>10</v>
          </cell>
          <cell r="B3270" t="str">
            <v>10</v>
          </cell>
          <cell r="C3270">
            <v>36905</v>
          </cell>
          <cell r="D3270">
            <v>8</v>
          </cell>
          <cell r="E3270" t="str">
            <v>100100</v>
          </cell>
          <cell r="F3270" t="str">
            <v>107</v>
          </cell>
          <cell r="G3270" t="str">
            <v>14</v>
          </cell>
          <cell r="H3270" t="str">
            <v>00</v>
          </cell>
          <cell r="I3270">
            <v>253</v>
          </cell>
          <cell r="J3270" t="str">
            <v>HERMELINDA MURRIETA</v>
          </cell>
          <cell r="K3270" t="str">
            <v>A.H.LAS PALMERAS 27</v>
          </cell>
          <cell r="M3270" t="str">
            <v>04</v>
          </cell>
          <cell r="N3270">
            <v>0</v>
          </cell>
          <cell r="O3270">
            <v>0</v>
          </cell>
          <cell r="P3270">
            <v>1</v>
          </cell>
          <cell r="Q3270">
            <v>13</v>
          </cell>
          <cell r="R3270">
            <v>15</v>
          </cell>
          <cell r="S3270">
            <v>19</v>
          </cell>
          <cell r="T3270">
            <v>6.42</v>
          </cell>
          <cell r="U3270" t="str">
            <v>0</v>
          </cell>
          <cell r="V3270" t="str">
            <v>1071431000270</v>
          </cell>
        </row>
        <row r="3271">
          <cell r="A3271" t="str">
            <v>10</v>
          </cell>
          <cell r="B3271" t="str">
            <v>10</v>
          </cell>
          <cell r="C3271">
            <v>36915</v>
          </cell>
          <cell r="D3271">
            <v>7</v>
          </cell>
          <cell r="E3271" t="str">
            <v>100100</v>
          </cell>
          <cell r="F3271" t="str">
            <v>107</v>
          </cell>
          <cell r="G3271" t="str">
            <v>14</v>
          </cell>
          <cell r="H3271" t="str">
            <v>00</v>
          </cell>
          <cell r="I3271">
            <v>263</v>
          </cell>
          <cell r="J3271" t="str">
            <v>JUANA PISCO O.</v>
          </cell>
          <cell r="K3271" t="str">
            <v>SR.MILAGROS B-3</v>
          </cell>
          <cell r="M3271" t="str">
            <v>04</v>
          </cell>
          <cell r="N3271">
            <v>0</v>
          </cell>
          <cell r="O3271">
            <v>0</v>
          </cell>
          <cell r="P3271">
            <v>0</v>
          </cell>
          <cell r="Q3271">
            <v>0</v>
          </cell>
          <cell r="R3271">
            <v>1</v>
          </cell>
          <cell r="S3271">
            <v>0</v>
          </cell>
          <cell r="T3271">
            <v>0.92</v>
          </cell>
          <cell r="U3271" t="str">
            <v>0</v>
          </cell>
          <cell r="V3271" t="str">
            <v>1071450000090</v>
          </cell>
        </row>
        <row r="3272">
          <cell r="A3272" t="str">
            <v>10</v>
          </cell>
          <cell r="B3272" t="str">
            <v>10</v>
          </cell>
          <cell r="C3272">
            <v>36935</v>
          </cell>
          <cell r="D3272">
            <v>5</v>
          </cell>
          <cell r="E3272" t="str">
            <v>100100</v>
          </cell>
          <cell r="F3272" t="str">
            <v>107</v>
          </cell>
          <cell r="G3272" t="str">
            <v>14</v>
          </cell>
          <cell r="H3272" t="str">
            <v>00</v>
          </cell>
          <cell r="I3272">
            <v>283</v>
          </cell>
          <cell r="J3272" t="str">
            <v>CARLOS TAFUR NORIEGA</v>
          </cell>
          <cell r="K3272" t="str">
            <v>SR.MILAGROS  C-9</v>
          </cell>
          <cell r="M3272" t="str">
            <v>04</v>
          </cell>
          <cell r="N3272">
            <v>0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  <cell r="U3272" t="str">
            <v>0</v>
          </cell>
          <cell r="V3272" t="str">
            <v>1071450000330</v>
          </cell>
        </row>
        <row r="3273">
          <cell r="A3273" t="str">
            <v>10</v>
          </cell>
          <cell r="B3273" t="str">
            <v>10</v>
          </cell>
          <cell r="C3273">
            <v>36943</v>
          </cell>
          <cell r="D3273">
            <v>9</v>
          </cell>
          <cell r="E3273" t="str">
            <v>100100</v>
          </cell>
          <cell r="F3273" t="str">
            <v>107</v>
          </cell>
          <cell r="G3273" t="str">
            <v>14</v>
          </cell>
          <cell r="H3273" t="str">
            <v>00</v>
          </cell>
          <cell r="I3273">
            <v>291</v>
          </cell>
          <cell r="J3273" t="str">
            <v>VILMA REATEGUI C.</v>
          </cell>
          <cell r="K3273" t="str">
            <v>SR.MILAGROS D-3</v>
          </cell>
          <cell r="M3273" t="str">
            <v>04</v>
          </cell>
          <cell r="N3273">
            <v>214</v>
          </cell>
          <cell r="O3273">
            <v>238</v>
          </cell>
          <cell r="P3273">
            <v>112</v>
          </cell>
          <cell r="Q3273">
            <v>81</v>
          </cell>
          <cell r="R3273">
            <v>100</v>
          </cell>
          <cell r="S3273">
            <v>90</v>
          </cell>
          <cell r="T3273">
            <v>106.25</v>
          </cell>
          <cell r="U3273" t="str">
            <v>0</v>
          </cell>
          <cell r="V3273" t="str">
            <v>1071450000400</v>
          </cell>
        </row>
        <row r="3274">
          <cell r="A3274" t="str">
            <v>10</v>
          </cell>
          <cell r="B3274" t="str">
            <v>10</v>
          </cell>
          <cell r="C3274">
            <v>36948</v>
          </cell>
          <cell r="D3274">
            <v>8</v>
          </cell>
          <cell r="E3274" t="str">
            <v>100100</v>
          </cell>
          <cell r="F3274" t="str">
            <v>107</v>
          </cell>
          <cell r="G3274" t="str">
            <v>14</v>
          </cell>
          <cell r="H3274" t="str">
            <v>00</v>
          </cell>
          <cell r="I3274">
            <v>296</v>
          </cell>
          <cell r="J3274" t="str">
            <v>SILVIA OJAICURO C.</v>
          </cell>
          <cell r="K3274" t="str">
            <v>SR.MILAGROS B-36</v>
          </cell>
          <cell r="M3274" t="str">
            <v>04</v>
          </cell>
          <cell r="N3274">
            <v>0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37.5</v>
          </cell>
          <cell r="U3274" t="str">
            <v>0</v>
          </cell>
          <cell r="V3274" t="str">
            <v>1071451000040</v>
          </cell>
        </row>
        <row r="3275">
          <cell r="A3275" t="str">
            <v>10</v>
          </cell>
          <cell r="B3275" t="str">
            <v>10</v>
          </cell>
          <cell r="C3275">
            <v>36965</v>
          </cell>
          <cell r="D3275">
            <v>2</v>
          </cell>
          <cell r="E3275" t="str">
            <v>100100</v>
          </cell>
          <cell r="F3275" t="str">
            <v>107</v>
          </cell>
          <cell r="G3275" t="str">
            <v>14</v>
          </cell>
          <cell r="H3275" t="str">
            <v>00</v>
          </cell>
          <cell r="I3275">
            <v>313</v>
          </cell>
          <cell r="J3275" t="str">
            <v>JULIO GARCIA T.</v>
          </cell>
          <cell r="K3275" t="str">
            <v>SR.D/L.MILAGROS C-20</v>
          </cell>
          <cell r="M3275" t="str">
            <v>04</v>
          </cell>
          <cell r="N3275">
            <v>0</v>
          </cell>
          <cell r="O3275">
            <v>0</v>
          </cell>
          <cell r="P3275">
            <v>0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  <cell r="U3275" t="str">
            <v>1</v>
          </cell>
          <cell r="V3275" t="str">
            <v>1071451000260</v>
          </cell>
        </row>
        <row r="3276">
          <cell r="A3276" t="str">
            <v>10</v>
          </cell>
          <cell r="B3276" t="str">
            <v>10</v>
          </cell>
          <cell r="C3276">
            <v>36979</v>
          </cell>
          <cell r="D3276">
            <v>3</v>
          </cell>
          <cell r="E3276" t="str">
            <v>100100</v>
          </cell>
          <cell r="F3276" t="str">
            <v>107</v>
          </cell>
          <cell r="G3276" t="str">
            <v>14</v>
          </cell>
          <cell r="H3276" t="str">
            <v>00</v>
          </cell>
          <cell r="I3276">
            <v>327</v>
          </cell>
          <cell r="J3276" t="str">
            <v>MARUJA GUERRA P.</v>
          </cell>
          <cell r="K3276" t="str">
            <v>SR.MILAGROS D-7A</v>
          </cell>
          <cell r="M3276" t="str">
            <v>04</v>
          </cell>
          <cell r="N3276">
            <v>0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16.920000000000002</v>
          </cell>
          <cell r="U3276" t="str">
            <v>0</v>
          </cell>
          <cell r="V3276" t="str">
            <v>1071451000410</v>
          </cell>
        </row>
        <row r="3277">
          <cell r="A3277" t="str">
            <v>10</v>
          </cell>
          <cell r="B3277" t="str">
            <v>10</v>
          </cell>
          <cell r="C3277">
            <v>36993</v>
          </cell>
          <cell r="D3277">
            <v>4</v>
          </cell>
          <cell r="E3277" t="str">
            <v>100100</v>
          </cell>
          <cell r="F3277" t="str">
            <v>107</v>
          </cell>
          <cell r="G3277" t="str">
            <v>14</v>
          </cell>
          <cell r="H3277" t="str">
            <v>00</v>
          </cell>
          <cell r="I3277">
            <v>341</v>
          </cell>
          <cell r="J3277" t="str">
            <v>HARVEY FLORES PINHEIRO</v>
          </cell>
          <cell r="K3277" t="str">
            <v>SR.MILAGROS G-6</v>
          </cell>
          <cell r="M3277" t="str">
            <v>04</v>
          </cell>
          <cell r="N3277">
            <v>0</v>
          </cell>
          <cell r="O3277">
            <v>0</v>
          </cell>
          <cell r="P3277">
            <v>0</v>
          </cell>
          <cell r="Q3277">
            <v>1</v>
          </cell>
          <cell r="R3277">
            <v>1</v>
          </cell>
          <cell r="S3277">
            <v>0</v>
          </cell>
          <cell r="T3277">
            <v>0.25</v>
          </cell>
          <cell r="U3277" t="str">
            <v>0</v>
          </cell>
          <cell r="V3277" t="str">
            <v>1071451001150</v>
          </cell>
        </row>
        <row r="3278">
          <cell r="A3278" t="str">
            <v>10</v>
          </cell>
          <cell r="B3278" t="str">
            <v>10</v>
          </cell>
          <cell r="C3278">
            <v>37046</v>
          </cell>
          <cell r="D3278">
            <v>0</v>
          </cell>
          <cell r="E3278" t="str">
            <v>100100</v>
          </cell>
          <cell r="F3278" t="str">
            <v>107</v>
          </cell>
          <cell r="G3278" t="str">
            <v>14</v>
          </cell>
          <cell r="H3278" t="str">
            <v>00</v>
          </cell>
          <cell r="I3278">
            <v>394</v>
          </cell>
          <cell r="J3278" t="str">
            <v>RENE SANCHEZ</v>
          </cell>
          <cell r="K3278" t="str">
            <v>SR.MILAGROS H</v>
          </cell>
          <cell r="M3278" t="str">
            <v>04</v>
          </cell>
          <cell r="N3278">
            <v>0</v>
          </cell>
          <cell r="O3278">
            <v>0</v>
          </cell>
          <cell r="P3278">
            <v>160</v>
          </cell>
          <cell r="Q3278">
            <v>155</v>
          </cell>
          <cell r="R3278">
            <v>213</v>
          </cell>
          <cell r="S3278">
            <v>235</v>
          </cell>
          <cell r="T3278">
            <v>162.41999999999999</v>
          </cell>
          <cell r="U3278" t="str">
            <v>0</v>
          </cell>
          <cell r="V3278" t="str">
            <v>1071453000300</v>
          </cell>
        </row>
        <row r="3279">
          <cell r="A3279" t="str">
            <v>10</v>
          </cell>
          <cell r="B3279" t="str">
            <v>10</v>
          </cell>
          <cell r="C3279">
            <v>37061</v>
          </cell>
          <cell r="D3279">
            <v>9</v>
          </cell>
          <cell r="E3279" t="str">
            <v>100100</v>
          </cell>
          <cell r="F3279" t="str">
            <v>107</v>
          </cell>
          <cell r="G3279" t="str">
            <v>14</v>
          </cell>
          <cell r="H3279" t="str">
            <v>00</v>
          </cell>
          <cell r="I3279">
            <v>409</v>
          </cell>
          <cell r="J3279" t="str">
            <v>RAMIREZ LOMAS</v>
          </cell>
          <cell r="K3279" t="str">
            <v>SR.MILAGROS K</v>
          </cell>
          <cell r="M3279" t="str">
            <v>04</v>
          </cell>
          <cell r="N3279">
            <v>0</v>
          </cell>
          <cell r="O3279">
            <v>0</v>
          </cell>
          <cell r="P3279">
            <v>0</v>
          </cell>
          <cell r="Q3279">
            <v>0</v>
          </cell>
          <cell r="R3279">
            <v>0</v>
          </cell>
          <cell r="S3279">
            <v>0</v>
          </cell>
          <cell r="T3279">
            <v>8.08</v>
          </cell>
          <cell r="U3279" t="str">
            <v>0</v>
          </cell>
          <cell r="V3279" t="str">
            <v>1071453001120</v>
          </cell>
        </row>
        <row r="3280">
          <cell r="A3280" t="str">
            <v>10</v>
          </cell>
          <cell r="B3280" t="str">
            <v>10</v>
          </cell>
          <cell r="C3280">
            <v>50456</v>
          </cell>
          <cell r="D3280">
            <v>3</v>
          </cell>
          <cell r="E3280" t="str">
            <v>100100</v>
          </cell>
          <cell r="F3280" t="str">
            <v>107</v>
          </cell>
          <cell r="G3280" t="str">
            <v>14</v>
          </cell>
          <cell r="H3280" t="str">
            <v>00</v>
          </cell>
          <cell r="I3280">
            <v>415</v>
          </cell>
          <cell r="J3280" t="str">
            <v>PANDURO REYES PABLO RYDER</v>
          </cell>
          <cell r="K3280" t="str">
            <v>SR. MILAGROS</v>
          </cell>
          <cell r="L3280">
            <v>28</v>
          </cell>
          <cell r="M3280" t="str">
            <v>04</v>
          </cell>
          <cell r="N3280">
            <v>0</v>
          </cell>
          <cell r="O3280">
            <v>102</v>
          </cell>
          <cell r="P3280">
            <v>55</v>
          </cell>
          <cell r="Q3280">
            <v>0</v>
          </cell>
          <cell r="R3280">
            <v>0</v>
          </cell>
          <cell r="S3280">
            <v>0</v>
          </cell>
          <cell r="T3280">
            <v>13.08</v>
          </cell>
          <cell r="U3280" t="str">
            <v>0</v>
          </cell>
          <cell r="V3280" t="str">
            <v>1071453001168</v>
          </cell>
        </row>
        <row r="3281">
          <cell r="A3281" t="str">
            <v>10</v>
          </cell>
          <cell r="B3281" t="str">
            <v>10</v>
          </cell>
          <cell r="C3281">
            <v>37074</v>
          </cell>
          <cell r="D3281">
            <v>2</v>
          </cell>
          <cell r="E3281" t="str">
            <v>100100</v>
          </cell>
          <cell r="F3281" t="str">
            <v>107</v>
          </cell>
          <cell r="G3281" t="str">
            <v>14</v>
          </cell>
          <cell r="H3281" t="str">
            <v>00</v>
          </cell>
          <cell r="I3281">
            <v>423</v>
          </cell>
          <cell r="J3281" t="str">
            <v>LIDIONETH MARQUEZ M.</v>
          </cell>
          <cell r="K3281" t="str">
            <v>SR.D/L.MILAGROS MZ-J</v>
          </cell>
          <cell r="M3281" t="str">
            <v>04</v>
          </cell>
          <cell r="N3281">
            <v>0</v>
          </cell>
          <cell r="O3281">
            <v>0</v>
          </cell>
          <cell r="P3281">
            <v>0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  <cell r="U3281" t="str">
            <v>0</v>
          </cell>
          <cell r="V3281" t="str">
            <v>1071453001240</v>
          </cell>
        </row>
        <row r="3282">
          <cell r="A3282" t="str">
            <v>10</v>
          </cell>
          <cell r="B3282" t="str">
            <v>10</v>
          </cell>
          <cell r="C3282">
            <v>37122</v>
          </cell>
          <cell r="D3282">
            <v>9</v>
          </cell>
          <cell r="E3282" t="str">
            <v>100100</v>
          </cell>
          <cell r="F3282" t="str">
            <v>107</v>
          </cell>
          <cell r="G3282" t="str">
            <v>14</v>
          </cell>
          <cell r="H3282" t="str">
            <v>00</v>
          </cell>
          <cell r="I3282">
            <v>471</v>
          </cell>
          <cell r="J3282" t="str">
            <v>JAIME RAMIREZ FLORES</v>
          </cell>
          <cell r="K3282" t="str">
            <v>LAS AMAZONAS C-17</v>
          </cell>
          <cell r="M3282" t="str">
            <v>04</v>
          </cell>
          <cell r="N3282">
            <v>0</v>
          </cell>
          <cell r="O3282">
            <v>0</v>
          </cell>
          <cell r="P3282">
            <v>0</v>
          </cell>
          <cell r="Q3282">
            <v>0</v>
          </cell>
          <cell r="R3282">
            <v>50</v>
          </cell>
          <cell r="S3282">
            <v>209</v>
          </cell>
          <cell r="T3282">
            <v>68.08</v>
          </cell>
          <cell r="U3282" t="str">
            <v>0</v>
          </cell>
          <cell r="V3282" t="str">
            <v>1071462000010</v>
          </cell>
        </row>
        <row r="3283">
          <cell r="A3283" t="str">
            <v>10</v>
          </cell>
          <cell r="B3283" t="str">
            <v>10</v>
          </cell>
          <cell r="C3283">
            <v>37132</v>
          </cell>
          <cell r="D3283">
            <v>8</v>
          </cell>
          <cell r="E3283" t="str">
            <v>100100</v>
          </cell>
          <cell r="F3283" t="str">
            <v>107</v>
          </cell>
          <cell r="G3283" t="str">
            <v>14</v>
          </cell>
          <cell r="H3283" t="str">
            <v>00</v>
          </cell>
          <cell r="I3283">
            <v>481</v>
          </cell>
          <cell r="J3283" t="str">
            <v>LOURDES TANANTA T.</v>
          </cell>
          <cell r="K3283" t="str">
            <v>LAS AMAZONAS  C-1</v>
          </cell>
          <cell r="M3283" t="str">
            <v>04</v>
          </cell>
          <cell r="N3283">
            <v>0</v>
          </cell>
          <cell r="O3283">
            <v>0</v>
          </cell>
          <cell r="P3283">
            <v>0</v>
          </cell>
          <cell r="Q3283">
            <v>50</v>
          </cell>
          <cell r="R3283">
            <v>67</v>
          </cell>
          <cell r="S3283">
            <v>58</v>
          </cell>
          <cell r="T3283">
            <v>38.17</v>
          </cell>
          <cell r="U3283" t="str">
            <v>0</v>
          </cell>
          <cell r="V3283" t="str">
            <v>1071462000180</v>
          </cell>
        </row>
        <row r="3284">
          <cell r="A3284" t="str">
            <v>10</v>
          </cell>
          <cell r="B3284" t="str">
            <v>10</v>
          </cell>
          <cell r="C3284">
            <v>37149</v>
          </cell>
          <cell r="D3284">
            <v>2</v>
          </cell>
          <cell r="E3284" t="str">
            <v>100100</v>
          </cell>
          <cell r="F3284" t="str">
            <v>107</v>
          </cell>
          <cell r="G3284" t="str">
            <v>14</v>
          </cell>
          <cell r="H3284" t="str">
            <v>00</v>
          </cell>
          <cell r="I3284">
            <v>498</v>
          </cell>
          <cell r="J3284" t="str">
            <v>MARIA PISCO S.</v>
          </cell>
          <cell r="K3284" t="str">
            <v>LAS AMAZONAS E-21</v>
          </cell>
          <cell r="M3284" t="str">
            <v>04</v>
          </cell>
          <cell r="N3284">
            <v>0</v>
          </cell>
          <cell r="O3284">
            <v>9</v>
          </cell>
          <cell r="P3284">
            <v>8</v>
          </cell>
          <cell r="Q3284">
            <v>6</v>
          </cell>
          <cell r="R3284">
            <v>8</v>
          </cell>
          <cell r="S3284">
            <v>7</v>
          </cell>
          <cell r="T3284">
            <v>6.08</v>
          </cell>
          <cell r="U3284" t="str">
            <v>0</v>
          </cell>
          <cell r="V3284" t="str">
            <v>1071464000140</v>
          </cell>
        </row>
        <row r="3285">
          <cell r="A3285" t="str">
            <v>10</v>
          </cell>
          <cell r="B3285" t="str">
            <v>10</v>
          </cell>
          <cell r="C3285">
            <v>37155</v>
          </cell>
          <cell r="D3285">
            <v>9</v>
          </cell>
          <cell r="E3285" t="str">
            <v>100100</v>
          </cell>
          <cell r="F3285" t="str">
            <v>107</v>
          </cell>
          <cell r="G3285" t="str">
            <v>14</v>
          </cell>
          <cell r="H3285" t="str">
            <v>00</v>
          </cell>
          <cell r="I3285">
            <v>504</v>
          </cell>
          <cell r="J3285" t="str">
            <v>ISAIAS BANCO CAHUAZA</v>
          </cell>
          <cell r="K3285" t="str">
            <v>LAS AMAZONAS  E-11</v>
          </cell>
          <cell r="M3285" t="str">
            <v>04</v>
          </cell>
          <cell r="N3285">
            <v>0</v>
          </cell>
          <cell r="O3285">
            <v>0</v>
          </cell>
          <cell r="P3285">
            <v>0</v>
          </cell>
          <cell r="Q3285">
            <v>27</v>
          </cell>
          <cell r="R3285">
            <v>67</v>
          </cell>
          <cell r="S3285">
            <v>58</v>
          </cell>
          <cell r="T3285">
            <v>49.25</v>
          </cell>
          <cell r="U3285" t="str">
            <v>0</v>
          </cell>
          <cell r="V3285" t="str">
            <v>1071464000220</v>
          </cell>
        </row>
        <row r="3286">
          <cell r="A3286" t="str">
            <v>10</v>
          </cell>
          <cell r="B3286" t="str">
            <v>10</v>
          </cell>
          <cell r="C3286">
            <v>37177</v>
          </cell>
          <cell r="D3286">
            <v>3</v>
          </cell>
          <cell r="E3286" t="str">
            <v>100100</v>
          </cell>
          <cell r="F3286" t="str">
            <v>107</v>
          </cell>
          <cell r="G3286" t="str">
            <v>14</v>
          </cell>
          <cell r="H3286" t="str">
            <v>00</v>
          </cell>
          <cell r="I3286">
            <v>526</v>
          </cell>
          <cell r="J3286" t="str">
            <v>CORAL HUANSI J.</v>
          </cell>
          <cell r="K3286" t="str">
            <v>LAS AMAZONAS G-21</v>
          </cell>
          <cell r="M3286" t="str">
            <v>04</v>
          </cell>
          <cell r="N3286">
            <v>0</v>
          </cell>
          <cell r="O3286">
            <v>0</v>
          </cell>
          <cell r="P3286">
            <v>95</v>
          </cell>
          <cell r="Q3286">
            <v>98</v>
          </cell>
          <cell r="R3286">
            <v>107</v>
          </cell>
          <cell r="S3286">
            <v>110</v>
          </cell>
          <cell r="T3286">
            <v>78</v>
          </cell>
          <cell r="U3286" t="str">
            <v>0</v>
          </cell>
          <cell r="V3286" t="str">
            <v>1071466000060</v>
          </cell>
        </row>
        <row r="3287">
          <cell r="A3287" t="str">
            <v>10</v>
          </cell>
          <cell r="B3287" t="str">
            <v>10</v>
          </cell>
          <cell r="C3287">
            <v>37179</v>
          </cell>
          <cell r="D3287">
            <v>9</v>
          </cell>
          <cell r="E3287" t="str">
            <v>100100</v>
          </cell>
          <cell r="F3287" t="str">
            <v>107</v>
          </cell>
          <cell r="G3287" t="str">
            <v>14</v>
          </cell>
          <cell r="H3287" t="str">
            <v>00</v>
          </cell>
          <cell r="I3287">
            <v>528</v>
          </cell>
          <cell r="J3287" t="str">
            <v>MANUYAMA SANDOVAL</v>
          </cell>
          <cell r="K3287" t="str">
            <v>LAS AMAZONAS G-11</v>
          </cell>
          <cell r="M3287" t="str">
            <v>04</v>
          </cell>
          <cell r="N3287">
            <v>0</v>
          </cell>
          <cell r="O3287">
            <v>142</v>
          </cell>
          <cell r="P3287">
            <v>0</v>
          </cell>
          <cell r="Q3287">
            <v>66</v>
          </cell>
          <cell r="R3287">
            <v>171</v>
          </cell>
          <cell r="S3287">
            <v>160</v>
          </cell>
          <cell r="T3287">
            <v>120.33</v>
          </cell>
          <cell r="U3287" t="str">
            <v>0</v>
          </cell>
          <cell r="V3287" t="str">
            <v>1071466000160</v>
          </cell>
        </row>
        <row r="3288">
          <cell r="A3288" t="str">
            <v>10</v>
          </cell>
          <cell r="B3288" t="str">
            <v>10</v>
          </cell>
          <cell r="C3288">
            <v>37188</v>
          </cell>
          <cell r="D3288">
            <v>0</v>
          </cell>
          <cell r="E3288" t="str">
            <v>100100</v>
          </cell>
          <cell r="F3288" t="str">
            <v>107</v>
          </cell>
          <cell r="G3288" t="str">
            <v>14</v>
          </cell>
          <cell r="H3288" t="str">
            <v>00</v>
          </cell>
          <cell r="I3288">
            <v>537</v>
          </cell>
          <cell r="J3288" t="str">
            <v>RIVERA QUISPE LUIS</v>
          </cell>
          <cell r="K3288" t="str">
            <v>LAS AMAZONAS H-12</v>
          </cell>
          <cell r="M3288" t="str">
            <v>04</v>
          </cell>
          <cell r="N3288">
            <v>0</v>
          </cell>
          <cell r="O3288">
            <v>0</v>
          </cell>
          <cell r="P3288">
            <v>0</v>
          </cell>
          <cell r="Q3288">
            <v>0</v>
          </cell>
          <cell r="R3288">
            <v>0</v>
          </cell>
          <cell r="S3288">
            <v>0</v>
          </cell>
          <cell r="T3288">
            <v>19.829999999999998</v>
          </cell>
          <cell r="U3288" t="str">
            <v>0</v>
          </cell>
          <cell r="V3288" t="str">
            <v>1071466001090</v>
          </cell>
        </row>
        <row r="3289">
          <cell r="A3289" t="str">
            <v>10</v>
          </cell>
          <cell r="B3289" t="str">
            <v>10</v>
          </cell>
          <cell r="C3289">
            <v>50561</v>
          </cell>
          <cell r="D3289">
            <v>0</v>
          </cell>
          <cell r="E3289" t="str">
            <v>100100</v>
          </cell>
          <cell r="F3289" t="str">
            <v>107</v>
          </cell>
          <cell r="G3289" t="str">
            <v>14</v>
          </cell>
          <cell r="H3289" t="str">
            <v>00</v>
          </cell>
          <cell r="I3289">
            <v>548</v>
          </cell>
          <cell r="J3289" t="str">
            <v>DAVILA FEIJOO ROBINSON</v>
          </cell>
          <cell r="K3289" t="str">
            <v>LOS JAZMINES</v>
          </cell>
          <cell r="L3289">
            <v>227</v>
          </cell>
          <cell r="M3289" t="str">
            <v>04</v>
          </cell>
          <cell r="N3289">
            <v>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  <cell r="U3289" t="str">
            <v>0</v>
          </cell>
          <cell r="V3289" t="str">
            <v>1071468000180</v>
          </cell>
        </row>
        <row r="3290">
          <cell r="A3290" t="str">
            <v>10</v>
          </cell>
          <cell r="B3290" t="str">
            <v>10</v>
          </cell>
          <cell r="C3290">
            <v>37212</v>
          </cell>
          <cell r="D3290">
            <v>8</v>
          </cell>
          <cell r="E3290" t="str">
            <v>100100</v>
          </cell>
          <cell r="F3290" t="str">
            <v>107</v>
          </cell>
          <cell r="G3290" t="str">
            <v>14</v>
          </cell>
          <cell r="H3290" t="str">
            <v>00</v>
          </cell>
          <cell r="I3290">
            <v>561</v>
          </cell>
          <cell r="J3290" t="str">
            <v>FRANCISCO MONTES RIOS</v>
          </cell>
          <cell r="K3290" t="str">
            <v>LAS AMAZONAS J-15</v>
          </cell>
          <cell r="M3290" t="str">
            <v>04</v>
          </cell>
          <cell r="N3290">
            <v>0</v>
          </cell>
          <cell r="O3290">
            <v>0</v>
          </cell>
          <cell r="P3290">
            <v>0</v>
          </cell>
          <cell r="Q3290">
            <v>100</v>
          </cell>
          <cell r="R3290">
            <v>96</v>
          </cell>
          <cell r="S3290">
            <v>101</v>
          </cell>
          <cell r="T3290">
            <v>63</v>
          </cell>
          <cell r="U3290" t="str">
            <v>0</v>
          </cell>
          <cell r="V3290" t="str">
            <v>1071468000260</v>
          </cell>
        </row>
        <row r="3291">
          <cell r="A3291" t="str">
            <v>10</v>
          </cell>
          <cell r="B3291" t="str">
            <v>10</v>
          </cell>
          <cell r="C3291">
            <v>37220</v>
          </cell>
          <cell r="D3291">
            <v>1</v>
          </cell>
          <cell r="E3291" t="str">
            <v>100100</v>
          </cell>
          <cell r="F3291" t="str">
            <v>107</v>
          </cell>
          <cell r="G3291" t="str">
            <v>14</v>
          </cell>
          <cell r="H3291" t="str">
            <v>00</v>
          </cell>
          <cell r="I3291">
            <v>569</v>
          </cell>
          <cell r="J3291" t="str">
            <v>COQUINCHE DE CHASNAMONTE JULIA</v>
          </cell>
          <cell r="K3291" t="str">
            <v>LAS  AMZONAS  #  222</v>
          </cell>
          <cell r="M3291" t="str">
            <v>04</v>
          </cell>
          <cell r="N3291">
            <v>0</v>
          </cell>
          <cell r="O3291">
            <v>0</v>
          </cell>
          <cell r="P3291">
            <v>0</v>
          </cell>
          <cell r="Q3291">
            <v>0</v>
          </cell>
          <cell r="R3291">
            <v>101</v>
          </cell>
          <cell r="S3291">
            <v>95</v>
          </cell>
          <cell r="T3291">
            <v>46.67</v>
          </cell>
          <cell r="U3291" t="str">
            <v>0</v>
          </cell>
          <cell r="V3291" t="str">
            <v>1071468000355</v>
          </cell>
        </row>
        <row r="3292">
          <cell r="A3292" t="str">
            <v>10</v>
          </cell>
          <cell r="B3292" t="str">
            <v>10</v>
          </cell>
          <cell r="C3292">
            <v>37221</v>
          </cell>
          <cell r="D3292">
            <v>9</v>
          </cell>
          <cell r="E3292" t="str">
            <v>100100</v>
          </cell>
          <cell r="F3292" t="str">
            <v>107</v>
          </cell>
          <cell r="G3292" t="str">
            <v>14</v>
          </cell>
          <cell r="H3292" t="str">
            <v>00</v>
          </cell>
          <cell r="I3292">
            <v>570</v>
          </cell>
          <cell r="J3292" t="str">
            <v>VARGAS TARICUARIMA</v>
          </cell>
          <cell r="K3292" t="str">
            <v>LAS AMAZONAS J-2</v>
          </cell>
          <cell r="M3292" t="str">
            <v>04</v>
          </cell>
          <cell r="N3292">
            <v>0</v>
          </cell>
          <cell r="O3292">
            <v>0</v>
          </cell>
          <cell r="P3292">
            <v>116</v>
          </cell>
          <cell r="Q3292">
            <v>100</v>
          </cell>
          <cell r="R3292">
            <v>154</v>
          </cell>
          <cell r="S3292">
            <v>164</v>
          </cell>
          <cell r="T3292">
            <v>69</v>
          </cell>
          <cell r="U3292" t="str">
            <v>0</v>
          </cell>
          <cell r="V3292" t="str">
            <v>1071468000370</v>
          </cell>
        </row>
        <row r="3293">
          <cell r="A3293" t="str">
            <v>10</v>
          </cell>
          <cell r="B3293" t="str">
            <v>10</v>
          </cell>
          <cell r="C3293">
            <v>37245</v>
          </cell>
          <cell r="D3293">
            <v>8</v>
          </cell>
          <cell r="E3293" t="str">
            <v>100100</v>
          </cell>
          <cell r="F3293" t="str">
            <v>107</v>
          </cell>
          <cell r="G3293" t="str">
            <v>15</v>
          </cell>
          <cell r="H3293" t="str">
            <v>00</v>
          </cell>
          <cell r="I3293">
            <v>7</v>
          </cell>
          <cell r="J3293" t="str">
            <v>ELISEO MURILLO</v>
          </cell>
          <cell r="K3293" t="str">
            <v>CALL ORIENTE A-19</v>
          </cell>
          <cell r="M3293" t="str">
            <v>04</v>
          </cell>
          <cell r="N3293">
            <v>35</v>
          </cell>
          <cell r="O3293">
            <v>36</v>
          </cell>
          <cell r="P3293">
            <v>25</v>
          </cell>
          <cell r="Q3293">
            <v>14</v>
          </cell>
          <cell r="R3293">
            <v>7</v>
          </cell>
          <cell r="S3293">
            <v>9</v>
          </cell>
          <cell r="T3293">
            <v>13.92</v>
          </cell>
          <cell r="U3293" t="str">
            <v>0</v>
          </cell>
          <cell r="V3293" t="str">
            <v>1071501000105</v>
          </cell>
        </row>
        <row r="3294">
          <cell r="A3294" t="str">
            <v>10</v>
          </cell>
          <cell r="B3294" t="str">
            <v>10</v>
          </cell>
          <cell r="C3294">
            <v>37246</v>
          </cell>
          <cell r="D3294">
            <v>6</v>
          </cell>
          <cell r="E3294" t="str">
            <v>100100</v>
          </cell>
          <cell r="F3294" t="str">
            <v>107</v>
          </cell>
          <cell r="G3294" t="str">
            <v>15</v>
          </cell>
          <cell r="H3294" t="str">
            <v>00</v>
          </cell>
          <cell r="I3294">
            <v>8</v>
          </cell>
          <cell r="J3294" t="str">
            <v>JORGE DAVILA LACHUMA</v>
          </cell>
          <cell r="K3294" t="str">
            <v>A.H.M. CARDOZO  MZ-A</v>
          </cell>
          <cell r="M3294" t="str">
            <v>04</v>
          </cell>
          <cell r="N3294">
            <v>27</v>
          </cell>
          <cell r="O3294">
            <v>28</v>
          </cell>
          <cell r="P3294">
            <v>29</v>
          </cell>
          <cell r="Q3294">
            <v>18</v>
          </cell>
          <cell r="R3294">
            <v>14</v>
          </cell>
          <cell r="S3294">
            <v>6</v>
          </cell>
          <cell r="T3294">
            <v>13.25</v>
          </cell>
          <cell r="U3294" t="str">
            <v>0</v>
          </cell>
          <cell r="V3294" t="str">
            <v>1071501000110</v>
          </cell>
        </row>
        <row r="3295">
          <cell r="A3295" t="str">
            <v>10</v>
          </cell>
          <cell r="B3295" t="str">
            <v>10</v>
          </cell>
          <cell r="C3295">
            <v>37265</v>
          </cell>
          <cell r="D3295">
            <v>6</v>
          </cell>
          <cell r="E3295" t="str">
            <v>100100</v>
          </cell>
          <cell r="F3295" t="str">
            <v>107</v>
          </cell>
          <cell r="G3295" t="str">
            <v>15</v>
          </cell>
          <cell r="H3295" t="str">
            <v>00</v>
          </cell>
          <cell r="I3295">
            <v>27</v>
          </cell>
          <cell r="J3295" t="str">
            <v>ROGER SABOYA</v>
          </cell>
          <cell r="K3295" t="str">
            <v>A.H.M. CARDOZO  MZ.A</v>
          </cell>
          <cell r="M3295" t="str">
            <v>04</v>
          </cell>
          <cell r="N3295">
            <v>0</v>
          </cell>
          <cell r="O3295">
            <v>1</v>
          </cell>
          <cell r="P3295">
            <v>0</v>
          </cell>
          <cell r="Q3295">
            <v>1</v>
          </cell>
          <cell r="R3295">
            <v>0</v>
          </cell>
          <cell r="S3295">
            <v>1</v>
          </cell>
          <cell r="T3295">
            <v>1.17</v>
          </cell>
          <cell r="U3295" t="str">
            <v>0</v>
          </cell>
          <cell r="V3295" t="str">
            <v>1071501000320</v>
          </cell>
        </row>
        <row r="3296">
          <cell r="A3296" t="str">
            <v>10</v>
          </cell>
          <cell r="B3296" t="str">
            <v>10</v>
          </cell>
          <cell r="C3296">
            <v>37283</v>
          </cell>
          <cell r="D3296">
            <v>9</v>
          </cell>
          <cell r="E3296" t="str">
            <v>100100</v>
          </cell>
          <cell r="F3296" t="str">
            <v>107</v>
          </cell>
          <cell r="G3296" t="str">
            <v>15</v>
          </cell>
          <cell r="H3296" t="str">
            <v>00</v>
          </cell>
          <cell r="I3296">
            <v>45</v>
          </cell>
          <cell r="J3296" t="str">
            <v>BENITO PEREYRA</v>
          </cell>
          <cell r="K3296" t="str">
            <v>A.H.M. CARDOZO B-9</v>
          </cell>
          <cell r="M3296" t="str">
            <v>04</v>
          </cell>
          <cell r="N3296">
            <v>0</v>
          </cell>
          <cell r="O3296">
            <v>3</v>
          </cell>
          <cell r="P3296">
            <v>0</v>
          </cell>
          <cell r="Q3296">
            <v>3</v>
          </cell>
          <cell r="R3296">
            <v>27</v>
          </cell>
          <cell r="S3296">
            <v>12</v>
          </cell>
          <cell r="T3296">
            <v>17.420000000000002</v>
          </cell>
          <cell r="U3296" t="str">
            <v>0</v>
          </cell>
          <cell r="V3296" t="str">
            <v>1071502000090</v>
          </cell>
        </row>
        <row r="3297">
          <cell r="A3297" t="str">
            <v>10</v>
          </cell>
          <cell r="B3297" t="str">
            <v>10</v>
          </cell>
          <cell r="C3297">
            <v>37314</v>
          </cell>
          <cell r="D3297">
            <v>2</v>
          </cell>
          <cell r="E3297" t="str">
            <v>100100</v>
          </cell>
          <cell r="F3297" t="str">
            <v>107</v>
          </cell>
          <cell r="G3297" t="str">
            <v>15</v>
          </cell>
          <cell r="H3297" t="str">
            <v>00</v>
          </cell>
          <cell r="I3297">
            <v>76</v>
          </cell>
          <cell r="J3297" t="str">
            <v>NORMA WESEMBER</v>
          </cell>
          <cell r="K3297" t="str">
            <v>A.H.M. CARDOZO  MZ.C</v>
          </cell>
          <cell r="M3297" t="str">
            <v>04</v>
          </cell>
          <cell r="N3297">
            <v>0</v>
          </cell>
          <cell r="O3297">
            <v>0</v>
          </cell>
          <cell r="P3297">
            <v>0</v>
          </cell>
          <cell r="Q3297">
            <v>0</v>
          </cell>
          <cell r="R3297">
            <v>0</v>
          </cell>
          <cell r="S3297">
            <v>12</v>
          </cell>
          <cell r="T3297">
            <v>19.25</v>
          </cell>
          <cell r="U3297" t="str">
            <v>0</v>
          </cell>
          <cell r="V3297" t="str">
            <v>1071503000080</v>
          </cell>
        </row>
        <row r="3298">
          <cell r="A3298" t="str">
            <v>10</v>
          </cell>
          <cell r="B3298" t="str">
            <v>10</v>
          </cell>
          <cell r="C3298">
            <v>37341</v>
          </cell>
          <cell r="D3298">
            <v>5</v>
          </cell>
          <cell r="E3298" t="str">
            <v>100100</v>
          </cell>
          <cell r="F3298" t="str">
            <v>107</v>
          </cell>
          <cell r="G3298" t="str">
            <v>15</v>
          </cell>
          <cell r="H3298" t="str">
            <v>00</v>
          </cell>
          <cell r="I3298">
            <v>103</v>
          </cell>
          <cell r="J3298" t="str">
            <v>DORA VELA CANAYO</v>
          </cell>
          <cell r="K3298" t="str">
            <v>A.H.M. CARDOZO  MZ.C</v>
          </cell>
          <cell r="M3298" t="str">
            <v>04</v>
          </cell>
          <cell r="N3298">
            <v>127</v>
          </cell>
          <cell r="O3298">
            <v>138</v>
          </cell>
          <cell r="P3298">
            <v>36</v>
          </cell>
          <cell r="Q3298">
            <v>14</v>
          </cell>
          <cell r="R3298">
            <v>19</v>
          </cell>
          <cell r="S3298">
            <v>38</v>
          </cell>
          <cell r="T3298">
            <v>47.08</v>
          </cell>
          <cell r="U3298" t="str">
            <v>0</v>
          </cell>
          <cell r="V3298" t="str">
            <v>1071503000410</v>
          </cell>
        </row>
        <row r="3299">
          <cell r="A3299" t="str">
            <v>10</v>
          </cell>
          <cell r="B3299" t="str">
            <v>10</v>
          </cell>
          <cell r="C3299">
            <v>37357</v>
          </cell>
          <cell r="D3299">
            <v>1</v>
          </cell>
          <cell r="E3299" t="str">
            <v>100100</v>
          </cell>
          <cell r="F3299" t="str">
            <v>107</v>
          </cell>
          <cell r="G3299" t="str">
            <v>15</v>
          </cell>
          <cell r="H3299" t="str">
            <v>00</v>
          </cell>
          <cell r="I3299">
            <v>119</v>
          </cell>
          <cell r="J3299" t="str">
            <v>MIGUEL INIMA</v>
          </cell>
          <cell r="K3299" t="str">
            <v>CARDOZO MZ. D</v>
          </cell>
          <cell r="M3299" t="str">
            <v>04</v>
          </cell>
          <cell r="N3299">
            <v>0</v>
          </cell>
          <cell r="O3299">
            <v>0</v>
          </cell>
          <cell r="P3299">
            <v>0</v>
          </cell>
          <cell r="Q3299">
            <v>0</v>
          </cell>
          <cell r="R3299">
            <v>0</v>
          </cell>
          <cell r="S3299">
            <v>0</v>
          </cell>
          <cell r="T3299">
            <v>1.75</v>
          </cell>
          <cell r="U3299" t="str">
            <v>0</v>
          </cell>
          <cell r="V3299" t="str">
            <v>1071504000130</v>
          </cell>
        </row>
        <row r="3300">
          <cell r="A3300" t="str">
            <v>10</v>
          </cell>
          <cell r="B3300" t="str">
            <v>10</v>
          </cell>
          <cell r="C3300">
            <v>37362</v>
          </cell>
          <cell r="D3300">
            <v>1</v>
          </cell>
          <cell r="E3300" t="str">
            <v>100100</v>
          </cell>
          <cell r="F3300" t="str">
            <v>107</v>
          </cell>
          <cell r="G3300" t="str">
            <v>15</v>
          </cell>
          <cell r="H3300" t="str">
            <v>00</v>
          </cell>
          <cell r="I3300">
            <v>124</v>
          </cell>
          <cell r="J3300" t="str">
            <v>ROJER ZAMORA LOPEZ</v>
          </cell>
          <cell r="K3300" t="str">
            <v>CARDOZO MZ. D</v>
          </cell>
          <cell r="M3300" t="str">
            <v>04</v>
          </cell>
          <cell r="N3300">
            <v>0</v>
          </cell>
          <cell r="O3300">
            <v>13</v>
          </cell>
          <cell r="P3300">
            <v>23</v>
          </cell>
          <cell r="Q3300">
            <v>10</v>
          </cell>
          <cell r="R3300">
            <v>31</v>
          </cell>
          <cell r="S3300">
            <v>35</v>
          </cell>
          <cell r="T3300">
            <v>23.58</v>
          </cell>
          <cell r="U3300" t="str">
            <v>0</v>
          </cell>
          <cell r="V3300" t="str">
            <v>1071504000190</v>
          </cell>
        </row>
        <row r="3301">
          <cell r="A3301" t="str">
            <v>10</v>
          </cell>
          <cell r="B3301" t="str">
            <v>10</v>
          </cell>
          <cell r="C3301">
            <v>37368</v>
          </cell>
          <cell r="D3301">
            <v>8</v>
          </cell>
          <cell r="E3301" t="str">
            <v>100100</v>
          </cell>
          <cell r="F3301" t="str">
            <v>107</v>
          </cell>
          <cell r="G3301" t="str">
            <v>15</v>
          </cell>
          <cell r="H3301" t="str">
            <v>00</v>
          </cell>
          <cell r="I3301">
            <v>130</v>
          </cell>
          <cell r="J3301" t="str">
            <v>MIGUEL SABOYA</v>
          </cell>
          <cell r="K3301" t="str">
            <v>CARDOZO MZ. D</v>
          </cell>
          <cell r="M3301" t="str">
            <v>04</v>
          </cell>
          <cell r="N3301">
            <v>0</v>
          </cell>
          <cell r="O3301">
            <v>0</v>
          </cell>
          <cell r="P3301">
            <v>100</v>
          </cell>
          <cell r="Q3301">
            <v>0</v>
          </cell>
          <cell r="R3301">
            <v>17</v>
          </cell>
          <cell r="S3301">
            <v>127</v>
          </cell>
          <cell r="T3301">
            <v>80.17</v>
          </cell>
          <cell r="U3301" t="str">
            <v>0</v>
          </cell>
          <cell r="V3301" t="str">
            <v>1071504000280</v>
          </cell>
        </row>
        <row r="3302">
          <cell r="A3302" t="str">
            <v>10</v>
          </cell>
          <cell r="B3302" t="str">
            <v>10</v>
          </cell>
          <cell r="C3302">
            <v>37382</v>
          </cell>
          <cell r="D3302">
            <v>9</v>
          </cell>
          <cell r="E3302" t="str">
            <v>100100</v>
          </cell>
          <cell r="F3302" t="str">
            <v>107</v>
          </cell>
          <cell r="G3302" t="str">
            <v>15</v>
          </cell>
          <cell r="H3302" t="str">
            <v>00</v>
          </cell>
          <cell r="I3302">
            <v>145</v>
          </cell>
          <cell r="J3302" t="str">
            <v>BEATRIZ CARBAJAL</v>
          </cell>
          <cell r="K3302" t="str">
            <v>CARDOZO E-1</v>
          </cell>
          <cell r="M3302" t="str">
            <v>04</v>
          </cell>
          <cell r="N3302">
            <v>0</v>
          </cell>
          <cell r="O3302">
            <v>0</v>
          </cell>
          <cell r="P3302">
            <v>0</v>
          </cell>
          <cell r="Q3302">
            <v>57</v>
          </cell>
          <cell r="R3302">
            <v>108</v>
          </cell>
          <cell r="S3302">
            <v>101</v>
          </cell>
          <cell r="T3302">
            <v>63.67</v>
          </cell>
          <cell r="U3302" t="str">
            <v>0</v>
          </cell>
          <cell r="V3302" t="str">
            <v>1071505000010</v>
          </cell>
        </row>
        <row r="3303">
          <cell r="A3303" t="str">
            <v>10</v>
          </cell>
          <cell r="B3303" t="str">
            <v>10</v>
          </cell>
          <cell r="C3303">
            <v>37391</v>
          </cell>
          <cell r="D3303">
            <v>0</v>
          </cell>
          <cell r="E3303" t="str">
            <v>100100</v>
          </cell>
          <cell r="F3303" t="str">
            <v>107</v>
          </cell>
          <cell r="G3303" t="str">
            <v>15</v>
          </cell>
          <cell r="H3303" t="str">
            <v>00</v>
          </cell>
          <cell r="I3303">
            <v>154</v>
          </cell>
          <cell r="J3303" t="str">
            <v>LAURA DIAZ LAVI</v>
          </cell>
          <cell r="K3303" t="str">
            <v>CARDOZO MZ. E</v>
          </cell>
          <cell r="M3303" t="str">
            <v>04</v>
          </cell>
          <cell r="N3303">
            <v>65</v>
          </cell>
          <cell r="O3303">
            <v>71</v>
          </cell>
          <cell r="P3303">
            <v>67</v>
          </cell>
          <cell r="Q3303">
            <v>11</v>
          </cell>
          <cell r="R3303">
            <v>0</v>
          </cell>
          <cell r="S3303">
            <v>0</v>
          </cell>
          <cell r="T3303">
            <v>20.83</v>
          </cell>
          <cell r="U3303" t="str">
            <v>0</v>
          </cell>
          <cell r="V3303" t="str">
            <v>1071505000120</v>
          </cell>
        </row>
        <row r="3304">
          <cell r="A3304" t="str">
            <v>10</v>
          </cell>
          <cell r="B3304" t="str">
            <v>10</v>
          </cell>
          <cell r="C3304">
            <v>37393</v>
          </cell>
          <cell r="D3304">
            <v>6</v>
          </cell>
          <cell r="E3304" t="str">
            <v>100100</v>
          </cell>
          <cell r="F3304" t="str">
            <v>107</v>
          </cell>
          <cell r="G3304" t="str">
            <v>15</v>
          </cell>
          <cell r="H3304" t="str">
            <v>00</v>
          </cell>
          <cell r="I3304">
            <v>156</v>
          </cell>
          <cell r="J3304" t="str">
            <v>RENIGER GRANDEZ</v>
          </cell>
          <cell r="K3304" t="str">
            <v>CARDOZO MZ. E</v>
          </cell>
          <cell r="M3304" t="str">
            <v>04</v>
          </cell>
          <cell r="N3304">
            <v>0</v>
          </cell>
          <cell r="O3304">
            <v>0</v>
          </cell>
          <cell r="P3304">
            <v>0</v>
          </cell>
          <cell r="Q3304">
            <v>0</v>
          </cell>
          <cell r="R3304">
            <v>0</v>
          </cell>
          <cell r="S3304">
            <v>12</v>
          </cell>
          <cell r="T3304">
            <v>36.25</v>
          </cell>
          <cell r="U3304" t="str">
            <v>0</v>
          </cell>
          <cell r="V3304" t="str">
            <v>1071505000130</v>
          </cell>
        </row>
        <row r="3305">
          <cell r="A3305" t="str">
            <v>10</v>
          </cell>
          <cell r="B3305" t="str">
            <v>10</v>
          </cell>
          <cell r="C3305">
            <v>37406</v>
          </cell>
          <cell r="D3305">
            <v>6</v>
          </cell>
          <cell r="E3305" t="str">
            <v>100100</v>
          </cell>
          <cell r="F3305" t="str">
            <v>107</v>
          </cell>
          <cell r="G3305" t="str">
            <v>15</v>
          </cell>
          <cell r="H3305" t="str">
            <v>00</v>
          </cell>
          <cell r="I3305">
            <v>169</v>
          </cell>
          <cell r="J3305" t="str">
            <v>FRANCISCO MELENDEZ</v>
          </cell>
          <cell r="K3305" t="str">
            <v>CARDOZO MZ. E</v>
          </cell>
          <cell r="M3305" t="str">
            <v>04</v>
          </cell>
          <cell r="N3305">
            <v>0</v>
          </cell>
          <cell r="O3305">
            <v>0</v>
          </cell>
          <cell r="P3305">
            <v>12</v>
          </cell>
          <cell r="Q3305">
            <v>36</v>
          </cell>
          <cell r="R3305">
            <v>54</v>
          </cell>
          <cell r="S3305">
            <v>41</v>
          </cell>
          <cell r="T3305">
            <v>29.5</v>
          </cell>
          <cell r="U3305" t="str">
            <v>0</v>
          </cell>
          <cell r="V3305" t="str">
            <v>1071505000290</v>
          </cell>
        </row>
        <row r="3306">
          <cell r="A3306" t="str">
            <v>10</v>
          </cell>
          <cell r="B3306" t="str">
            <v>10</v>
          </cell>
          <cell r="C3306">
            <v>37410</v>
          </cell>
          <cell r="D3306">
            <v>8</v>
          </cell>
          <cell r="E3306" t="str">
            <v>100100</v>
          </cell>
          <cell r="F3306" t="str">
            <v>107</v>
          </cell>
          <cell r="G3306" t="str">
            <v>15</v>
          </cell>
          <cell r="H3306" t="str">
            <v>00</v>
          </cell>
          <cell r="I3306">
            <v>173</v>
          </cell>
          <cell r="J3306" t="str">
            <v>CARLOS RUIZ VASQUEZ</v>
          </cell>
          <cell r="K3306" t="str">
            <v>CARDOZO MZ. E</v>
          </cell>
          <cell r="M3306" t="str">
            <v>04</v>
          </cell>
          <cell r="N3306">
            <v>0</v>
          </cell>
          <cell r="O3306">
            <v>0</v>
          </cell>
          <cell r="P3306">
            <v>0</v>
          </cell>
          <cell r="Q3306">
            <v>0</v>
          </cell>
          <cell r="R3306">
            <v>0</v>
          </cell>
          <cell r="S3306">
            <v>0</v>
          </cell>
          <cell r="T3306">
            <v>0</v>
          </cell>
          <cell r="U3306" t="str">
            <v>0</v>
          </cell>
          <cell r="V3306" t="str">
            <v>1071505000360</v>
          </cell>
        </row>
        <row r="3307">
          <cell r="A3307" t="str">
            <v>10</v>
          </cell>
          <cell r="B3307" t="str">
            <v>10</v>
          </cell>
          <cell r="C3307">
            <v>37433</v>
          </cell>
          <cell r="D3307">
            <v>0</v>
          </cell>
          <cell r="E3307" t="str">
            <v>100100</v>
          </cell>
          <cell r="F3307" t="str">
            <v>107</v>
          </cell>
          <cell r="G3307" t="str">
            <v>15</v>
          </cell>
          <cell r="H3307" t="str">
            <v>00</v>
          </cell>
          <cell r="I3307">
            <v>196</v>
          </cell>
          <cell r="J3307" t="str">
            <v>ANGELICA VILLACORTA</v>
          </cell>
          <cell r="K3307" t="str">
            <v>CARDOZO MZ. F</v>
          </cell>
          <cell r="M3307" t="str">
            <v>04</v>
          </cell>
          <cell r="N3307">
            <v>0</v>
          </cell>
          <cell r="O3307">
            <v>0</v>
          </cell>
          <cell r="P3307">
            <v>0</v>
          </cell>
          <cell r="Q3307">
            <v>0</v>
          </cell>
          <cell r="R3307">
            <v>0</v>
          </cell>
          <cell r="S3307">
            <v>0</v>
          </cell>
          <cell r="T3307">
            <v>10.92</v>
          </cell>
          <cell r="U3307" t="str">
            <v>0</v>
          </cell>
          <cell r="V3307" t="str">
            <v>1071506000260</v>
          </cell>
        </row>
        <row r="3308">
          <cell r="A3308" t="str">
            <v>10</v>
          </cell>
          <cell r="B3308" t="str">
            <v>10</v>
          </cell>
          <cell r="C3308">
            <v>37442</v>
          </cell>
          <cell r="D3308">
            <v>1</v>
          </cell>
          <cell r="E3308" t="str">
            <v>100100</v>
          </cell>
          <cell r="F3308" t="str">
            <v>107</v>
          </cell>
          <cell r="G3308" t="str">
            <v>15</v>
          </cell>
          <cell r="H3308" t="str">
            <v>00</v>
          </cell>
          <cell r="I3308">
            <v>205</v>
          </cell>
          <cell r="J3308" t="str">
            <v>DAVILA VASQUEZ WILFREDO</v>
          </cell>
          <cell r="K3308" t="str">
            <v>8  DE NOVIEMBRE  #   159</v>
          </cell>
          <cell r="M3308" t="str">
            <v>04</v>
          </cell>
          <cell r="N3308">
            <v>0</v>
          </cell>
          <cell r="O3308">
            <v>0</v>
          </cell>
          <cell r="P3308">
            <v>0</v>
          </cell>
          <cell r="Q3308">
            <v>0</v>
          </cell>
          <cell r="R3308">
            <v>0</v>
          </cell>
          <cell r="S3308">
            <v>1</v>
          </cell>
          <cell r="T3308">
            <v>1.67</v>
          </cell>
          <cell r="U3308" t="str">
            <v>0</v>
          </cell>
          <cell r="V3308" t="str">
            <v>1071507000065</v>
          </cell>
        </row>
        <row r="3309">
          <cell r="A3309" t="str">
            <v>10</v>
          </cell>
          <cell r="B3309" t="str">
            <v>10</v>
          </cell>
          <cell r="C3309">
            <v>37453</v>
          </cell>
          <cell r="D3309">
            <v>8</v>
          </cell>
          <cell r="E3309" t="str">
            <v>100100</v>
          </cell>
          <cell r="F3309" t="str">
            <v>107</v>
          </cell>
          <cell r="G3309" t="str">
            <v>15</v>
          </cell>
          <cell r="H3309" t="str">
            <v>00</v>
          </cell>
          <cell r="I3309">
            <v>216</v>
          </cell>
          <cell r="J3309" t="str">
            <v>HERNAN CHOTA</v>
          </cell>
          <cell r="K3309" t="str">
            <v>CARDOZO MZ. G</v>
          </cell>
          <cell r="M3309" t="str">
            <v>04</v>
          </cell>
          <cell r="N3309">
            <v>106</v>
          </cell>
          <cell r="O3309">
            <v>117</v>
          </cell>
          <cell r="P3309">
            <v>81</v>
          </cell>
          <cell r="Q3309">
            <v>40</v>
          </cell>
          <cell r="R3309">
            <v>21</v>
          </cell>
          <cell r="S3309">
            <v>19</v>
          </cell>
          <cell r="T3309">
            <v>40</v>
          </cell>
          <cell r="U3309" t="str">
            <v>0</v>
          </cell>
          <cell r="V3309" t="str">
            <v>1071507000210</v>
          </cell>
        </row>
        <row r="3310">
          <cell r="A3310" t="str">
            <v>10</v>
          </cell>
          <cell r="B3310" t="str">
            <v>10</v>
          </cell>
          <cell r="C3310">
            <v>37483</v>
          </cell>
          <cell r="D3310">
            <v>5</v>
          </cell>
          <cell r="E3310" t="str">
            <v>100100</v>
          </cell>
          <cell r="F3310" t="str">
            <v>107</v>
          </cell>
          <cell r="G3310" t="str">
            <v>15</v>
          </cell>
          <cell r="H3310" t="str">
            <v>00</v>
          </cell>
          <cell r="I3310">
            <v>246</v>
          </cell>
          <cell r="J3310" t="str">
            <v>ROSA PEZO</v>
          </cell>
          <cell r="K3310" t="str">
            <v>CARDOZO MZ. H</v>
          </cell>
          <cell r="M3310" t="str">
            <v>04</v>
          </cell>
          <cell r="N3310">
            <v>0</v>
          </cell>
          <cell r="O3310">
            <v>150</v>
          </cell>
          <cell r="P3310">
            <v>129</v>
          </cell>
          <cell r="Q3310">
            <v>150</v>
          </cell>
          <cell r="R3310">
            <v>153</v>
          </cell>
          <cell r="S3310">
            <v>149</v>
          </cell>
          <cell r="T3310">
            <v>118.75</v>
          </cell>
          <cell r="U3310" t="str">
            <v>0</v>
          </cell>
          <cell r="V3310" t="str">
            <v>1071508000230</v>
          </cell>
        </row>
        <row r="3311">
          <cell r="A3311" t="str">
            <v>10</v>
          </cell>
          <cell r="B3311" t="str">
            <v>10</v>
          </cell>
          <cell r="C3311">
            <v>37505</v>
          </cell>
          <cell r="D3311">
            <v>5</v>
          </cell>
          <cell r="E3311" t="str">
            <v>100100</v>
          </cell>
          <cell r="F3311" t="str">
            <v>107</v>
          </cell>
          <cell r="G3311" t="str">
            <v>15</v>
          </cell>
          <cell r="H3311" t="str">
            <v>00</v>
          </cell>
          <cell r="I3311">
            <v>269</v>
          </cell>
          <cell r="J3311" t="str">
            <v>CARDENAS TANGOA LINO EDWIN</v>
          </cell>
          <cell r="K3311" t="str">
            <v>CARDOZO MZ.I</v>
          </cell>
          <cell r="L3311">
            <v>0</v>
          </cell>
          <cell r="M3311" t="str">
            <v>04</v>
          </cell>
          <cell r="N3311">
            <v>0</v>
          </cell>
          <cell r="O3311">
            <v>0</v>
          </cell>
          <cell r="P3311">
            <v>0</v>
          </cell>
          <cell r="Q3311">
            <v>0</v>
          </cell>
          <cell r="R3311">
            <v>37</v>
          </cell>
          <cell r="S3311">
            <v>13</v>
          </cell>
          <cell r="T3311">
            <v>11.92</v>
          </cell>
          <cell r="U3311" t="str">
            <v>0</v>
          </cell>
          <cell r="V3311" t="str">
            <v>1071509000060</v>
          </cell>
        </row>
        <row r="3312">
          <cell r="A3312" t="str">
            <v>10</v>
          </cell>
          <cell r="B3312" t="str">
            <v>10</v>
          </cell>
          <cell r="C3312">
            <v>50151</v>
          </cell>
          <cell r="D3312">
            <v>0</v>
          </cell>
          <cell r="E3312" t="str">
            <v>100100</v>
          </cell>
          <cell r="F3312" t="str">
            <v>107</v>
          </cell>
          <cell r="G3312" t="str">
            <v>15</v>
          </cell>
          <cell r="H3312" t="str">
            <v>00</v>
          </cell>
          <cell r="I3312">
            <v>270</v>
          </cell>
          <cell r="J3312" t="str">
            <v>PAXI CASTRO ABDON</v>
          </cell>
          <cell r="K3312" t="str">
            <v>A. CARDOZO</v>
          </cell>
          <cell r="L3312">
            <v>359</v>
          </cell>
          <cell r="M3312" t="str">
            <v>04</v>
          </cell>
          <cell r="N3312">
            <v>0</v>
          </cell>
          <cell r="O3312">
            <v>103</v>
          </cell>
          <cell r="P3312">
            <v>104</v>
          </cell>
          <cell r="Q3312">
            <v>124</v>
          </cell>
          <cell r="R3312">
            <v>0</v>
          </cell>
          <cell r="S3312">
            <v>0</v>
          </cell>
          <cell r="T3312">
            <v>27.58</v>
          </cell>
          <cell r="U3312" t="str">
            <v>0</v>
          </cell>
          <cell r="V3312" t="str">
            <v>1071509000065</v>
          </cell>
        </row>
        <row r="3313">
          <cell r="A3313" t="str">
            <v>10</v>
          </cell>
          <cell r="B3313" t="str">
            <v>10</v>
          </cell>
          <cell r="C3313">
            <v>37511</v>
          </cell>
          <cell r="D3313">
            <v>3</v>
          </cell>
          <cell r="E3313" t="str">
            <v>100100</v>
          </cell>
          <cell r="F3313" t="str">
            <v>107</v>
          </cell>
          <cell r="G3313" t="str">
            <v>15</v>
          </cell>
          <cell r="H3313" t="str">
            <v>00</v>
          </cell>
          <cell r="I3313">
            <v>276</v>
          </cell>
          <cell r="J3313" t="str">
            <v>GILBERTO CACHIQUE</v>
          </cell>
          <cell r="K3313" t="str">
            <v>CARDOZO I</v>
          </cell>
          <cell r="M3313" t="str">
            <v>04</v>
          </cell>
          <cell r="N3313">
            <v>96</v>
          </cell>
          <cell r="O3313">
            <v>113</v>
          </cell>
          <cell r="P3313">
            <v>83</v>
          </cell>
          <cell r="Q3313">
            <v>21</v>
          </cell>
          <cell r="R3313">
            <v>23</v>
          </cell>
          <cell r="S3313">
            <v>23</v>
          </cell>
          <cell r="T3313">
            <v>39.17</v>
          </cell>
          <cell r="U3313" t="str">
            <v>0</v>
          </cell>
          <cell r="V3313" t="str">
            <v>1071509000160</v>
          </cell>
        </row>
        <row r="3314">
          <cell r="A3314" t="str">
            <v>10</v>
          </cell>
          <cell r="B3314" t="str">
            <v>10</v>
          </cell>
          <cell r="C3314">
            <v>37527</v>
          </cell>
          <cell r="D3314">
            <v>9</v>
          </cell>
          <cell r="E3314" t="str">
            <v>100100</v>
          </cell>
          <cell r="F3314" t="str">
            <v>107</v>
          </cell>
          <cell r="G3314" t="str">
            <v>15</v>
          </cell>
          <cell r="H3314" t="str">
            <v>00</v>
          </cell>
          <cell r="I3314">
            <v>292</v>
          </cell>
          <cell r="J3314" t="str">
            <v>ARMANDO CORDOVA</v>
          </cell>
          <cell r="K3314" t="str">
            <v>CARDOZO MZ.I</v>
          </cell>
          <cell r="M3314" t="str">
            <v>04</v>
          </cell>
          <cell r="N3314">
            <v>0</v>
          </cell>
          <cell r="O3314">
            <v>0</v>
          </cell>
          <cell r="P3314">
            <v>0</v>
          </cell>
          <cell r="Q3314">
            <v>0</v>
          </cell>
          <cell r="R3314">
            <v>0</v>
          </cell>
          <cell r="S3314">
            <v>11</v>
          </cell>
          <cell r="T3314">
            <v>2.25</v>
          </cell>
          <cell r="U3314" t="str">
            <v>0</v>
          </cell>
          <cell r="V3314" t="str">
            <v>1071509000350</v>
          </cell>
        </row>
        <row r="3315">
          <cell r="A3315" t="str">
            <v>10</v>
          </cell>
          <cell r="B3315" t="str">
            <v>10</v>
          </cell>
          <cell r="C3315">
            <v>37548</v>
          </cell>
          <cell r="D3315">
            <v>5</v>
          </cell>
          <cell r="E3315" t="str">
            <v>100100</v>
          </cell>
          <cell r="F3315" t="str">
            <v>107</v>
          </cell>
          <cell r="G3315" t="str">
            <v>15</v>
          </cell>
          <cell r="H3315" t="str">
            <v>00</v>
          </cell>
          <cell r="I3315">
            <v>314</v>
          </cell>
          <cell r="J3315" t="str">
            <v>IRMA MURAYARI C.</v>
          </cell>
          <cell r="K3315" t="str">
            <v>A.H.M.CARDOZO MZ-J</v>
          </cell>
          <cell r="M3315" t="str">
            <v>04</v>
          </cell>
          <cell r="N3315">
            <v>0</v>
          </cell>
          <cell r="O3315">
            <v>10</v>
          </cell>
          <cell r="P3315">
            <v>17</v>
          </cell>
          <cell r="Q3315">
            <v>64</v>
          </cell>
          <cell r="R3315">
            <v>81</v>
          </cell>
          <cell r="S3315">
            <v>79</v>
          </cell>
          <cell r="T3315">
            <v>47</v>
          </cell>
          <cell r="U3315" t="str">
            <v>0</v>
          </cell>
          <cell r="V3315" t="str">
            <v>1071510000190</v>
          </cell>
        </row>
        <row r="3316">
          <cell r="A3316" t="str">
            <v>10</v>
          </cell>
          <cell r="B3316" t="str">
            <v>10</v>
          </cell>
          <cell r="C3316">
            <v>37555</v>
          </cell>
          <cell r="D3316">
            <v>0</v>
          </cell>
          <cell r="E3316" t="str">
            <v>100100</v>
          </cell>
          <cell r="F3316" t="str">
            <v>107</v>
          </cell>
          <cell r="G3316" t="str">
            <v>15</v>
          </cell>
          <cell r="H3316" t="str">
            <v>00</v>
          </cell>
          <cell r="I3316">
            <v>321</v>
          </cell>
          <cell r="J3316" t="str">
            <v>CELIA CABRERA</v>
          </cell>
          <cell r="K3316" t="str">
            <v>A.H.M.CARDOZO MZ-J</v>
          </cell>
          <cell r="M3316" t="str">
            <v>04</v>
          </cell>
          <cell r="N3316">
            <v>0</v>
          </cell>
          <cell r="O3316">
            <v>0</v>
          </cell>
          <cell r="P3316">
            <v>0</v>
          </cell>
          <cell r="Q3316">
            <v>0</v>
          </cell>
          <cell r="R3316">
            <v>0</v>
          </cell>
          <cell r="S3316">
            <v>5</v>
          </cell>
          <cell r="T3316">
            <v>16.170000000000002</v>
          </cell>
          <cell r="U3316" t="str">
            <v>0</v>
          </cell>
          <cell r="V3316" t="str">
            <v>1071510000310</v>
          </cell>
        </row>
        <row r="3317">
          <cell r="A3317" t="str">
            <v>10</v>
          </cell>
          <cell r="B3317" t="str">
            <v>10</v>
          </cell>
          <cell r="C3317">
            <v>50786</v>
          </cell>
          <cell r="D3317">
            <v>3</v>
          </cell>
          <cell r="E3317" t="str">
            <v>100100</v>
          </cell>
          <cell r="F3317" t="str">
            <v>107</v>
          </cell>
          <cell r="G3317" t="str">
            <v>15</v>
          </cell>
          <cell r="H3317" t="str">
            <v>00</v>
          </cell>
          <cell r="I3317">
            <v>323</v>
          </cell>
          <cell r="J3317" t="str">
            <v>TEJADA FLORES LIDIA</v>
          </cell>
          <cell r="K3317" t="str">
            <v>A. CARDOZO</v>
          </cell>
          <cell r="L3317">
            <v>465</v>
          </cell>
          <cell r="M3317" t="str">
            <v>04</v>
          </cell>
          <cell r="N3317">
            <v>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  <cell r="U3317" t="str">
            <v>0</v>
          </cell>
          <cell r="V3317" t="str">
            <v>1071510000405</v>
          </cell>
        </row>
        <row r="3318">
          <cell r="A3318" t="str">
            <v>10</v>
          </cell>
          <cell r="B3318" t="str">
            <v>10</v>
          </cell>
          <cell r="C3318">
            <v>37565</v>
          </cell>
          <cell r="D3318">
            <v>9</v>
          </cell>
          <cell r="E3318" t="str">
            <v>100100</v>
          </cell>
          <cell r="F3318" t="str">
            <v>107</v>
          </cell>
          <cell r="G3318" t="str">
            <v>15</v>
          </cell>
          <cell r="H3318" t="str">
            <v>00</v>
          </cell>
          <cell r="I3318">
            <v>331</v>
          </cell>
          <cell r="J3318" t="str">
            <v>CARLOS VALENCIA</v>
          </cell>
          <cell r="K3318" t="str">
            <v>CARDOZO MZ.K</v>
          </cell>
          <cell r="M3318" t="str">
            <v>04</v>
          </cell>
          <cell r="N3318">
            <v>0</v>
          </cell>
          <cell r="O3318">
            <v>0</v>
          </cell>
          <cell r="P3318">
            <v>0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  <cell r="U3318" t="str">
            <v>0</v>
          </cell>
          <cell r="V3318" t="str">
            <v>1071511000030</v>
          </cell>
        </row>
        <row r="3319">
          <cell r="A3319" t="str">
            <v>10</v>
          </cell>
          <cell r="B3319" t="str">
            <v>10</v>
          </cell>
          <cell r="C3319">
            <v>37566</v>
          </cell>
          <cell r="D3319">
            <v>7</v>
          </cell>
          <cell r="E3319" t="str">
            <v>100100</v>
          </cell>
          <cell r="F3319" t="str">
            <v>107</v>
          </cell>
          <cell r="G3319" t="str">
            <v>15</v>
          </cell>
          <cell r="H3319" t="str">
            <v>00</v>
          </cell>
          <cell r="I3319">
            <v>332</v>
          </cell>
          <cell r="J3319" t="str">
            <v>LAURA ACHO</v>
          </cell>
          <cell r="K3319" t="str">
            <v>CARDOZO MZ.K-4</v>
          </cell>
          <cell r="M3319" t="str">
            <v>04</v>
          </cell>
          <cell r="N3319">
            <v>0</v>
          </cell>
          <cell r="O3319">
            <v>0</v>
          </cell>
          <cell r="P3319">
            <v>1</v>
          </cell>
          <cell r="Q3319">
            <v>12</v>
          </cell>
          <cell r="R3319">
            <v>21</v>
          </cell>
          <cell r="S3319">
            <v>54</v>
          </cell>
          <cell r="T3319">
            <v>17.920000000000002</v>
          </cell>
          <cell r="U3319" t="str">
            <v>0</v>
          </cell>
          <cell r="V3319" t="str">
            <v>1071511000040</v>
          </cell>
        </row>
        <row r="3320">
          <cell r="A3320" t="str">
            <v>10</v>
          </cell>
          <cell r="B3320" t="str">
            <v>10</v>
          </cell>
          <cell r="C3320">
            <v>37570</v>
          </cell>
          <cell r="D3320">
            <v>9</v>
          </cell>
          <cell r="E3320" t="str">
            <v>100100</v>
          </cell>
          <cell r="F3320" t="str">
            <v>107</v>
          </cell>
          <cell r="G3320" t="str">
            <v>15</v>
          </cell>
          <cell r="H3320" t="str">
            <v>00</v>
          </cell>
          <cell r="I3320">
            <v>336</v>
          </cell>
          <cell r="J3320" t="str">
            <v>DANIEL TUANAMA SANGAMA</v>
          </cell>
          <cell r="K3320" t="str">
            <v>CARDOZO MZ.K LT.25</v>
          </cell>
          <cell r="L3320">
            <v>0</v>
          </cell>
          <cell r="M3320" t="str">
            <v>02</v>
          </cell>
          <cell r="N3320">
            <v>0</v>
          </cell>
          <cell r="O3320">
            <v>100</v>
          </cell>
          <cell r="P3320">
            <v>100</v>
          </cell>
          <cell r="Q3320">
            <v>100</v>
          </cell>
          <cell r="R3320">
            <v>100</v>
          </cell>
          <cell r="S3320">
            <v>100</v>
          </cell>
          <cell r="T3320">
            <v>83.33</v>
          </cell>
          <cell r="U3320" t="str">
            <v>0</v>
          </cell>
          <cell r="V3320" t="str">
            <v>1071511000080</v>
          </cell>
        </row>
        <row r="3321">
          <cell r="A3321" t="str">
            <v>10</v>
          </cell>
          <cell r="B3321" t="str">
            <v>10</v>
          </cell>
          <cell r="C3321">
            <v>37570</v>
          </cell>
          <cell r="D3321">
            <v>9</v>
          </cell>
          <cell r="E3321" t="str">
            <v>100100</v>
          </cell>
          <cell r="F3321" t="str">
            <v>107</v>
          </cell>
          <cell r="G3321" t="str">
            <v>15</v>
          </cell>
          <cell r="H3321" t="str">
            <v>00</v>
          </cell>
          <cell r="I3321">
            <v>336</v>
          </cell>
          <cell r="J3321" t="str">
            <v>DANIEL TUANAMA SANGAMA</v>
          </cell>
          <cell r="K3321" t="str">
            <v>CARDOZO MZ.K LT.25</v>
          </cell>
          <cell r="L3321">
            <v>0</v>
          </cell>
          <cell r="M3321" t="str">
            <v>04</v>
          </cell>
          <cell r="U3321" t="str">
            <v>0</v>
          </cell>
          <cell r="V3321" t="str">
            <v>1071511000080</v>
          </cell>
        </row>
        <row r="3322">
          <cell r="A3322" t="str">
            <v>10</v>
          </cell>
          <cell r="B3322" t="str">
            <v>10</v>
          </cell>
          <cell r="C3322">
            <v>37573</v>
          </cell>
          <cell r="D3322">
            <v>3</v>
          </cell>
          <cell r="E3322" t="str">
            <v>100100</v>
          </cell>
          <cell r="F3322" t="str">
            <v>107</v>
          </cell>
          <cell r="G3322" t="str">
            <v>15</v>
          </cell>
          <cell r="H3322" t="str">
            <v>00</v>
          </cell>
          <cell r="I3322">
            <v>339</v>
          </cell>
          <cell r="J3322" t="str">
            <v>ESPINOZA BENITES</v>
          </cell>
          <cell r="K3322" t="str">
            <v>CARDOZO MZ.K</v>
          </cell>
          <cell r="M3322" t="str">
            <v>04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30.17</v>
          </cell>
          <cell r="U3322" t="str">
            <v>0</v>
          </cell>
          <cell r="V3322" t="str">
            <v>1071511000120</v>
          </cell>
        </row>
        <row r="3323">
          <cell r="A3323" t="str">
            <v>10</v>
          </cell>
          <cell r="B3323" t="str">
            <v>10</v>
          </cell>
          <cell r="C3323">
            <v>37582</v>
          </cell>
          <cell r="D3323">
            <v>4</v>
          </cell>
          <cell r="E3323" t="str">
            <v>100100</v>
          </cell>
          <cell r="F3323" t="str">
            <v>107</v>
          </cell>
          <cell r="G3323" t="str">
            <v>15</v>
          </cell>
          <cell r="H3323" t="str">
            <v>00</v>
          </cell>
          <cell r="I3323">
            <v>348</v>
          </cell>
          <cell r="J3323" t="str">
            <v>ALIDA VELA</v>
          </cell>
          <cell r="K3323" t="str">
            <v>CARDOZO MZ.K</v>
          </cell>
          <cell r="M3323" t="str">
            <v>04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  <cell r="U3323" t="str">
            <v>0</v>
          </cell>
          <cell r="V3323" t="str">
            <v>1071511000210</v>
          </cell>
        </row>
        <row r="3324">
          <cell r="A3324" t="str">
            <v>10</v>
          </cell>
          <cell r="B3324" t="str">
            <v>10</v>
          </cell>
          <cell r="C3324">
            <v>37589</v>
          </cell>
          <cell r="D3324">
            <v>9</v>
          </cell>
          <cell r="E3324" t="str">
            <v>100100</v>
          </cell>
          <cell r="F3324" t="str">
            <v>107</v>
          </cell>
          <cell r="G3324" t="str">
            <v>15</v>
          </cell>
          <cell r="H3324" t="str">
            <v>00</v>
          </cell>
          <cell r="I3324">
            <v>355</v>
          </cell>
          <cell r="J3324" t="str">
            <v>ELEN FALCON CH.</v>
          </cell>
          <cell r="K3324" t="str">
            <v>CARDOZO MZ.K-26</v>
          </cell>
          <cell r="M3324" t="str">
            <v>04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22</v>
          </cell>
          <cell r="S3324">
            <v>0</v>
          </cell>
          <cell r="T3324">
            <v>2.42</v>
          </cell>
          <cell r="U3324" t="str">
            <v>0</v>
          </cell>
          <cell r="V3324" t="str">
            <v>1071511000280</v>
          </cell>
        </row>
        <row r="3325">
          <cell r="A3325" t="str">
            <v>10</v>
          </cell>
          <cell r="B3325" t="str">
            <v>10</v>
          </cell>
          <cell r="C3325">
            <v>37592</v>
          </cell>
          <cell r="D3325">
            <v>3</v>
          </cell>
          <cell r="E3325" t="str">
            <v>100100</v>
          </cell>
          <cell r="F3325" t="str">
            <v>107</v>
          </cell>
          <cell r="G3325" t="str">
            <v>15</v>
          </cell>
          <cell r="H3325" t="str">
            <v>00</v>
          </cell>
          <cell r="I3325">
            <v>358</v>
          </cell>
          <cell r="J3325" t="str">
            <v>ELVIS SILVA A.</v>
          </cell>
          <cell r="K3325" t="str">
            <v>A.H.M. CARDOZO L-27</v>
          </cell>
          <cell r="M3325" t="str">
            <v>04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2.08</v>
          </cell>
          <cell r="U3325" t="str">
            <v>0</v>
          </cell>
          <cell r="V3325" t="str">
            <v>1071512000020</v>
          </cell>
        </row>
        <row r="3326">
          <cell r="A3326" t="str">
            <v>10</v>
          </cell>
          <cell r="B3326" t="str">
            <v>10</v>
          </cell>
          <cell r="C3326">
            <v>37598</v>
          </cell>
          <cell r="D3326">
            <v>0</v>
          </cell>
          <cell r="E3326" t="str">
            <v>100100</v>
          </cell>
          <cell r="F3326" t="str">
            <v>107</v>
          </cell>
          <cell r="G3326" t="str">
            <v>15</v>
          </cell>
          <cell r="H3326" t="str">
            <v>00</v>
          </cell>
          <cell r="I3326">
            <v>364</v>
          </cell>
          <cell r="J3326" t="str">
            <v>MALCOL OSORIO LOPEZ,</v>
          </cell>
          <cell r="K3326" t="str">
            <v>A.H.CARDOZO L-11</v>
          </cell>
          <cell r="M3326" t="str">
            <v>04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0.33</v>
          </cell>
          <cell r="U3326" t="str">
            <v>0</v>
          </cell>
          <cell r="V3326" t="str">
            <v>1071512000100</v>
          </cell>
        </row>
        <row r="3327">
          <cell r="A3327" t="str">
            <v>10</v>
          </cell>
          <cell r="B3327" t="str">
            <v>10</v>
          </cell>
          <cell r="C3327">
            <v>37627</v>
          </cell>
          <cell r="D3327">
            <v>7</v>
          </cell>
          <cell r="E3327" t="str">
            <v>100100</v>
          </cell>
          <cell r="F3327" t="str">
            <v>107</v>
          </cell>
          <cell r="G3327" t="str">
            <v>15</v>
          </cell>
          <cell r="H3327" t="str">
            <v>00</v>
          </cell>
          <cell r="I3327">
            <v>393</v>
          </cell>
          <cell r="J3327" t="str">
            <v>M. LIZARRAGA GARCIA</v>
          </cell>
          <cell r="K3327" t="str">
            <v>A.H.M.CARDOZO MZ. 1</v>
          </cell>
          <cell r="M3327" t="str">
            <v>04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6</v>
          </cell>
          <cell r="S3327">
            <v>11</v>
          </cell>
          <cell r="T3327">
            <v>24.75</v>
          </cell>
          <cell r="U3327" t="str">
            <v>0</v>
          </cell>
          <cell r="V3327" t="str">
            <v>1071513000050</v>
          </cell>
        </row>
        <row r="3328">
          <cell r="A3328" t="str">
            <v>10</v>
          </cell>
          <cell r="B3328" t="str">
            <v>10</v>
          </cell>
          <cell r="C3328">
            <v>37633</v>
          </cell>
          <cell r="D3328">
            <v>5</v>
          </cell>
          <cell r="E3328" t="str">
            <v>100100</v>
          </cell>
          <cell r="F3328" t="str">
            <v>107</v>
          </cell>
          <cell r="G3328" t="str">
            <v>15</v>
          </cell>
          <cell r="H3328" t="str">
            <v>00</v>
          </cell>
          <cell r="I3328">
            <v>399</v>
          </cell>
          <cell r="J3328" t="str">
            <v>FERNANDO TANCHIVA</v>
          </cell>
          <cell r="K3328" t="str">
            <v>A.H.M.CARDOZO MZ. 1</v>
          </cell>
          <cell r="M3328" t="str">
            <v>04</v>
          </cell>
          <cell r="N3328">
            <v>0</v>
          </cell>
          <cell r="O3328">
            <v>0</v>
          </cell>
          <cell r="P3328">
            <v>0</v>
          </cell>
          <cell r="Q3328">
            <v>100</v>
          </cell>
          <cell r="R3328">
            <v>0</v>
          </cell>
          <cell r="S3328">
            <v>0</v>
          </cell>
          <cell r="T3328">
            <v>29.75</v>
          </cell>
          <cell r="U3328" t="str">
            <v>0</v>
          </cell>
          <cell r="V3328" t="str">
            <v>1071513000140</v>
          </cell>
        </row>
        <row r="3329">
          <cell r="A3329" t="str">
            <v>10</v>
          </cell>
          <cell r="B3329" t="str">
            <v>10</v>
          </cell>
          <cell r="C3329">
            <v>49828</v>
          </cell>
          <cell r="D3329">
            <v>7</v>
          </cell>
          <cell r="E3329" t="str">
            <v>100100</v>
          </cell>
          <cell r="F3329" t="str">
            <v>107</v>
          </cell>
          <cell r="G3329" t="str">
            <v>15</v>
          </cell>
          <cell r="H3329" t="str">
            <v>00</v>
          </cell>
          <cell r="I3329">
            <v>427</v>
          </cell>
          <cell r="J3329" t="str">
            <v>ROJAS TELLO ROSA D.</v>
          </cell>
          <cell r="K3329" t="str">
            <v>AHM.CARDOZO</v>
          </cell>
          <cell r="L3329">
            <v>101</v>
          </cell>
          <cell r="M3329" t="str">
            <v>04</v>
          </cell>
          <cell r="N3329">
            <v>0</v>
          </cell>
          <cell r="O3329">
            <v>77</v>
          </cell>
          <cell r="P3329">
            <v>55</v>
          </cell>
          <cell r="Q3329">
            <v>0</v>
          </cell>
          <cell r="R3329">
            <v>0</v>
          </cell>
          <cell r="S3329">
            <v>0</v>
          </cell>
          <cell r="T3329">
            <v>11</v>
          </cell>
          <cell r="U3329" t="str">
            <v>0</v>
          </cell>
          <cell r="V3329" t="str">
            <v>1071514000090</v>
          </cell>
        </row>
        <row r="3330">
          <cell r="A3330" t="str">
            <v>10</v>
          </cell>
          <cell r="B3330" t="str">
            <v>10</v>
          </cell>
          <cell r="C3330">
            <v>37661</v>
          </cell>
          <cell r="D3330">
            <v>6</v>
          </cell>
          <cell r="E3330" t="str">
            <v>100100</v>
          </cell>
          <cell r="F3330" t="str">
            <v>107</v>
          </cell>
          <cell r="G3330" t="str">
            <v>15</v>
          </cell>
          <cell r="H3330" t="str">
            <v>00</v>
          </cell>
          <cell r="I3330">
            <v>428</v>
          </cell>
          <cell r="J3330" t="str">
            <v>JOSE PIZANGO</v>
          </cell>
          <cell r="K3330" t="str">
            <v>A.H.M. CARDOZO MZ. N</v>
          </cell>
          <cell r="M3330" t="str">
            <v>04</v>
          </cell>
          <cell r="N3330">
            <v>103</v>
          </cell>
          <cell r="O3330">
            <v>137</v>
          </cell>
          <cell r="P3330">
            <v>99</v>
          </cell>
          <cell r="Q3330">
            <v>25</v>
          </cell>
          <cell r="R3330">
            <v>29</v>
          </cell>
          <cell r="S3330">
            <v>36</v>
          </cell>
          <cell r="T3330">
            <v>49.17</v>
          </cell>
          <cell r="U3330" t="str">
            <v>0</v>
          </cell>
          <cell r="V3330" t="str">
            <v>1071514000100</v>
          </cell>
        </row>
        <row r="3331">
          <cell r="A3331" t="str">
            <v>10</v>
          </cell>
          <cell r="B3331" t="str">
            <v>10</v>
          </cell>
          <cell r="C3331">
            <v>50117</v>
          </cell>
          <cell r="D3331">
            <v>1</v>
          </cell>
          <cell r="E3331" t="str">
            <v>100100</v>
          </cell>
          <cell r="F3331" t="str">
            <v>107</v>
          </cell>
          <cell r="G3331" t="str">
            <v>15</v>
          </cell>
          <cell r="H3331" t="str">
            <v>00</v>
          </cell>
          <cell r="I3331">
            <v>456</v>
          </cell>
          <cell r="J3331" t="str">
            <v>RODRIGUEZ PAIMA WILDER</v>
          </cell>
          <cell r="K3331" t="str">
            <v>A. CARDOZO</v>
          </cell>
          <cell r="L3331">
            <v>282</v>
          </cell>
          <cell r="M3331" t="str">
            <v>04</v>
          </cell>
          <cell r="N3331">
            <v>21</v>
          </cell>
          <cell r="O3331">
            <v>47</v>
          </cell>
          <cell r="P3331">
            <v>2</v>
          </cell>
          <cell r="Q3331">
            <v>27</v>
          </cell>
          <cell r="R3331">
            <v>6</v>
          </cell>
          <cell r="S3331">
            <v>0</v>
          </cell>
          <cell r="T3331">
            <v>8.58</v>
          </cell>
          <cell r="U3331" t="str">
            <v>0</v>
          </cell>
          <cell r="V3331" t="str">
            <v>1071516000254</v>
          </cell>
        </row>
        <row r="3332">
          <cell r="A3332" t="str">
            <v>10</v>
          </cell>
          <cell r="B3332" t="str">
            <v>10</v>
          </cell>
          <cell r="C3332">
            <v>50457</v>
          </cell>
          <cell r="D3332">
            <v>1</v>
          </cell>
          <cell r="E3332" t="str">
            <v>100100</v>
          </cell>
          <cell r="F3332" t="str">
            <v>107</v>
          </cell>
          <cell r="G3332" t="str">
            <v>15</v>
          </cell>
          <cell r="H3332" t="str">
            <v>00</v>
          </cell>
          <cell r="I3332">
            <v>472</v>
          </cell>
          <cell r="J3332" t="str">
            <v>GOMEZ GONGORA ANA JULIA</v>
          </cell>
          <cell r="K3332" t="str">
            <v>A. CARDOZO</v>
          </cell>
          <cell r="L3332">
            <v>230</v>
          </cell>
          <cell r="M3332" t="str">
            <v>04</v>
          </cell>
          <cell r="N3332">
            <v>0</v>
          </cell>
          <cell r="O3332">
            <v>12</v>
          </cell>
          <cell r="P3332">
            <v>12</v>
          </cell>
          <cell r="Q3332">
            <v>0</v>
          </cell>
          <cell r="R3332">
            <v>0</v>
          </cell>
          <cell r="S3332">
            <v>0</v>
          </cell>
          <cell r="T3332">
            <v>2</v>
          </cell>
          <cell r="U3332" t="str">
            <v>0</v>
          </cell>
          <cell r="V3332" t="str">
            <v>1071516000460</v>
          </cell>
        </row>
        <row r="3333">
          <cell r="A3333" t="str">
            <v>10</v>
          </cell>
          <cell r="B3333" t="str">
            <v>10</v>
          </cell>
          <cell r="C3333">
            <v>37706</v>
          </cell>
          <cell r="D3333">
            <v>9</v>
          </cell>
          <cell r="E3333" t="str">
            <v>100100</v>
          </cell>
          <cell r="F3333" t="str">
            <v>107</v>
          </cell>
          <cell r="G3333" t="str">
            <v>15</v>
          </cell>
          <cell r="H3333" t="str">
            <v>00</v>
          </cell>
          <cell r="I3333">
            <v>475</v>
          </cell>
          <cell r="J3333" t="str">
            <v>AYDE MORI FLORES</v>
          </cell>
          <cell r="K3333" t="str">
            <v>A.H.M.CARDOZO MZ. 2</v>
          </cell>
          <cell r="M3333" t="str">
            <v>04</v>
          </cell>
          <cell r="N3333">
            <v>183</v>
          </cell>
          <cell r="O3333">
            <v>189</v>
          </cell>
          <cell r="P3333">
            <v>101</v>
          </cell>
          <cell r="Q3333">
            <v>174</v>
          </cell>
          <cell r="R3333">
            <v>100</v>
          </cell>
          <cell r="S3333">
            <v>39</v>
          </cell>
          <cell r="T3333">
            <v>74</v>
          </cell>
          <cell r="U3333" t="str">
            <v>0</v>
          </cell>
          <cell r="V3333" t="str">
            <v>1071516000490</v>
          </cell>
        </row>
        <row r="3334">
          <cell r="A3334" t="str">
            <v>10</v>
          </cell>
          <cell r="B3334" t="str">
            <v>10</v>
          </cell>
          <cell r="C3334">
            <v>37712</v>
          </cell>
          <cell r="D3334">
            <v>7</v>
          </cell>
          <cell r="E3334" t="str">
            <v>100100</v>
          </cell>
          <cell r="F3334" t="str">
            <v>107</v>
          </cell>
          <cell r="G3334" t="str">
            <v>15</v>
          </cell>
          <cell r="H3334" t="str">
            <v>00</v>
          </cell>
          <cell r="I3334">
            <v>481</v>
          </cell>
          <cell r="J3334" t="str">
            <v>WILBERTO BARDALES</v>
          </cell>
          <cell r="K3334" t="str">
            <v>A.H.M.CARDOZO MZ. 2</v>
          </cell>
          <cell r="M3334" t="str">
            <v>04</v>
          </cell>
          <cell r="N3334">
            <v>0</v>
          </cell>
          <cell r="O3334">
            <v>0</v>
          </cell>
          <cell r="P3334">
            <v>0</v>
          </cell>
          <cell r="Q3334">
            <v>0</v>
          </cell>
          <cell r="R3334">
            <v>50</v>
          </cell>
          <cell r="S3334">
            <v>88</v>
          </cell>
          <cell r="T3334">
            <v>51.25</v>
          </cell>
          <cell r="U3334" t="str">
            <v>0</v>
          </cell>
          <cell r="V3334" t="str">
            <v>1071516000560</v>
          </cell>
        </row>
        <row r="3335">
          <cell r="A3335" t="str">
            <v>10</v>
          </cell>
          <cell r="B3335" t="str">
            <v>10</v>
          </cell>
          <cell r="C3335">
            <v>37723</v>
          </cell>
          <cell r="D3335">
            <v>4</v>
          </cell>
          <cell r="E3335" t="str">
            <v>100100</v>
          </cell>
          <cell r="F3335" t="str">
            <v>107</v>
          </cell>
          <cell r="G3335" t="str">
            <v>15</v>
          </cell>
          <cell r="H3335" t="str">
            <v>00</v>
          </cell>
          <cell r="I3335">
            <v>492</v>
          </cell>
          <cell r="J3335" t="str">
            <v>ALBERTO RODRIGUEZ RENGIFO</v>
          </cell>
          <cell r="K3335" t="str">
            <v>A.H.M.CARDOZO MZ. 2</v>
          </cell>
          <cell r="M3335" t="str">
            <v>04</v>
          </cell>
          <cell r="N3335">
            <v>0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4.75</v>
          </cell>
          <cell r="U3335" t="str">
            <v>0</v>
          </cell>
          <cell r="V3335" t="str">
            <v>1071516000670</v>
          </cell>
        </row>
        <row r="3336">
          <cell r="A3336" t="str">
            <v>10</v>
          </cell>
          <cell r="B3336" t="str">
            <v>10</v>
          </cell>
          <cell r="C3336">
            <v>50869</v>
          </cell>
          <cell r="D3336">
            <v>7</v>
          </cell>
          <cell r="E3336" t="str">
            <v>100100</v>
          </cell>
          <cell r="F3336" t="str">
            <v>107</v>
          </cell>
          <cell r="G3336" t="str">
            <v>15</v>
          </cell>
          <cell r="H3336" t="str">
            <v>00</v>
          </cell>
          <cell r="I3336">
            <v>520</v>
          </cell>
          <cell r="J3336" t="str">
            <v>MEDINA CABRERA JESUS FELIX</v>
          </cell>
          <cell r="K3336" t="str">
            <v>SIMON BOLIVAR</v>
          </cell>
          <cell r="L3336">
            <v>239</v>
          </cell>
          <cell r="M3336" t="str">
            <v>04</v>
          </cell>
          <cell r="N3336">
            <v>0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  <cell r="U3336" t="str">
            <v>0</v>
          </cell>
          <cell r="V3336" t="str">
            <v>1071517000375</v>
          </cell>
        </row>
        <row r="3337">
          <cell r="A3337" t="str">
            <v>10</v>
          </cell>
          <cell r="B3337" t="str">
            <v>10</v>
          </cell>
          <cell r="C3337">
            <v>37782</v>
          </cell>
          <cell r="D3337">
            <v>0</v>
          </cell>
          <cell r="E3337" t="str">
            <v>100100</v>
          </cell>
          <cell r="F3337" t="str">
            <v>107</v>
          </cell>
          <cell r="G3337" t="str">
            <v>15</v>
          </cell>
          <cell r="H3337" t="str">
            <v>00</v>
          </cell>
          <cell r="I3337">
            <v>551</v>
          </cell>
          <cell r="J3337" t="str">
            <v>C. VILLANUEVA</v>
          </cell>
          <cell r="K3337" t="str">
            <v>A.H.M.CARDOZO MZ. N1</v>
          </cell>
          <cell r="M3337" t="str">
            <v>04</v>
          </cell>
          <cell r="N3337">
            <v>0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  <cell r="U3337" t="str">
            <v>0</v>
          </cell>
          <cell r="V3337" t="str">
            <v>1071518000320</v>
          </cell>
        </row>
        <row r="3338">
          <cell r="A3338" t="str">
            <v>10</v>
          </cell>
          <cell r="B3338" t="str">
            <v>10</v>
          </cell>
          <cell r="C3338">
            <v>37791</v>
          </cell>
          <cell r="D3338">
            <v>1</v>
          </cell>
          <cell r="E3338" t="str">
            <v>100100</v>
          </cell>
          <cell r="F3338" t="str">
            <v>107</v>
          </cell>
          <cell r="G3338" t="str">
            <v>15</v>
          </cell>
          <cell r="H3338" t="str">
            <v>00</v>
          </cell>
          <cell r="I3338">
            <v>560</v>
          </cell>
          <cell r="J3338" t="str">
            <v>R.RAMIREZ BARDALES</v>
          </cell>
          <cell r="K3338" t="str">
            <v>A.H.M.CARDOZO MZ. N1</v>
          </cell>
          <cell r="M3338" t="str">
            <v>04</v>
          </cell>
          <cell r="N3338">
            <v>0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6.5</v>
          </cell>
          <cell r="U3338" t="str">
            <v>0</v>
          </cell>
          <cell r="V3338" t="str">
            <v>1071518000460</v>
          </cell>
        </row>
        <row r="3339">
          <cell r="A3339" t="str">
            <v>10</v>
          </cell>
          <cell r="B3339" t="str">
            <v>10</v>
          </cell>
          <cell r="C3339">
            <v>37796</v>
          </cell>
          <cell r="D3339">
            <v>0</v>
          </cell>
          <cell r="E3339" t="str">
            <v>100100</v>
          </cell>
          <cell r="F3339" t="str">
            <v>107</v>
          </cell>
          <cell r="G3339" t="str">
            <v>15</v>
          </cell>
          <cell r="H3339" t="str">
            <v>00</v>
          </cell>
          <cell r="I3339">
            <v>565</v>
          </cell>
          <cell r="J3339" t="str">
            <v>GLORIA PALMEIRA T.</v>
          </cell>
          <cell r="K3339" t="str">
            <v>A.H.M.CARDOZO MZ. N1</v>
          </cell>
          <cell r="M3339" t="str">
            <v>04</v>
          </cell>
          <cell r="N3339">
            <v>0</v>
          </cell>
          <cell r="O3339">
            <v>0</v>
          </cell>
          <cell r="P3339">
            <v>0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  <cell r="U3339" t="str">
            <v>0</v>
          </cell>
          <cell r="V3339" t="str">
            <v>1071518000560</v>
          </cell>
        </row>
        <row r="3340">
          <cell r="A3340" t="str">
            <v>10</v>
          </cell>
          <cell r="B3340" t="str">
            <v>10</v>
          </cell>
          <cell r="C3340">
            <v>37801</v>
          </cell>
          <cell r="D3340">
            <v>8</v>
          </cell>
          <cell r="E3340" t="str">
            <v>100100</v>
          </cell>
          <cell r="F3340" t="str">
            <v>107</v>
          </cell>
          <cell r="G3340" t="str">
            <v>15</v>
          </cell>
          <cell r="H3340" t="str">
            <v>00</v>
          </cell>
          <cell r="I3340">
            <v>570</v>
          </cell>
          <cell r="J3340" t="str">
            <v>LORNA ANGULO</v>
          </cell>
          <cell r="K3340" t="str">
            <v>A.H.M. CARDOZO MZ-Ñ</v>
          </cell>
          <cell r="M3340" t="str">
            <v>04</v>
          </cell>
          <cell r="N3340">
            <v>24</v>
          </cell>
          <cell r="O3340">
            <v>25</v>
          </cell>
          <cell r="P3340">
            <v>32</v>
          </cell>
          <cell r="Q3340">
            <v>19</v>
          </cell>
          <cell r="R3340">
            <v>1</v>
          </cell>
          <cell r="S3340">
            <v>0</v>
          </cell>
          <cell r="T3340">
            <v>8.5</v>
          </cell>
          <cell r="U3340" t="str">
            <v>0</v>
          </cell>
          <cell r="V3340" t="str">
            <v>1071519000090</v>
          </cell>
        </row>
        <row r="3341">
          <cell r="A3341" t="str">
            <v>10</v>
          </cell>
          <cell r="B3341" t="str">
            <v>10</v>
          </cell>
          <cell r="C3341">
            <v>37805</v>
          </cell>
          <cell r="D3341">
            <v>9</v>
          </cell>
          <cell r="E3341" t="str">
            <v>100100</v>
          </cell>
          <cell r="F3341" t="str">
            <v>107</v>
          </cell>
          <cell r="G3341" t="str">
            <v>15</v>
          </cell>
          <cell r="H3341" t="str">
            <v>00</v>
          </cell>
          <cell r="I3341">
            <v>574</v>
          </cell>
          <cell r="J3341" t="str">
            <v>JAIME PEREZ P.</v>
          </cell>
          <cell r="K3341" t="str">
            <v>AHM CARDOZO MZ-Ñ-26</v>
          </cell>
          <cell r="M3341" t="str">
            <v>04</v>
          </cell>
          <cell r="N3341">
            <v>0</v>
          </cell>
          <cell r="O3341">
            <v>0</v>
          </cell>
          <cell r="P3341">
            <v>0</v>
          </cell>
          <cell r="Q3341">
            <v>0</v>
          </cell>
          <cell r="R3341">
            <v>0</v>
          </cell>
          <cell r="S3341">
            <v>0</v>
          </cell>
          <cell r="T3341">
            <v>4.58</v>
          </cell>
          <cell r="U3341" t="str">
            <v>0</v>
          </cell>
          <cell r="V3341" t="str">
            <v>1071519000170</v>
          </cell>
        </row>
        <row r="3342">
          <cell r="A3342" t="str">
            <v>10</v>
          </cell>
          <cell r="B3342" t="str">
            <v>10</v>
          </cell>
          <cell r="C3342">
            <v>37812</v>
          </cell>
          <cell r="D3342">
            <v>5</v>
          </cell>
          <cell r="E3342" t="str">
            <v>100100</v>
          </cell>
          <cell r="F3342" t="str">
            <v>107</v>
          </cell>
          <cell r="G3342" t="str">
            <v>15</v>
          </cell>
          <cell r="H3342" t="str">
            <v>00</v>
          </cell>
          <cell r="I3342">
            <v>581</v>
          </cell>
          <cell r="J3342" t="str">
            <v>YOLANDA NAVARRO</v>
          </cell>
          <cell r="K3342" t="str">
            <v>A.H.M. CARDOZO MZ-P</v>
          </cell>
          <cell r="M3342" t="str">
            <v>04</v>
          </cell>
          <cell r="N3342">
            <v>0</v>
          </cell>
          <cell r="O3342">
            <v>98</v>
          </cell>
          <cell r="P3342">
            <v>0</v>
          </cell>
          <cell r="Q3342">
            <v>97.83</v>
          </cell>
          <cell r="R3342">
            <v>0</v>
          </cell>
          <cell r="S3342">
            <v>0</v>
          </cell>
          <cell r="T3342">
            <v>19.82</v>
          </cell>
          <cell r="U3342" t="str">
            <v>0</v>
          </cell>
          <cell r="V3342" t="str">
            <v>1071520000090</v>
          </cell>
        </row>
        <row r="3343">
          <cell r="A3343" t="str">
            <v>10</v>
          </cell>
          <cell r="B3343" t="str">
            <v>10</v>
          </cell>
          <cell r="C3343">
            <v>50496</v>
          </cell>
          <cell r="D3343">
            <v>9</v>
          </cell>
          <cell r="E3343" t="str">
            <v>100100</v>
          </cell>
          <cell r="F3343" t="str">
            <v>107</v>
          </cell>
          <cell r="G3343" t="str">
            <v>15</v>
          </cell>
          <cell r="H3343" t="str">
            <v>00</v>
          </cell>
          <cell r="I3343">
            <v>584</v>
          </cell>
          <cell r="J3343" t="str">
            <v>FERNANDEZ PINHEIRO DAFNA G.</v>
          </cell>
          <cell r="K3343" t="str">
            <v>A.H,M. CARDOZO</v>
          </cell>
          <cell r="L3343">
            <v>196</v>
          </cell>
          <cell r="M3343" t="str">
            <v>04</v>
          </cell>
          <cell r="N3343">
            <v>0</v>
          </cell>
          <cell r="O3343">
            <v>9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0.75</v>
          </cell>
          <cell r="U3343" t="str">
            <v>0</v>
          </cell>
          <cell r="V3343" t="str">
            <v>1071520000120</v>
          </cell>
        </row>
        <row r="3344">
          <cell r="A3344" t="str">
            <v>10</v>
          </cell>
          <cell r="B3344" t="str">
            <v>10</v>
          </cell>
          <cell r="C3344">
            <v>37840</v>
          </cell>
          <cell r="D3344">
            <v>6</v>
          </cell>
          <cell r="E3344" t="str">
            <v>100100</v>
          </cell>
          <cell r="F3344" t="str">
            <v>107</v>
          </cell>
          <cell r="G3344" t="str">
            <v>15</v>
          </cell>
          <cell r="H3344" t="str">
            <v>00</v>
          </cell>
          <cell r="I3344">
            <v>610</v>
          </cell>
          <cell r="J3344" t="str">
            <v>MARCIANO BARDALES SALAS</v>
          </cell>
          <cell r="K3344" t="str">
            <v>CARDOZO UNION Q-27</v>
          </cell>
          <cell r="M3344" t="str">
            <v>04</v>
          </cell>
          <cell r="N3344">
            <v>0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33.17</v>
          </cell>
          <cell r="U3344" t="str">
            <v>0</v>
          </cell>
          <cell r="V3344" t="str">
            <v>1071521000195</v>
          </cell>
        </row>
        <row r="3345">
          <cell r="A3345" t="str">
            <v>10</v>
          </cell>
          <cell r="B3345" t="str">
            <v>10</v>
          </cell>
          <cell r="C3345">
            <v>37850</v>
          </cell>
          <cell r="D3345">
            <v>5</v>
          </cell>
          <cell r="E3345" t="str">
            <v>100100</v>
          </cell>
          <cell r="F3345" t="str">
            <v>107</v>
          </cell>
          <cell r="G3345" t="str">
            <v>15</v>
          </cell>
          <cell r="H3345" t="str">
            <v>00</v>
          </cell>
          <cell r="I3345">
            <v>622</v>
          </cell>
          <cell r="J3345" t="str">
            <v>MARIA LOPEZ</v>
          </cell>
          <cell r="K3345" t="str">
            <v>CARDOZO MZ-R</v>
          </cell>
          <cell r="M3345" t="str">
            <v>04</v>
          </cell>
          <cell r="N3345">
            <v>0</v>
          </cell>
          <cell r="O3345">
            <v>21</v>
          </cell>
          <cell r="P3345">
            <v>16</v>
          </cell>
          <cell r="Q3345">
            <v>21</v>
          </cell>
          <cell r="R3345">
            <v>25</v>
          </cell>
          <cell r="S3345">
            <v>24</v>
          </cell>
          <cell r="T3345">
            <v>18</v>
          </cell>
          <cell r="U3345" t="str">
            <v>0</v>
          </cell>
          <cell r="V3345" t="str">
            <v>1071522000050</v>
          </cell>
        </row>
        <row r="3346">
          <cell r="A3346" t="str">
            <v>10</v>
          </cell>
          <cell r="B3346" t="str">
            <v>10</v>
          </cell>
          <cell r="C3346">
            <v>37858</v>
          </cell>
          <cell r="D3346">
            <v>8</v>
          </cell>
          <cell r="E3346" t="str">
            <v>100100</v>
          </cell>
          <cell r="F3346" t="str">
            <v>107</v>
          </cell>
          <cell r="G3346" t="str">
            <v>15</v>
          </cell>
          <cell r="H3346" t="str">
            <v>00</v>
          </cell>
          <cell r="I3346">
            <v>630</v>
          </cell>
          <cell r="J3346" t="str">
            <v>LIMBER PARANA VASQUEZ</v>
          </cell>
          <cell r="K3346" t="str">
            <v>A.H.M. CARDOZO  MZ.O</v>
          </cell>
          <cell r="M3346" t="str">
            <v>04</v>
          </cell>
          <cell r="N3346">
            <v>0</v>
          </cell>
          <cell r="O3346">
            <v>0</v>
          </cell>
          <cell r="P3346">
            <v>1</v>
          </cell>
          <cell r="Q3346">
            <v>0</v>
          </cell>
          <cell r="R3346">
            <v>0</v>
          </cell>
          <cell r="S3346">
            <v>1</v>
          </cell>
          <cell r="T3346">
            <v>0.17</v>
          </cell>
          <cell r="U3346" t="str">
            <v>0</v>
          </cell>
          <cell r="V3346" t="str">
            <v>1071523000010</v>
          </cell>
        </row>
        <row r="3347">
          <cell r="A3347" t="str">
            <v>10</v>
          </cell>
          <cell r="B3347" t="str">
            <v>10</v>
          </cell>
          <cell r="C3347">
            <v>37876</v>
          </cell>
          <cell r="D3347">
            <v>0</v>
          </cell>
          <cell r="E3347" t="str">
            <v>100100</v>
          </cell>
          <cell r="F3347" t="str">
            <v>107</v>
          </cell>
          <cell r="G3347" t="str">
            <v>15</v>
          </cell>
          <cell r="H3347" t="str">
            <v>00</v>
          </cell>
          <cell r="I3347">
            <v>649</v>
          </cell>
          <cell r="J3347" t="str">
            <v>FERNANDEZ  NAVARRO  FERNANDO</v>
          </cell>
          <cell r="K3347" t="str">
            <v>JESSICA  INCHAUSTEGUI  MZ</v>
          </cell>
          <cell r="M3347" t="str">
            <v>04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78</v>
          </cell>
          <cell r="S3347">
            <v>127</v>
          </cell>
          <cell r="T3347">
            <v>42.5</v>
          </cell>
          <cell r="U3347" t="str">
            <v>0</v>
          </cell>
          <cell r="V3347" t="str">
            <v>1071540000071</v>
          </cell>
        </row>
        <row r="3348">
          <cell r="A3348" t="str">
            <v>10</v>
          </cell>
          <cell r="B3348" t="str">
            <v>10</v>
          </cell>
          <cell r="C3348">
            <v>37918</v>
          </cell>
          <cell r="D3348">
            <v>0</v>
          </cell>
          <cell r="E3348" t="str">
            <v>100100</v>
          </cell>
          <cell r="F3348" t="str">
            <v>107</v>
          </cell>
          <cell r="G3348" t="str">
            <v>15</v>
          </cell>
          <cell r="H3348" t="str">
            <v>00</v>
          </cell>
          <cell r="I3348">
            <v>691</v>
          </cell>
          <cell r="J3348" t="str">
            <v>MARCIAL SHUÑA Y.</v>
          </cell>
          <cell r="K3348" t="str">
            <v>JESSICA INCHAUSTEGUI D-1</v>
          </cell>
          <cell r="M3348" t="str">
            <v>04</v>
          </cell>
          <cell r="N3348">
            <v>0</v>
          </cell>
          <cell r="O3348">
            <v>3</v>
          </cell>
          <cell r="P3348">
            <v>3</v>
          </cell>
          <cell r="Q3348">
            <v>27</v>
          </cell>
          <cell r="R3348">
            <v>99</v>
          </cell>
          <cell r="S3348">
            <v>215</v>
          </cell>
          <cell r="T3348">
            <v>32.33</v>
          </cell>
          <cell r="U3348" t="str">
            <v>0</v>
          </cell>
          <cell r="V3348" t="str">
            <v>1071540001250</v>
          </cell>
        </row>
        <row r="3349">
          <cell r="A3349" t="str">
            <v>10</v>
          </cell>
          <cell r="B3349" t="str">
            <v>10</v>
          </cell>
          <cell r="C3349">
            <v>37921</v>
          </cell>
          <cell r="D3349">
            <v>4</v>
          </cell>
          <cell r="E3349" t="str">
            <v>100100</v>
          </cell>
          <cell r="F3349" t="str">
            <v>107</v>
          </cell>
          <cell r="G3349" t="str">
            <v>15</v>
          </cell>
          <cell r="H3349" t="str">
            <v>00</v>
          </cell>
          <cell r="I3349">
            <v>694</v>
          </cell>
          <cell r="J3349" t="str">
            <v>MARIA AREVALO PIZANGO</v>
          </cell>
          <cell r="K3349" t="str">
            <v>JESSICA INCHAUSTEGUI B-27</v>
          </cell>
          <cell r="M3349" t="str">
            <v>04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  <cell r="U3349" t="str">
            <v>0</v>
          </cell>
          <cell r="V3349" t="str">
            <v>1071540001300</v>
          </cell>
        </row>
        <row r="3350">
          <cell r="A3350" t="str">
            <v>10</v>
          </cell>
          <cell r="B3350" t="str">
            <v>10</v>
          </cell>
          <cell r="C3350">
            <v>37926</v>
          </cell>
          <cell r="D3350">
            <v>3</v>
          </cell>
          <cell r="E3350" t="str">
            <v>100100</v>
          </cell>
          <cell r="F3350" t="str">
            <v>107</v>
          </cell>
          <cell r="G3350" t="str">
            <v>15</v>
          </cell>
          <cell r="H3350" t="str">
            <v>00</v>
          </cell>
          <cell r="I3350">
            <v>699</v>
          </cell>
          <cell r="J3350" t="str">
            <v>JOSE SOTO DEL AGUILA</v>
          </cell>
          <cell r="K3350" t="str">
            <v>JESSICA INCHAUSTEGUI B-21</v>
          </cell>
          <cell r="M3350" t="str">
            <v>04</v>
          </cell>
          <cell r="N3350">
            <v>0</v>
          </cell>
          <cell r="O3350">
            <v>0</v>
          </cell>
          <cell r="P3350">
            <v>19</v>
          </cell>
          <cell r="Q3350">
            <v>18</v>
          </cell>
          <cell r="R3350">
            <v>21</v>
          </cell>
          <cell r="S3350">
            <v>20</v>
          </cell>
          <cell r="T3350">
            <v>13.58</v>
          </cell>
          <cell r="U3350" t="str">
            <v>0</v>
          </cell>
          <cell r="V3350" t="str">
            <v>1071540001360</v>
          </cell>
        </row>
        <row r="3351">
          <cell r="A3351" t="str">
            <v>10</v>
          </cell>
          <cell r="B3351" t="str">
            <v>10</v>
          </cell>
          <cell r="C3351">
            <v>37927</v>
          </cell>
          <cell r="D3351">
            <v>1</v>
          </cell>
          <cell r="E3351" t="str">
            <v>100100</v>
          </cell>
          <cell r="F3351" t="str">
            <v>107</v>
          </cell>
          <cell r="G3351" t="str">
            <v>15</v>
          </cell>
          <cell r="H3351" t="str">
            <v>00</v>
          </cell>
          <cell r="I3351">
            <v>700</v>
          </cell>
          <cell r="J3351" t="str">
            <v>JOSE PINEDO R.</v>
          </cell>
          <cell r="K3351" t="str">
            <v>JESSICA INCHAUSTEGUI B-20</v>
          </cell>
          <cell r="M3351" t="str">
            <v>04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3</v>
          </cell>
          <cell r="U3351" t="str">
            <v>0</v>
          </cell>
          <cell r="V3351" t="str">
            <v>1071540001370</v>
          </cell>
        </row>
        <row r="3352">
          <cell r="A3352" t="str">
            <v>10</v>
          </cell>
          <cell r="B3352" t="str">
            <v>10</v>
          </cell>
          <cell r="C3352">
            <v>37944</v>
          </cell>
          <cell r="D3352">
            <v>6</v>
          </cell>
          <cell r="E3352" t="str">
            <v>100100</v>
          </cell>
          <cell r="F3352" t="str">
            <v>107</v>
          </cell>
          <cell r="G3352" t="str">
            <v>15</v>
          </cell>
          <cell r="H3352" t="str">
            <v>00</v>
          </cell>
          <cell r="I3352">
            <v>718</v>
          </cell>
          <cell r="J3352" t="str">
            <v>FERNANDO SANDOVAL RUIZ</v>
          </cell>
          <cell r="K3352" t="str">
            <v>JESSICA INCHAUSTEGUI  G-1</v>
          </cell>
          <cell r="M3352" t="str">
            <v>04</v>
          </cell>
          <cell r="N3352">
            <v>18</v>
          </cell>
          <cell r="O3352">
            <v>19</v>
          </cell>
          <cell r="P3352">
            <v>19</v>
          </cell>
          <cell r="Q3352">
            <v>18</v>
          </cell>
          <cell r="R3352">
            <v>21</v>
          </cell>
          <cell r="S3352">
            <v>8</v>
          </cell>
          <cell r="T3352">
            <v>8.58</v>
          </cell>
          <cell r="U3352" t="str">
            <v>0</v>
          </cell>
          <cell r="V3352" t="str">
            <v>1071541000070</v>
          </cell>
        </row>
        <row r="3353">
          <cell r="A3353" t="str">
            <v>10</v>
          </cell>
          <cell r="B3353" t="str">
            <v>10</v>
          </cell>
          <cell r="C3353">
            <v>37954</v>
          </cell>
          <cell r="D3353">
            <v>5</v>
          </cell>
          <cell r="E3353" t="str">
            <v>100100</v>
          </cell>
          <cell r="F3353" t="str">
            <v>107</v>
          </cell>
          <cell r="G3353" t="str">
            <v>15</v>
          </cell>
          <cell r="H3353" t="str">
            <v>00</v>
          </cell>
          <cell r="I3353">
            <v>728</v>
          </cell>
          <cell r="J3353" t="str">
            <v>SONIA VALLES SOTELO</v>
          </cell>
          <cell r="K3353" t="str">
            <v>JESSICA INCHAUSTEGUI  F-1</v>
          </cell>
          <cell r="M3353" t="str">
            <v>04</v>
          </cell>
          <cell r="N3353">
            <v>0</v>
          </cell>
          <cell r="O3353">
            <v>0</v>
          </cell>
          <cell r="P3353">
            <v>0</v>
          </cell>
          <cell r="Q3353">
            <v>1</v>
          </cell>
          <cell r="R3353">
            <v>0</v>
          </cell>
          <cell r="S3353">
            <v>1</v>
          </cell>
          <cell r="T3353">
            <v>0.83</v>
          </cell>
          <cell r="U3353" t="str">
            <v>0</v>
          </cell>
          <cell r="V3353" t="str">
            <v>1071541000210</v>
          </cell>
        </row>
        <row r="3354">
          <cell r="A3354" t="str">
            <v>10</v>
          </cell>
          <cell r="B3354" t="str">
            <v>10</v>
          </cell>
          <cell r="C3354">
            <v>37955</v>
          </cell>
          <cell r="D3354">
            <v>2</v>
          </cell>
          <cell r="E3354" t="str">
            <v>100100</v>
          </cell>
          <cell r="F3354" t="str">
            <v>107</v>
          </cell>
          <cell r="G3354" t="str">
            <v>15</v>
          </cell>
          <cell r="H3354" t="str">
            <v>00</v>
          </cell>
          <cell r="I3354">
            <v>729</v>
          </cell>
          <cell r="J3354" t="str">
            <v>RAUL PEREZ ANGULO</v>
          </cell>
          <cell r="K3354" t="str">
            <v>JESSICA INCHAUSTEGUI I-24</v>
          </cell>
          <cell r="M3354" t="str">
            <v>04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4</v>
          </cell>
          <cell r="S3354">
            <v>37</v>
          </cell>
          <cell r="T3354">
            <v>17.579999999999998</v>
          </cell>
          <cell r="U3354" t="str">
            <v>0</v>
          </cell>
          <cell r="V3354" t="str">
            <v>1071541000830</v>
          </cell>
        </row>
        <row r="3355">
          <cell r="A3355" t="str">
            <v>10</v>
          </cell>
          <cell r="B3355" t="str">
            <v>10</v>
          </cell>
          <cell r="C3355">
            <v>37961</v>
          </cell>
          <cell r="D3355">
            <v>0</v>
          </cell>
          <cell r="E3355" t="str">
            <v>100100</v>
          </cell>
          <cell r="F3355" t="str">
            <v>107</v>
          </cell>
          <cell r="G3355" t="str">
            <v>15</v>
          </cell>
          <cell r="H3355" t="str">
            <v>00</v>
          </cell>
          <cell r="I3355">
            <v>735</v>
          </cell>
          <cell r="J3355" t="str">
            <v>AYDA CORAL YAHUARCANI</v>
          </cell>
          <cell r="K3355" t="str">
            <v>JESSICA INCHAUSTEGUI  H-1</v>
          </cell>
          <cell r="M3355" t="str">
            <v>04</v>
          </cell>
          <cell r="N3355">
            <v>0</v>
          </cell>
          <cell r="O3355">
            <v>0</v>
          </cell>
          <cell r="P3355">
            <v>300</v>
          </cell>
          <cell r="Q3355">
            <v>7</v>
          </cell>
          <cell r="R3355">
            <v>8</v>
          </cell>
          <cell r="S3355">
            <v>8</v>
          </cell>
          <cell r="T3355">
            <v>32.33</v>
          </cell>
          <cell r="U3355" t="str">
            <v>0</v>
          </cell>
          <cell r="V3355" t="str">
            <v>1071541000910</v>
          </cell>
        </row>
        <row r="3356">
          <cell r="A3356" t="str">
            <v>10</v>
          </cell>
          <cell r="B3356" t="str">
            <v>10</v>
          </cell>
          <cell r="C3356">
            <v>37970</v>
          </cell>
          <cell r="D3356">
            <v>1</v>
          </cell>
          <cell r="E3356" t="str">
            <v>100100</v>
          </cell>
          <cell r="F3356" t="str">
            <v>107</v>
          </cell>
          <cell r="G3356" t="str">
            <v>15</v>
          </cell>
          <cell r="H3356" t="str">
            <v>00</v>
          </cell>
          <cell r="I3356">
            <v>744</v>
          </cell>
          <cell r="J3356" t="str">
            <v>ROCIO DEL CARMEN SANCHEZ SHUÐA</v>
          </cell>
          <cell r="K3356" t="str">
            <v>JESSICA INCHAUSTEGUI H-11</v>
          </cell>
          <cell r="M3356" t="str">
            <v>04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16.829999999999998</v>
          </cell>
          <cell r="U3356" t="str">
            <v>0</v>
          </cell>
          <cell r="V3356" t="str">
            <v>1071541001000</v>
          </cell>
        </row>
        <row r="3357">
          <cell r="A3357" t="str">
            <v>10</v>
          </cell>
          <cell r="B3357" t="str">
            <v>10</v>
          </cell>
          <cell r="C3357">
            <v>50678</v>
          </cell>
          <cell r="D3357">
            <v>2</v>
          </cell>
          <cell r="E3357" t="str">
            <v>100100</v>
          </cell>
          <cell r="F3357" t="str">
            <v>107</v>
          </cell>
          <cell r="G3357" t="str">
            <v>15</v>
          </cell>
          <cell r="H3357" t="str">
            <v>00</v>
          </cell>
          <cell r="I3357">
            <v>744</v>
          </cell>
          <cell r="J3357" t="str">
            <v>MORI GARCIA LAGGTE</v>
          </cell>
          <cell r="K3357" t="str">
            <v>JESSICA INCHAUSTEGUI</v>
          </cell>
          <cell r="L3357">
            <v>4</v>
          </cell>
          <cell r="M3357" t="str">
            <v>04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  <cell r="U3357" t="str">
            <v>0</v>
          </cell>
          <cell r="V3357" t="str">
            <v>1071541000185</v>
          </cell>
        </row>
        <row r="3358">
          <cell r="A3358" t="str">
            <v>10</v>
          </cell>
          <cell r="B3358" t="str">
            <v>10</v>
          </cell>
          <cell r="C3358">
            <v>50389</v>
          </cell>
          <cell r="D3358">
            <v>6</v>
          </cell>
          <cell r="E3358" t="str">
            <v>100100</v>
          </cell>
          <cell r="F3358" t="str">
            <v>107</v>
          </cell>
          <cell r="G3358" t="str">
            <v>15</v>
          </cell>
          <cell r="H3358" t="str">
            <v>00</v>
          </cell>
          <cell r="I3358">
            <v>745</v>
          </cell>
          <cell r="J3358" t="str">
            <v>CATASHUNGA TORRES FAUSTO</v>
          </cell>
          <cell r="K3358" t="str">
            <v>20 DE AGOSTO</v>
          </cell>
          <cell r="L3358">
            <v>1</v>
          </cell>
          <cell r="M3358" t="str">
            <v>04</v>
          </cell>
          <cell r="N3358">
            <v>0</v>
          </cell>
          <cell r="O3358">
            <v>25</v>
          </cell>
          <cell r="P3358">
            <v>22</v>
          </cell>
          <cell r="Q3358">
            <v>0</v>
          </cell>
          <cell r="R3358">
            <v>0</v>
          </cell>
          <cell r="S3358">
            <v>0</v>
          </cell>
          <cell r="T3358">
            <v>3.92</v>
          </cell>
          <cell r="U3358" t="str">
            <v>0</v>
          </cell>
          <cell r="V3358" t="str">
            <v>1071542000005</v>
          </cell>
        </row>
        <row r="3359">
          <cell r="A3359" t="str">
            <v>10</v>
          </cell>
          <cell r="B3359" t="str">
            <v>10</v>
          </cell>
          <cell r="C3359">
            <v>37979</v>
          </cell>
          <cell r="D3359">
            <v>2</v>
          </cell>
          <cell r="E3359" t="str">
            <v>100100</v>
          </cell>
          <cell r="F3359" t="str">
            <v>107</v>
          </cell>
          <cell r="G3359" t="str">
            <v>15</v>
          </cell>
          <cell r="H3359" t="str">
            <v>00</v>
          </cell>
          <cell r="I3359">
            <v>754</v>
          </cell>
          <cell r="J3359" t="str">
            <v>LUIS FLORES ISUIZA</v>
          </cell>
          <cell r="K3359" t="str">
            <v>JESSICA INCHAUSTEGUI  I-1</v>
          </cell>
          <cell r="M3359" t="str">
            <v>04</v>
          </cell>
          <cell r="N3359">
            <v>0</v>
          </cell>
          <cell r="O3359">
            <v>4</v>
          </cell>
          <cell r="P3359">
            <v>3</v>
          </cell>
          <cell r="Q3359">
            <v>3</v>
          </cell>
          <cell r="R3359">
            <v>5</v>
          </cell>
          <cell r="S3359">
            <v>1</v>
          </cell>
          <cell r="T3359">
            <v>3.67</v>
          </cell>
          <cell r="U3359" t="str">
            <v>0</v>
          </cell>
          <cell r="V3359" t="str">
            <v>1071542000130</v>
          </cell>
        </row>
        <row r="3360">
          <cell r="A3360" t="str">
            <v>10</v>
          </cell>
          <cell r="B3360" t="str">
            <v>10</v>
          </cell>
          <cell r="C3360">
            <v>37986</v>
          </cell>
          <cell r="D3360">
            <v>7</v>
          </cell>
          <cell r="E3360" t="str">
            <v>100100</v>
          </cell>
          <cell r="F3360" t="str">
            <v>107</v>
          </cell>
          <cell r="G3360" t="str">
            <v>15</v>
          </cell>
          <cell r="H3360" t="str">
            <v>00</v>
          </cell>
          <cell r="I3360">
            <v>761</v>
          </cell>
          <cell r="J3360" t="str">
            <v>JAVIER FERNANDEZ MORI</v>
          </cell>
          <cell r="K3360" t="str">
            <v>JESSICA INCHAUSTEGUI I-3</v>
          </cell>
          <cell r="M3360" t="str">
            <v>04</v>
          </cell>
          <cell r="N3360">
            <v>0</v>
          </cell>
          <cell r="O3360">
            <v>0</v>
          </cell>
          <cell r="P3360">
            <v>1</v>
          </cell>
          <cell r="Q3360">
            <v>11</v>
          </cell>
          <cell r="R3360">
            <v>12</v>
          </cell>
          <cell r="S3360">
            <v>10</v>
          </cell>
          <cell r="T3360">
            <v>4.5</v>
          </cell>
          <cell r="U3360" t="str">
            <v>0</v>
          </cell>
          <cell r="V3360" t="str">
            <v>1071542000260</v>
          </cell>
        </row>
        <row r="3361">
          <cell r="A3361" t="str">
            <v>10</v>
          </cell>
          <cell r="B3361" t="str">
            <v>10</v>
          </cell>
          <cell r="C3361">
            <v>37999</v>
          </cell>
          <cell r="D3361">
            <v>0</v>
          </cell>
          <cell r="E3361" t="str">
            <v>100100</v>
          </cell>
          <cell r="F3361" t="str">
            <v>107</v>
          </cell>
          <cell r="G3361" t="str">
            <v>15</v>
          </cell>
          <cell r="H3361" t="str">
            <v>00</v>
          </cell>
          <cell r="I3361">
            <v>774</v>
          </cell>
          <cell r="J3361" t="str">
            <v>MARITZA REATEGUI VASQUEZ</v>
          </cell>
          <cell r="K3361" t="str">
            <v>JESSICA INCHAUSTEGUI  J-4</v>
          </cell>
          <cell r="M3361" t="str">
            <v>04</v>
          </cell>
          <cell r="N3361">
            <v>0</v>
          </cell>
          <cell r="O3361">
            <v>0</v>
          </cell>
          <cell r="P3361">
            <v>9</v>
          </cell>
          <cell r="Q3361">
            <v>17</v>
          </cell>
          <cell r="R3361">
            <v>24</v>
          </cell>
          <cell r="S3361">
            <v>14</v>
          </cell>
          <cell r="T3361">
            <v>11.67</v>
          </cell>
          <cell r="U3361" t="str">
            <v>0</v>
          </cell>
          <cell r="V3361" t="str">
            <v>1071542000430</v>
          </cell>
        </row>
        <row r="3362">
          <cell r="A3362" t="str">
            <v>10</v>
          </cell>
          <cell r="B3362" t="str">
            <v>10</v>
          </cell>
          <cell r="C3362">
            <v>38021</v>
          </cell>
          <cell r="D3362">
            <v>2</v>
          </cell>
          <cell r="E3362" t="str">
            <v>100100</v>
          </cell>
          <cell r="F3362" t="str">
            <v>107</v>
          </cell>
          <cell r="G3362" t="str">
            <v>15</v>
          </cell>
          <cell r="H3362" t="str">
            <v>00</v>
          </cell>
          <cell r="I3362">
            <v>796</v>
          </cell>
          <cell r="J3362" t="str">
            <v>SAUL MONDALUIZA HUANIO</v>
          </cell>
          <cell r="K3362" t="str">
            <v>JESSICA INCHAUSTEGUI  Ñ-2</v>
          </cell>
          <cell r="M3362" t="str">
            <v>04</v>
          </cell>
          <cell r="N3362">
            <v>0</v>
          </cell>
          <cell r="O3362">
            <v>0</v>
          </cell>
          <cell r="P3362">
            <v>7</v>
          </cell>
          <cell r="Q3362">
            <v>8</v>
          </cell>
          <cell r="R3362">
            <v>9</v>
          </cell>
          <cell r="S3362">
            <v>11</v>
          </cell>
          <cell r="T3362">
            <v>5.08</v>
          </cell>
          <cell r="U3362" t="str">
            <v>0</v>
          </cell>
          <cell r="V3362" t="str">
            <v>1071543000080</v>
          </cell>
        </row>
        <row r="3363">
          <cell r="A3363" t="str">
            <v>10</v>
          </cell>
          <cell r="B3363" t="str">
            <v>10</v>
          </cell>
          <cell r="C3363">
            <v>38023</v>
          </cell>
          <cell r="D3363">
            <v>8</v>
          </cell>
          <cell r="E3363" t="str">
            <v>100100</v>
          </cell>
          <cell r="F3363" t="str">
            <v>107</v>
          </cell>
          <cell r="G3363" t="str">
            <v>15</v>
          </cell>
          <cell r="H3363" t="str">
            <v>00</v>
          </cell>
          <cell r="I3363">
            <v>798</v>
          </cell>
          <cell r="J3363" t="str">
            <v>LUIS A. VALSECA SANDI</v>
          </cell>
          <cell r="K3363" t="str">
            <v>JESSICA INCHAUSTEGUI  Ñ-5</v>
          </cell>
          <cell r="M3363" t="str">
            <v>04</v>
          </cell>
          <cell r="N3363">
            <v>0</v>
          </cell>
          <cell r="O3363">
            <v>0</v>
          </cell>
          <cell r="P3363">
            <v>0</v>
          </cell>
          <cell r="Q3363">
            <v>35</v>
          </cell>
          <cell r="R3363">
            <v>15</v>
          </cell>
          <cell r="S3363">
            <v>0</v>
          </cell>
          <cell r="T3363">
            <v>9.75</v>
          </cell>
          <cell r="U3363" t="str">
            <v>0</v>
          </cell>
          <cell r="V3363" t="str">
            <v>1071543000110</v>
          </cell>
        </row>
        <row r="3364">
          <cell r="A3364" t="str">
            <v>10</v>
          </cell>
          <cell r="B3364" t="str">
            <v>10</v>
          </cell>
          <cell r="C3364">
            <v>38030</v>
          </cell>
          <cell r="D3364">
            <v>3</v>
          </cell>
          <cell r="E3364" t="str">
            <v>100100</v>
          </cell>
          <cell r="F3364" t="str">
            <v>107</v>
          </cell>
          <cell r="G3364" t="str">
            <v>15</v>
          </cell>
          <cell r="H3364" t="str">
            <v>00</v>
          </cell>
          <cell r="I3364">
            <v>805</v>
          </cell>
          <cell r="J3364" t="str">
            <v>LUIS IRARICA ARIRAMA</v>
          </cell>
          <cell r="K3364" t="str">
            <v>JESSICA INCHAUSTEGUI  Ñ-1</v>
          </cell>
          <cell r="M3364" t="str">
            <v>04</v>
          </cell>
          <cell r="N3364">
            <v>0</v>
          </cell>
          <cell r="O3364">
            <v>0</v>
          </cell>
          <cell r="P3364">
            <v>17</v>
          </cell>
          <cell r="Q3364">
            <v>18</v>
          </cell>
          <cell r="R3364">
            <v>21</v>
          </cell>
          <cell r="S3364">
            <v>16</v>
          </cell>
          <cell r="T3364">
            <v>9.17</v>
          </cell>
          <cell r="U3364" t="str">
            <v>0</v>
          </cell>
          <cell r="V3364" t="str">
            <v>1071543000190</v>
          </cell>
        </row>
        <row r="3365">
          <cell r="A3365" t="str">
            <v>10</v>
          </cell>
          <cell r="B3365" t="str">
            <v>10</v>
          </cell>
          <cell r="C3365">
            <v>38031</v>
          </cell>
          <cell r="D3365">
            <v>1</v>
          </cell>
          <cell r="E3365" t="str">
            <v>100100</v>
          </cell>
          <cell r="F3365" t="str">
            <v>107</v>
          </cell>
          <cell r="G3365" t="str">
            <v>15</v>
          </cell>
          <cell r="H3365" t="str">
            <v>00</v>
          </cell>
          <cell r="I3365">
            <v>806</v>
          </cell>
          <cell r="J3365" t="str">
            <v>GABY RAMIREZ DAVILA</v>
          </cell>
          <cell r="K3365" t="str">
            <v>JESSICA INCHAUSTEGUI Ñ-14</v>
          </cell>
          <cell r="M3365" t="str">
            <v>04</v>
          </cell>
          <cell r="N3365">
            <v>24</v>
          </cell>
          <cell r="O3365">
            <v>30</v>
          </cell>
          <cell r="P3365">
            <v>14</v>
          </cell>
          <cell r="Q3365">
            <v>7</v>
          </cell>
          <cell r="R3365">
            <v>11</v>
          </cell>
          <cell r="S3365">
            <v>11</v>
          </cell>
          <cell r="T3365">
            <v>11.83</v>
          </cell>
          <cell r="U3365" t="str">
            <v>0</v>
          </cell>
          <cell r="V3365" t="str">
            <v>1071543000200</v>
          </cell>
        </row>
        <row r="3366">
          <cell r="A3366" t="str">
            <v>10</v>
          </cell>
          <cell r="B3366" t="str">
            <v>10</v>
          </cell>
          <cell r="C3366">
            <v>38041</v>
          </cell>
          <cell r="D3366">
            <v>0</v>
          </cell>
          <cell r="E3366" t="str">
            <v>100100</v>
          </cell>
          <cell r="F3366" t="str">
            <v>107</v>
          </cell>
          <cell r="G3366" t="str">
            <v>15</v>
          </cell>
          <cell r="H3366" t="str">
            <v>00</v>
          </cell>
          <cell r="I3366">
            <v>818</v>
          </cell>
          <cell r="J3366" t="str">
            <v>MANUEL ASIPALI NASHNATE</v>
          </cell>
          <cell r="K3366" t="str">
            <v>JESSICA INCHAUSTEGUI  Ñ-3</v>
          </cell>
          <cell r="M3366" t="str">
            <v>04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4</v>
          </cell>
          <cell r="S3366">
            <v>1</v>
          </cell>
          <cell r="T3366">
            <v>7.08</v>
          </cell>
          <cell r="U3366" t="str">
            <v>0</v>
          </cell>
          <cell r="V3366" t="str">
            <v>1071543000380</v>
          </cell>
        </row>
        <row r="3367">
          <cell r="A3367" t="str">
            <v>10</v>
          </cell>
          <cell r="B3367" t="str">
            <v>10</v>
          </cell>
          <cell r="C3367">
            <v>38059</v>
          </cell>
          <cell r="D3367">
            <v>2</v>
          </cell>
          <cell r="E3367" t="str">
            <v>100100</v>
          </cell>
          <cell r="F3367" t="str">
            <v>107</v>
          </cell>
          <cell r="G3367" t="str">
            <v>15</v>
          </cell>
          <cell r="H3367" t="str">
            <v>00</v>
          </cell>
          <cell r="I3367">
            <v>836</v>
          </cell>
          <cell r="J3367" t="str">
            <v>NEOLINA VASQUEZ RENGIFO</v>
          </cell>
          <cell r="K3367" t="str">
            <v>JESSICA INCHAUSTEGUI M-48</v>
          </cell>
          <cell r="M3367" t="str">
            <v>04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29.25</v>
          </cell>
          <cell r="U3367" t="str">
            <v>0</v>
          </cell>
          <cell r="V3367" t="str">
            <v>1071543000710</v>
          </cell>
        </row>
        <row r="3368">
          <cell r="A3368" t="str">
            <v>10</v>
          </cell>
          <cell r="B3368" t="str">
            <v>10</v>
          </cell>
          <cell r="C3368">
            <v>38077</v>
          </cell>
          <cell r="D3368">
            <v>4</v>
          </cell>
          <cell r="E3368" t="str">
            <v>100100</v>
          </cell>
          <cell r="F3368" t="str">
            <v>107</v>
          </cell>
          <cell r="G3368" t="str">
            <v>15</v>
          </cell>
          <cell r="H3368" t="str">
            <v>00</v>
          </cell>
          <cell r="I3368">
            <v>854</v>
          </cell>
          <cell r="J3368" t="str">
            <v>GLICERIO JAUREGUI GUTIERREZ</v>
          </cell>
          <cell r="K3368" t="str">
            <v>A.SARITA COLONIA MZ.D-6</v>
          </cell>
          <cell r="M3368" t="str">
            <v>04</v>
          </cell>
          <cell r="N3368">
            <v>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5.92</v>
          </cell>
          <cell r="U3368" t="str">
            <v>0</v>
          </cell>
          <cell r="V3368" t="str">
            <v>1071546000050</v>
          </cell>
        </row>
        <row r="3369">
          <cell r="A3369" t="str">
            <v>10</v>
          </cell>
          <cell r="B3369" t="str">
            <v>10</v>
          </cell>
          <cell r="C3369">
            <v>38110</v>
          </cell>
          <cell r="D3369">
            <v>3</v>
          </cell>
          <cell r="E3369" t="str">
            <v>100100</v>
          </cell>
          <cell r="F3369" t="str">
            <v>107</v>
          </cell>
          <cell r="G3369" t="str">
            <v>15</v>
          </cell>
          <cell r="H3369" t="str">
            <v>00</v>
          </cell>
          <cell r="I3369">
            <v>887</v>
          </cell>
          <cell r="J3369" t="str">
            <v>CLOTILDE GONZALES ORTIZ</v>
          </cell>
          <cell r="K3369" t="str">
            <v>A.SARITA COLONIA MZ.A-21</v>
          </cell>
          <cell r="M3369" t="str">
            <v>04</v>
          </cell>
          <cell r="N3369">
            <v>0</v>
          </cell>
          <cell r="O3369">
            <v>0</v>
          </cell>
          <cell r="P3369">
            <v>0</v>
          </cell>
          <cell r="Q3369">
            <v>0</v>
          </cell>
          <cell r="R3369">
            <v>0</v>
          </cell>
          <cell r="S3369">
            <v>0</v>
          </cell>
          <cell r="T3369">
            <v>2.42</v>
          </cell>
          <cell r="U3369" t="str">
            <v>0</v>
          </cell>
          <cell r="V3369" t="str">
            <v>1071550000020</v>
          </cell>
        </row>
        <row r="3370">
          <cell r="A3370" t="str">
            <v>10</v>
          </cell>
          <cell r="B3370" t="str">
            <v>10</v>
          </cell>
          <cell r="C3370">
            <v>38114</v>
          </cell>
          <cell r="D3370">
            <v>5</v>
          </cell>
          <cell r="E3370" t="str">
            <v>100100</v>
          </cell>
          <cell r="F3370" t="str">
            <v>107</v>
          </cell>
          <cell r="G3370" t="str">
            <v>15</v>
          </cell>
          <cell r="H3370" t="str">
            <v>00</v>
          </cell>
          <cell r="I3370">
            <v>891</v>
          </cell>
          <cell r="J3370" t="str">
            <v>NELLY URACO ACHO</v>
          </cell>
          <cell r="K3370" t="str">
            <v>S.COLONIA MZ.A-17</v>
          </cell>
          <cell r="M3370" t="str">
            <v>04</v>
          </cell>
          <cell r="N3370">
            <v>0</v>
          </cell>
          <cell r="O3370">
            <v>2</v>
          </cell>
          <cell r="P3370">
            <v>0</v>
          </cell>
          <cell r="Q3370">
            <v>2</v>
          </cell>
          <cell r="R3370">
            <v>24</v>
          </cell>
          <cell r="S3370">
            <v>18</v>
          </cell>
          <cell r="T3370">
            <v>44.17</v>
          </cell>
          <cell r="U3370" t="str">
            <v>0</v>
          </cell>
          <cell r="V3370" t="str">
            <v>1071550000060</v>
          </cell>
        </row>
        <row r="3371">
          <cell r="A3371" t="str">
            <v>10</v>
          </cell>
          <cell r="B3371" t="str">
            <v>10</v>
          </cell>
          <cell r="C3371">
            <v>38139</v>
          </cell>
          <cell r="D3371">
            <v>2</v>
          </cell>
          <cell r="E3371" t="str">
            <v>100100</v>
          </cell>
          <cell r="F3371" t="str">
            <v>108</v>
          </cell>
          <cell r="G3371" t="str">
            <v>12</v>
          </cell>
          <cell r="H3371" t="str">
            <v>00</v>
          </cell>
          <cell r="I3371">
            <v>1</v>
          </cell>
          <cell r="J3371" t="str">
            <v>RAMIREZ MORI WILSON</v>
          </cell>
          <cell r="K3371" t="str">
            <v>AV. QUIÑONEZ  KM.4</v>
          </cell>
          <cell r="M3371" t="str">
            <v>04</v>
          </cell>
          <cell r="N3371">
            <v>0</v>
          </cell>
          <cell r="O3371">
            <v>150</v>
          </cell>
          <cell r="P3371">
            <v>130</v>
          </cell>
          <cell r="Q3371">
            <v>0</v>
          </cell>
          <cell r="R3371">
            <v>151</v>
          </cell>
          <cell r="S3371">
            <v>145</v>
          </cell>
          <cell r="T3371">
            <v>93.33</v>
          </cell>
          <cell r="U3371" t="str">
            <v>0</v>
          </cell>
          <cell r="V3371" t="str">
            <v>1081226000020</v>
          </cell>
        </row>
        <row r="3372">
          <cell r="A3372" t="str">
            <v>10</v>
          </cell>
          <cell r="B3372" t="str">
            <v>10</v>
          </cell>
          <cell r="C3372">
            <v>38150</v>
          </cell>
          <cell r="D3372">
            <v>9</v>
          </cell>
          <cell r="E3372" t="str">
            <v>100100</v>
          </cell>
          <cell r="F3372" t="str">
            <v>108</v>
          </cell>
          <cell r="G3372" t="str">
            <v>12</v>
          </cell>
          <cell r="H3372" t="str">
            <v>00</v>
          </cell>
          <cell r="I3372">
            <v>12</v>
          </cell>
          <cell r="J3372" t="str">
            <v>LIDIA  BURGA  L.</v>
          </cell>
          <cell r="K3372" t="str">
            <v>AV. QUIÑONES    L-06</v>
          </cell>
          <cell r="M3372" t="str">
            <v>04</v>
          </cell>
          <cell r="N3372">
            <v>0</v>
          </cell>
          <cell r="O3372">
            <v>0</v>
          </cell>
          <cell r="P3372">
            <v>0</v>
          </cell>
          <cell r="Q3372">
            <v>0</v>
          </cell>
          <cell r="R3372">
            <v>0</v>
          </cell>
          <cell r="S3372">
            <v>0</v>
          </cell>
          <cell r="T3372">
            <v>0</v>
          </cell>
          <cell r="U3372" t="str">
            <v>0</v>
          </cell>
          <cell r="V3372" t="str">
            <v>1081226000170</v>
          </cell>
        </row>
        <row r="3373">
          <cell r="A3373" t="str">
            <v>10</v>
          </cell>
          <cell r="B3373" t="str">
            <v>10</v>
          </cell>
          <cell r="C3373">
            <v>38155</v>
          </cell>
          <cell r="D3373">
            <v>8</v>
          </cell>
          <cell r="E3373" t="str">
            <v>100100</v>
          </cell>
          <cell r="F3373" t="str">
            <v>108</v>
          </cell>
          <cell r="G3373" t="str">
            <v>12</v>
          </cell>
          <cell r="H3373" t="str">
            <v>00</v>
          </cell>
          <cell r="I3373">
            <v>17</v>
          </cell>
          <cell r="J3373" t="str">
            <v>PERCY MELENDEZ VELA</v>
          </cell>
          <cell r="K3373" t="str">
            <v>FCO. SECADA COMITE 2</v>
          </cell>
          <cell r="M3373" t="str">
            <v>04</v>
          </cell>
          <cell r="N3373">
            <v>0</v>
          </cell>
          <cell r="O3373">
            <v>0</v>
          </cell>
          <cell r="P3373">
            <v>0</v>
          </cell>
          <cell r="Q3373">
            <v>0</v>
          </cell>
          <cell r="R3373">
            <v>0</v>
          </cell>
          <cell r="S3373">
            <v>0</v>
          </cell>
          <cell r="T3373">
            <v>16.170000000000002</v>
          </cell>
          <cell r="U3373" t="str">
            <v>0</v>
          </cell>
          <cell r="V3373" t="str">
            <v>1081226000215</v>
          </cell>
        </row>
        <row r="3374">
          <cell r="A3374" t="str">
            <v>10</v>
          </cell>
          <cell r="B3374" t="str">
            <v>10</v>
          </cell>
          <cell r="C3374">
            <v>38164</v>
          </cell>
          <cell r="D3374">
            <v>0</v>
          </cell>
          <cell r="E3374" t="str">
            <v>100100</v>
          </cell>
          <cell r="F3374" t="str">
            <v>108</v>
          </cell>
          <cell r="G3374" t="str">
            <v>12</v>
          </cell>
          <cell r="H3374" t="str">
            <v>00</v>
          </cell>
          <cell r="I3374">
            <v>26</v>
          </cell>
          <cell r="J3374" t="str">
            <v>HILMER MESIA  S.</v>
          </cell>
          <cell r="K3374" t="str">
            <v>AV. QUIÑONES M-4</v>
          </cell>
          <cell r="M3374" t="str">
            <v>04</v>
          </cell>
          <cell r="N3374">
            <v>0</v>
          </cell>
          <cell r="O3374">
            <v>239</v>
          </cell>
          <cell r="P3374">
            <v>200</v>
          </cell>
          <cell r="Q3374">
            <v>627</v>
          </cell>
          <cell r="R3374">
            <v>656</v>
          </cell>
          <cell r="S3374">
            <v>384</v>
          </cell>
          <cell r="T3374">
            <v>340.42</v>
          </cell>
          <cell r="U3374" t="str">
            <v>0</v>
          </cell>
          <cell r="V3374" t="str">
            <v>1081226000330</v>
          </cell>
        </row>
        <row r="3375">
          <cell r="A3375" t="str">
            <v>10</v>
          </cell>
          <cell r="B3375" t="str">
            <v>10</v>
          </cell>
          <cell r="C3375">
            <v>38168</v>
          </cell>
          <cell r="D3375">
            <v>1</v>
          </cell>
          <cell r="E3375" t="str">
            <v>100100</v>
          </cell>
          <cell r="F3375" t="str">
            <v>108</v>
          </cell>
          <cell r="G3375" t="str">
            <v>12</v>
          </cell>
          <cell r="H3375" t="str">
            <v>00</v>
          </cell>
          <cell r="I3375">
            <v>30</v>
          </cell>
          <cell r="J3375" t="str">
            <v>CESAR A. PEREZ F.</v>
          </cell>
          <cell r="K3375" t="str">
            <v>AV.QUIÑONEZ</v>
          </cell>
          <cell r="M3375" t="str">
            <v>04</v>
          </cell>
          <cell r="N3375">
            <v>0</v>
          </cell>
          <cell r="O3375">
            <v>14</v>
          </cell>
          <cell r="P3375">
            <v>18</v>
          </cell>
          <cell r="Q3375">
            <v>23</v>
          </cell>
          <cell r="R3375">
            <v>25</v>
          </cell>
          <cell r="S3375">
            <v>29</v>
          </cell>
          <cell r="T3375">
            <v>17.670000000000002</v>
          </cell>
          <cell r="U3375" t="str">
            <v>0</v>
          </cell>
          <cell r="V3375" t="str">
            <v>1081226000360</v>
          </cell>
        </row>
        <row r="3376">
          <cell r="A3376" t="str">
            <v>10</v>
          </cell>
          <cell r="B3376" t="str">
            <v>10</v>
          </cell>
          <cell r="C3376">
            <v>38169</v>
          </cell>
          <cell r="D3376">
            <v>9</v>
          </cell>
          <cell r="E3376" t="str">
            <v>100100</v>
          </cell>
          <cell r="F3376" t="str">
            <v>108</v>
          </cell>
          <cell r="G3376" t="str">
            <v>12</v>
          </cell>
          <cell r="H3376" t="str">
            <v>00</v>
          </cell>
          <cell r="I3376">
            <v>31</v>
          </cell>
          <cell r="J3376" t="str">
            <v>FERNANDO MENDEZ</v>
          </cell>
          <cell r="K3376" t="str">
            <v>AV. A.QUIÑONEZ KM.55</v>
          </cell>
          <cell r="M3376" t="str">
            <v>04</v>
          </cell>
          <cell r="N3376">
            <v>0</v>
          </cell>
          <cell r="O3376">
            <v>195</v>
          </cell>
          <cell r="P3376">
            <v>185</v>
          </cell>
          <cell r="Q3376">
            <v>163</v>
          </cell>
          <cell r="R3376">
            <v>215</v>
          </cell>
          <cell r="S3376">
            <v>215</v>
          </cell>
          <cell r="T3376">
            <v>177.25</v>
          </cell>
          <cell r="U3376" t="str">
            <v>0</v>
          </cell>
          <cell r="V3376" t="str">
            <v>1081226000370</v>
          </cell>
        </row>
        <row r="3377">
          <cell r="A3377" t="str">
            <v>10</v>
          </cell>
          <cell r="B3377" t="str">
            <v>10</v>
          </cell>
          <cell r="C3377">
            <v>38170</v>
          </cell>
          <cell r="D3377">
            <v>7</v>
          </cell>
          <cell r="E3377" t="str">
            <v>100100</v>
          </cell>
          <cell r="F3377" t="str">
            <v>108</v>
          </cell>
          <cell r="G3377" t="str">
            <v>12</v>
          </cell>
          <cell r="H3377" t="str">
            <v>00</v>
          </cell>
          <cell r="I3377">
            <v>32</v>
          </cell>
          <cell r="J3377" t="str">
            <v>A. VASQUEZ RONDONA</v>
          </cell>
          <cell r="K3377" t="str">
            <v>AV. QUIÑONEZ KM.5</v>
          </cell>
          <cell r="M3377" t="str">
            <v>04</v>
          </cell>
          <cell r="N3377">
            <v>0</v>
          </cell>
          <cell r="O3377">
            <v>0</v>
          </cell>
          <cell r="P3377">
            <v>0</v>
          </cell>
          <cell r="Q3377">
            <v>0</v>
          </cell>
          <cell r="R3377">
            <v>154</v>
          </cell>
          <cell r="S3377">
            <v>0</v>
          </cell>
          <cell r="T3377">
            <v>72.33</v>
          </cell>
          <cell r="U3377" t="str">
            <v>0</v>
          </cell>
          <cell r="V3377" t="str">
            <v>1081226000380</v>
          </cell>
        </row>
        <row r="3378">
          <cell r="A3378" t="str">
            <v>10</v>
          </cell>
          <cell r="B3378" t="str">
            <v>10</v>
          </cell>
          <cell r="C3378">
            <v>38177</v>
          </cell>
          <cell r="D3378">
            <v>2</v>
          </cell>
          <cell r="E3378" t="str">
            <v>100100</v>
          </cell>
          <cell r="F3378" t="str">
            <v>108</v>
          </cell>
          <cell r="G3378" t="str">
            <v>12</v>
          </cell>
          <cell r="H3378" t="str">
            <v>00</v>
          </cell>
          <cell r="I3378">
            <v>39</v>
          </cell>
          <cell r="J3378" t="str">
            <v>FERNANDO REATEGUI</v>
          </cell>
          <cell r="K3378" t="str">
            <v>AV.QUIÑONEZ P-6</v>
          </cell>
          <cell r="M3378" t="str">
            <v>04</v>
          </cell>
          <cell r="N3378">
            <v>0</v>
          </cell>
          <cell r="O3378">
            <v>0</v>
          </cell>
          <cell r="P3378">
            <v>0</v>
          </cell>
          <cell r="Q3378">
            <v>0</v>
          </cell>
          <cell r="R3378">
            <v>0</v>
          </cell>
          <cell r="S3378">
            <v>0</v>
          </cell>
          <cell r="T3378">
            <v>14.17</v>
          </cell>
          <cell r="U3378" t="str">
            <v>0</v>
          </cell>
          <cell r="V3378" t="str">
            <v>1081226000450</v>
          </cell>
        </row>
        <row r="3379">
          <cell r="A3379" t="str">
            <v>10</v>
          </cell>
          <cell r="B3379" t="str">
            <v>10</v>
          </cell>
          <cell r="C3379">
            <v>50729</v>
          </cell>
          <cell r="D3379">
            <v>3</v>
          </cell>
          <cell r="E3379" t="str">
            <v>100100</v>
          </cell>
          <cell r="F3379" t="str">
            <v>108</v>
          </cell>
          <cell r="G3379" t="str">
            <v>12</v>
          </cell>
          <cell r="H3379" t="str">
            <v>00</v>
          </cell>
          <cell r="I3379">
            <v>48</v>
          </cell>
          <cell r="J3379" t="str">
            <v>RIOS MEZA RAFAEL</v>
          </cell>
          <cell r="K3379" t="str">
            <v>LAS BEGONIAS</v>
          </cell>
          <cell r="L3379">
            <v>2</v>
          </cell>
          <cell r="M3379" t="str">
            <v>04</v>
          </cell>
          <cell r="N3379">
            <v>0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  <cell r="U3379" t="str">
            <v>0</v>
          </cell>
          <cell r="V3379" t="str">
            <v>1081226000535</v>
          </cell>
        </row>
        <row r="3380">
          <cell r="A3380" t="str">
            <v>10</v>
          </cell>
          <cell r="B3380" t="str">
            <v>10</v>
          </cell>
          <cell r="C3380">
            <v>38186</v>
          </cell>
          <cell r="D3380">
            <v>3</v>
          </cell>
          <cell r="E3380" t="str">
            <v>100100</v>
          </cell>
          <cell r="F3380" t="str">
            <v>108</v>
          </cell>
          <cell r="G3380" t="str">
            <v>12</v>
          </cell>
          <cell r="H3380" t="str">
            <v>00</v>
          </cell>
          <cell r="I3380">
            <v>49</v>
          </cell>
          <cell r="J3380" t="str">
            <v>ROMULO ROJAS</v>
          </cell>
          <cell r="K3380" t="str">
            <v>AV.QUIÑONEZ KM-4</v>
          </cell>
          <cell r="M3380" t="str">
            <v>04</v>
          </cell>
          <cell r="N3380">
            <v>0</v>
          </cell>
          <cell r="O3380">
            <v>100</v>
          </cell>
          <cell r="P3380">
            <v>0</v>
          </cell>
          <cell r="Q3380">
            <v>50</v>
          </cell>
          <cell r="R3380">
            <v>30</v>
          </cell>
          <cell r="S3380">
            <v>42</v>
          </cell>
          <cell r="T3380">
            <v>26.83</v>
          </cell>
          <cell r="U3380" t="str">
            <v>0</v>
          </cell>
          <cell r="V3380" t="str">
            <v>1081226000550</v>
          </cell>
        </row>
        <row r="3381">
          <cell r="A3381" t="str">
            <v>10</v>
          </cell>
          <cell r="B3381" t="str">
            <v>10</v>
          </cell>
          <cell r="C3381">
            <v>38211</v>
          </cell>
          <cell r="D3381">
            <v>9</v>
          </cell>
          <cell r="E3381" t="str">
            <v>100100</v>
          </cell>
          <cell r="F3381" t="str">
            <v>108</v>
          </cell>
          <cell r="G3381" t="str">
            <v>12</v>
          </cell>
          <cell r="H3381" t="str">
            <v>00</v>
          </cell>
          <cell r="I3381">
            <v>75</v>
          </cell>
          <cell r="J3381" t="str">
            <v>GERMAN VALERA FASABI</v>
          </cell>
          <cell r="K3381" t="str">
            <v>MIRAFLORES S/N - ANTES DE</v>
          </cell>
          <cell r="M3381" t="str">
            <v>04</v>
          </cell>
          <cell r="N3381">
            <v>0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  <cell r="U3381" t="str">
            <v>0</v>
          </cell>
          <cell r="V3381" t="str">
            <v>1081226000815</v>
          </cell>
        </row>
        <row r="3382">
          <cell r="A3382" t="str">
            <v>10</v>
          </cell>
          <cell r="B3382" t="str">
            <v>10</v>
          </cell>
          <cell r="C3382">
            <v>38215</v>
          </cell>
          <cell r="D3382">
            <v>0</v>
          </cell>
          <cell r="E3382" t="str">
            <v>100100</v>
          </cell>
          <cell r="F3382" t="str">
            <v>108</v>
          </cell>
          <cell r="G3382" t="str">
            <v>12</v>
          </cell>
          <cell r="H3382" t="str">
            <v>00</v>
          </cell>
          <cell r="I3382">
            <v>79</v>
          </cell>
          <cell r="J3382" t="str">
            <v>LUCAS LACHUMA LOPEZ</v>
          </cell>
          <cell r="K3382" t="str">
            <v>AV. A.QUIÑONES KM.4</v>
          </cell>
          <cell r="M3382" t="str">
            <v>04</v>
          </cell>
          <cell r="N3382">
            <v>130</v>
          </cell>
          <cell r="O3382">
            <v>173</v>
          </cell>
          <cell r="P3382">
            <v>85</v>
          </cell>
          <cell r="Q3382">
            <v>0</v>
          </cell>
          <cell r="R3382">
            <v>0</v>
          </cell>
          <cell r="S3382">
            <v>0</v>
          </cell>
          <cell r="T3382">
            <v>64.42</v>
          </cell>
          <cell r="U3382" t="str">
            <v>0</v>
          </cell>
          <cell r="V3382" t="str">
            <v>1081226000860</v>
          </cell>
        </row>
        <row r="3383">
          <cell r="A3383" t="str">
            <v>10</v>
          </cell>
          <cell r="B3383" t="str">
            <v>10</v>
          </cell>
          <cell r="C3383">
            <v>38223</v>
          </cell>
          <cell r="D3383">
            <v>4</v>
          </cell>
          <cell r="E3383" t="str">
            <v>100100</v>
          </cell>
          <cell r="F3383" t="str">
            <v>108</v>
          </cell>
          <cell r="G3383" t="str">
            <v>12</v>
          </cell>
          <cell r="H3383" t="str">
            <v>00</v>
          </cell>
          <cell r="I3383">
            <v>87</v>
          </cell>
          <cell r="J3383" t="str">
            <v>WAGNER PINEDO</v>
          </cell>
          <cell r="K3383" t="str">
            <v>PSJE. ROMA S/N</v>
          </cell>
          <cell r="M3383" t="str">
            <v>04</v>
          </cell>
          <cell r="N3383">
            <v>0</v>
          </cell>
          <cell r="O3383">
            <v>34</v>
          </cell>
          <cell r="P3383">
            <v>0</v>
          </cell>
          <cell r="Q3383">
            <v>18</v>
          </cell>
          <cell r="R3383">
            <v>19</v>
          </cell>
          <cell r="S3383">
            <v>38</v>
          </cell>
          <cell r="T3383">
            <v>17.420000000000002</v>
          </cell>
          <cell r="U3383" t="str">
            <v>0</v>
          </cell>
          <cell r="V3383" t="str">
            <v>1081226000950</v>
          </cell>
        </row>
        <row r="3384">
          <cell r="A3384" t="str">
            <v>10</v>
          </cell>
          <cell r="B3384" t="str">
            <v>10</v>
          </cell>
          <cell r="C3384">
            <v>38234</v>
          </cell>
          <cell r="D3384">
            <v>1</v>
          </cell>
          <cell r="E3384" t="str">
            <v>100100</v>
          </cell>
          <cell r="F3384" t="str">
            <v>108</v>
          </cell>
          <cell r="G3384" t="str">
            <v>12</v>
          </cell>
          <cell r="H3384" t="str">
            <v>00</v>
          </cell>
          <cell r="I3384">
            <v>98</v>
          </cell>
          <cell r="J3384" t="str">
            <v>FLORENCIO CHAMORRO R</v>
          </cell>
          <cell r="K3384" t="str">
            <v>AV.QUIÑONES   KM-3.5</v>
          </cell>
          <cell r="M3384" t="str">
            <v>04</v>
          </cell>
          <cell r="N3384">
            <v>0</v>
          </cell>
          <cell r="O3384">
            <v>0</v>
          </cell>
          <cell r="P3384">
            <v>0</v>
          </cell>
          <cell r="Q3384">
            <v>0</v>
          </cell>
          <cell r="R3384">
            <v>39</v>
          </cell>
          <cell r="S3384">
            <v>0</v>
          </cell>
          <cell r="T3384">
            <v>3.25</v>
          </cell>
          <cell r="U3384" t="str">
            <v>0</v>
          </cell>
          <cell r="V3384" t="str">
            <v>1081226001080</v>
          </cell>
        </row>
        <row r="3385">
          <cell r="A3385" t="str">
            <v>10</v>
          </cell>
          <cell r="B3385" t="str">
            <v>10</v>
          </cell>
          <cell r="C3385">
            <v>38248</v>
          </cell>
          <cell r="D3385">
            <v>1</v>
          </cell>
          <cell r="E3385" t="str">
            <v>100100</v>
          </cell>
          <cell r="F3385" t="str">
            <v>108</v>
          </cell>
          <cell r="G3385" t="str">
            <v>12</v>
          </cell>
          <cell r="H3385" t="str">
            <v>00</v>
          </cell>
          <cell r="I3385">
            <v>112</v>
          </cell>
          <cell r="J3385" t="str">
            <v>EDWIN AREVALO R.</v>
          </cell>
          <cell r="K3385" t="str">
            <v>AV.QUIÑONES KM.4</v>
          </cell>
          <cell r="L3385">
            <v>0</v>
          </cell>
          <cell r="M3385" t="str">
            <v>02</v>
          </cell>
          <cell r="N3385">
            <v>0</v>
          </cell>
          <cell r="O3385">
            <v>100</v>
          </cell>
          <cell r="P3385">
            <v>100</v>
          </cell>
          <cell r="Q3385">
            <v>100</v>
          </cell>
          <cell r="R3385">
            <v>100</v>
          </cell>
          <cell r="S3385">
            <v>100</v>
          </cell>
          <cell r="T3385">
            <v>75</v>
          </cell>
          <cell r="U3385" t="str">
            <v>0</v>
          </cell>
          <cell r="V3385" t="str">
            <v>1081226001240</v>
          </cell>
        </row>
        <row r="3386">
          <cell r="A3386" t="str">
            <v>10</v>
          </cell>
          <cell r="B3386" t="str">
            <v>10</v>
          </cell>
          <cell r="C3386">
            <v>38250</v>
          </cell>
          <cell r="D3386">
            <v>7</v>
          </cell>
          <cell r="E3386" t="str">
            <v>100100</v>
          </cell>
          <cell r="F3386" t="str">
            <v>108</v>
          </cell>
          <cell r="G3386" t="str">
            <v>12</v>
          </cell>
          <cell r="H3386" t="str">
            <v>00</v>
          </cell>
          <cell r="I3386">
            <v>114</v>
          </cell>
          <cell r="J3386" t="str">
            <v>LILIA VASQUEZ R.</v>
          </cell>
          <cell r="K3386" t="str">
            <v>AV.QUIÑONES 246</v>
          </cell>
          <cell r="M3386" t="str">
            <v>04</v>
          </cell>
          <cell r="N3386">
            <v>0</v>
          </cell>
          <cell r="O3386">
            <v>0</v>
          </cell>
          <cell r="P3386">
            <v>0</v>
          </cell>
          <cell r="Q3386">
            <v>0</v>
          </cell>
          <cell r="R3386">
            <v>46</v>
          </cell>
          <cell r="S3386">
            <v>43</v>
          </cell>
          <cell r="T3386">
            <v>22.58</v>
          </cell>
          <cell r="U3386" t="str">
            <v>0</v>
          </cell>
          <cell r="V3386" t="str">
            <v>1081226001260</v>
          </cell>
        </row>
        <row r="3387">
          <cell r="A3387" t="str">
            <v>10</v>
          </cell>
          <cell r="B3387" t="str">
            <v>10</v>
          </cell>
          <cell r="C3387">
            <v>38254</v>
          </cell>
          <cell r="D3387">
            <v>9</v>
          </cell>
          <cell r="E3387" t="str">
            <v>100100</v>
          </cell>
          <cell r="F3387" t="str">
            <v>108</v>
          </cell>
          <cell r="G3387" t="str">
            <v>12</v>
          </cell>
          <cell r="H3387" t="str">
            <v>00</v>
          </cell>
          <cell r="I3387">
            <v>118</v>
          </cell>
          <cell r="J3387" t="str">
            <v>ASO.CTRO.CRIST.VI.AB</v>
          </cell>
          <cell r="K3387" t="str">
            <v>L.ANGELES/S.JUAN  14</v>
          </cell>
          <cell r="M3387" t="str">
            <v>04</v>
          </cell>
          <cell r="N3387">
            <v>0</v>
          </cell>
          <cell r="O3387">
            <v>2981</v>
          </cell>
          <cell r="P3387">
            <v>1500</v>
          </cell>
          <cell r="Q3387">
            <v>1483</v>
          </cell>
          <cell r="R3387">
            <v>2012</v>
          </cell>
          <cell r="S3387">
            <v>1657</v>
          </cell>
          <cell r="T3387">
            <v>1468.33</v>
          </cell>
          <cell r="U3387" t="str">
            <v>0</v>
          </cell>
          <cell r="V3387" t="str">
            <v>1081226001320</v>
          </cell>
        </row>
        <row r="3388">
          <cell r="A3388" t="str">
            <v>10</v>
          </cell>
          <cell r="B3388" t="str">
            <v>10</v>
          </cell>
          <cell r="C3388">
            <v>38256</v>
          </cell>
          <cell r="D3388">
            <v>4</v>
          </cell>
          <cell r="E3388" t="str">
            <v>100100</v>
          </cell>
          <cell r="F3388" t="str">
            <v>108</v>
          </cell>
          <cell r="G3388" t="str">
            <v>12</v>
          </cell>
          <cell r="H3388" t="str">
            <v>00</v>
          </cell>
          <cell r="I3388">
            <v>120</v>
          </cell>
          <cell r="J3388" t="str">
            <v>SAN JUAN</v>
          </cell>
          <cell r="K3388" t="str">
            <v>CALLE LOS ANGELES</v>
          </cell>
          <cell r="M3388" t="str">
            <v>04</v>
          </cell>
          <cell r="N3388">
            <v>0</v>
          </cell>
          <cell r="O3388">
            <v>0</v>
          </cell>
          <cell r="P3388">
            <v>0</v>
          </cell>
          <cell r="Q3388">
            <v>0</v>
          </cell>
          <cell r="R3388">
            <v>4680</v>
          </cell>
          <cell r="S3388">
            <v>7520</v>
          </cell>
          <cell r="T3388">
            <v>2556.67</v>
          </cell>
          <cell r="U3388" t="str">
            <v>0</v>
          </cell>
          <cell r="V3388" t="str">
            <v>1081226001330</v>
          </cell>
        </row>
        <row r="3389">
          <cell r="A3389" t="str">
            <v>10</v>
          </cell>
          <cell r="B3389" t="str">
            <v>10</v>
          </cell>
          <cell r="C3389">
            <v>38260</v>
          </cell>
          <cell r="D3389">
            <v>6</v>
          </cell>
          <cell r="E3389" t="str">
            <v>100100</v>
          </cell>
          <cell r="F3389" t="str">
            <v>108</v>
          </cell>
          <cell r="G3389" t="str">
            <v>12</v>
          </cell>
          <cell r="H3389" t="str">
            <v>00</v>
          </cell>
          <cell r="I3389">
            <v>124</v>
          </cell>
          <cell r="J3389" t="str">
            <v>CARLOS G.ORBE P.</v>
          </cell>
          <cell r="K3389" t="str">
            <v>AV. QUIÑONES 276</v>
          </cell>
          <cell r="M3389" t="str">
            <v>04</v>
          </cell>
          <cell r="N3389">
            <v>110</v>
          </cell>
          <cell r="O3389">
            <v>123</v>
          </cell>
          <cell r="P3389">
            <v>45</v>
          </cell>
          <cell r="Q3389">
            <v>38</v>
          </cell>
          <cell r="R3389">
            <v>49</v>
          </cell>
          <cell r="S3389">
            <v>41</v>
          </cell>
          <cell r="T3389">
            <v>48.17</v>
          </cell>
          <cell r="U3389" t="str">
            <v>0</v>
          </cell>
          <cell r="V3389" t="str">
            <v>1081226001420</v>
          </cell>
        </row>
        <row r="3390">
          <cell r="A3390" t="str">
            <v>10</v>
          </cell>
          <cell r="B3390" t="str">
            <v>10</v>
          </cell>
          <cell r="C3390">
            <v>50403</v>
          </cell>
          <cell r="D3390">
            <v>5</v>
          </cell>
          <cell r="E3390" t="str">
            <v>100100</v>
          </cell>
          <cell r="F3390" t="str">
            <v>108</v>
          </cell>
          <cell r="G3390" t="str">
            <v>12</v>
          </cell>
          <cell r="H3390" t="str">
            <v>00</v>
          </cell>
          <cell r="I3390">
            <v>127</v>
          </cell>
          <cell r="J3390" t="str">
            <v>MELENDEZ DE GRANDEZ MARLENI</v>
          </cell>
          <cell r="K3390" t="str">
            <v>LOS LIRIOS</v>
          </cell>
          <cell r="L3390">
            <v>116</v>
          </cell>
          <cell r="M3390" t="str">
            <v>04</v>
          </cell>
          <cell r="N3390">
            <v>0</v>
          </cell>
          <cell r="O3390">
            <v>0</v>
          </cell>
          <cell r="P3390">
            <v>0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  <cell r="U3390" t="str">
            <v>0</v>
          </cell>
          <cell r="V3390" t="str">
            <v>1081226001855</v>
          </cell>
        </row>
        <row r="3391">
          <cell r="A3391" t="str">
            <v>10</v>
          </cell>
          <cell r="B3391" t="str">
            <v>10</v>
          </cell>
          <cell r="C3391">
            <v>38267</v>
          </cell>
          <cell r="D3391">
            <v>1</v>
          </cell>
          <cell r="E3391" t="str">
            <v>100100</v>
          </cell>
          <cell r="F3391" t="str">
            <v>108</v>
          </cell>
          <cell r="G3391" t="str">
            <v>12</v>
          </cell>
          <cell r="H3391" t="str">
            <v>00</v>
          </cell>
          <cell r="I3391">
            <v>132</v>
          </cell>
          <cell r="J3391" t="str">
            <v>FREDDY CHAVEZ  C.</v>
          </cell>
          <cell r="K3391" t="str">
            <v>AV.QUIÑONES KM.4</v>
          </cell>
          <cell r="M3391" t="str">
            <v>04</v>
          </cell>
          <cell r="N3391">
            <v>0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13.08</v>
          </cell>
          <cell r="U3391" t="str">
            <v>0</v>
          </cell>
          <cell r="V3391" t="str">
            <v>1081226002520</v>
          </cell>
        </row>
        <row r="3392">
          <cell r="A3392" t="str">
            <v>10</v>
          </cell>
          <cell r="B3392" t="str">
            <v>10</v>
          </cell>
          <cell r="C3392">
            <v>38268</v>
          </cell>
          <cell r="D3392">
            <v>9</v>
          </cell>
          <cell r="E3392" t="str">
            <v>100100</v>
          </cell>
          <cell r="F3392" t="str">
            <v>108</v>
          </cell>
          <cell r="G3392" t="str">
            <v>12</v>
          </cell>
          <cell r="H3392" t="str">
            <v>00</v>
          </cell>
          <cell r="I3392">
            <v>133</v>
          </cell>
          <cell r="J3392" t="str">
            <v>FREDDY CHAVEZ C.</v>
          </cell>
          <cell r="K3392" t="str">
            <v>AV. A. QUIÑONES KM-4</v>
          </cell>
          <cell r="M3392" t="str">
            <v>04</v>
          </cell>
          <cell r="N3392">
            <v>0</v>
          </cell>
          <cell r="O3392">
            <v>0</v>
          </cell>
          <cell r="P3392">
            <v>0</v>
          </cell>
          <cell r="Q3392">
            <v>0</v>
          </cell>
          <cell r="R3392">
            <v>0</v>
          </cell>
          <cell r="S3392">
            <v>41</v>
          </cell>
          <cell r="T3392">
            <v>6.83</v>
          </cell>
          <cell r="U3392" t="str">
            <v>0</v>
          </cell>
          <cell r="V3392" t="str">
            <v>1081226002530</v>
          </cell>
        </row>
        <row r="3393">
          <cell r="A3393" t="str">
            <v>10</v>
          </cell>
          <cell r="B3393" t="str">
            <v>10</v>
          </cell>
          <cell r="C3393">
            <v>38291</v>
          </cell>
          <cell r="D3393">
            <v>1</v>
          </cell>
          <cell r="E3393" t="str">
            <v>100100</v>
          </cell>
          <cell r="F3393" t="str">
            <v>108</v>
          </cell>
          <cell r="G3393" t="str">
            <v>12</v>
          </cell>
          <cell r="H3393" t="str">
            <v>00</v>
          </cell>
          <cell r="I3393">
            <v>156</v>
          </cell>
          <cell r="J3393" t="str">
            <v>ATAUCUSI GUTIERREZ SHEIVA A.</v>
          </cell>
          <cell r="K3393" t="str">
            <v>AV. QUIÑONES KM.4</v>
          </cell>
          <cell r="L3393">
            <v>0</v>
          </cell>
          <cell r="M3393" t="str">
            <v>04</v>
          </cell>
          <cell r="N3393">
            <v>0</v>
          </cell>
          <cell r="O3393">
            <v>12</v>
          </cell>
          <cell r="P3393">
            <v>312</v>
          </cell>
          <cell r="Q3393">
            <v>371</v>
          </cell>
          <cell r="R3393">
            <v>425</v>
          </cell>
          <cell r="S3393">
            <v>265</v>
          </cell>
          <cell r="T3393">
            <v>177.5</v>
          </cell>
          <cell r="U3393" t="str">
            <v>0</v>
          </cell>
          <cell r="V3393" t="str">
            <v>1081226002700</v>
          </cell>
        </row>
        <row r="3394">
          <cell r="A3394" t="str">
            <v>10</v>
          </cell>
          <cell r="B3394" t="str">
            <v>10</v>
          </cell>
          <cell r="C3394">
            <v>38292</v>
          </cell>
          <cell r="D3394">
            <v>9</v>
          </cell>
          <cell r="E3394" t="str">
            <v>100100</v>
          </cell>
          <cell r="F3394" t="str">
            <v>108</v>
          </cell>
          <cell r="G3394" t="str">
            <v>12</v>
          </cell>
          <cell r="H3394" t="str">
            <v>00</v>
          </cell>
          <cell r="I3394">
            <v>157</v>
          </cell>
          <cell r="J3394" t="str">
            <v>C. LEON RAMIREZ</v>
          </cell>
          <cell r="K3394" t="str">
            <v>AV. QUIÑONEZ   KM.4</v>
          </cell>
          <cell r="M3394" t="str">
            <v>04</v>
          </cell>
          <cell r="N3394">
            <v>0</v>
          </cell>
          <cell r="O3394">
            <v>0</v>
          </cell>
          <cell r="P3394">
            <v>0</v>
          </cell>
          <cell r="Q3394">
            <v>0</v>
          </cell>
          <cell r="R3394">
            <v>0</v>
          </cell>
          <cell r="S3394">
            <v>0</v>
          </cell>
          <cell r="T3394">
            <v>36.5</v>
          </cell>
          <cell r="U3394" t="str">
            <v>0</v>
          </cell>
          <cell r="V3394" t="str">
            <v>1081226002710</v>
          </cell>
        </row>
        <row r="3395">
          <cell r="A3395" t="str">
            <v>10</v>
          </cell>
          <cell r="B3395" t="str">
            <v>10</v>
          </cell>
          <cell r="C3395">
            <v>50779</v>
          </cell>
          <cell r="D3395">
            <v>8</v>
          </cell>
          <cell r="E3395" t="str">
            <v>100100</v>
          </cell>
          <cell r="F3395" t="str">
            <v>108</v>
          </cell>
          <cell r="G3395" t="str">
            <v>12</v>
          </cell>
          <cell r="H3395" t="str">
            <v>00</v>
          </cell>
          <cell r="I3395">
            <v>168</v>
          </cell>
          <cell r="J3395" t="str">
            <v>RAMIREZ ALVARADO FRANCISCA</v>
          </cell>
          <cell r="K3395" t="str">
            <v>AV.A.QUIÏONEZ</v>
          </cell>
          <cell r="L3395">
            <v>1</v>
          </cell>
          <cell r="M3395" t="str">
            <v>04</v>
          </cell>
          <cell r="N3395">
            <v>0</v>
          </cell>
          <cell r="O3395">
            <v>0</v>
          </cell>
          <cell r="P3395">
            <v>0</v>
          </cell>
          <cell r="Q3395">
            <v>0</v>
          </cell>
          <cell r="R3395">
            <v>0</v>
          </cell>
          <cell r="S3395">
            <v>0</v>
          </cell>
          <cell r="T3395">
            <v>0</v>
          </cell>
          <cell r="U3395" t="str">
            <v>0</v>
          </cell>
          <cell r="V3395" t="str">
            <v>1081226002840</v>
          </cell>
        </row>
        <row r="3396">
          <cell r="A3396" t="str">
            <v>10</v>
          </cell>
          <cell r="B3396" t="str">
            <v>10</v>
          </cell>
          <cell r="C3396">
            <v>38309</v>
          </cell>
          <cell r="D3396">
            <v>1</v>
          </cell>
          <cell r="E3396" t="str">
            <v>100100</v>
          </cell>
          <cell r="F3396" t="str">
            <v>108</v>
          </cell>
          <cell r="G3396" t="str">
            <v>12</v>
          </cell>
          <cell r="H3396" t="str">
            <v>00</v>
          </cell>
          <cell r="I3396">
            <v>175</v>
          </cell>
          <cell r="J3396" t="str">
            <v>ROMAN DOZA GUIMET</v>
          </cell>
          <cell r="K3396" t="str">
            <v>AV. QUIÑONES KM.4</v>
          </cell>
          <cell r="M3396" t="str">
            <v>04</v>
          </cell>
          <cell r="N3396">
            <v>0</v>
          </cell>
          <cell r="O3396">
            <v>0</v>
          </cell>
          <cell r="P3396">
            <v>12</v>
          </cell>
          <cell r="Q3396">
            <v>0</v>
          </cell>
          <cell r="R3396">
            <v>27</v>
          </cell>
          <cell r="S3396">
            <v>10</v>
          </cell>
          <cell r="T3396">
            <v>7.08</v>
          </cell>
          <cell r="U3396" t="str">
            <v>0</v>
          </cell>
          <cell r="V3396" t="str">
            <v>1081226002910</v>
          </cell>
        </row>
        <row r="3397">
          <cell r="A3397" t="str">
            <v>10</v>
          </cell>
          <cell r="B3397" t="str">
            <v>10</v>
          </cell>
          <cell r="C3397">
            <v>38311</v>
          </cell>
          <cell r="D3397">
            <v>7</v>
          </cell>
          <cell r="E3397" t="str">
            <v>100100</v>
          </cell>
          <cell r="F3397" t="str">
            <v>108</v>
          </cell>
          <cell r="G3397" t="str">
            <v>12</v>
          </cell>
          <cell r="H3397" t="str">
            <v>00</v>
          </cell>
          <cell r="I3397">
            <v>177</v>
          </cell>
          <cell r="J3397" t="str">
            <v>TIMOTEO GARCIA</v>
          </cell>
          <cell r="K3397" t="str">
            <v>AV.QUIÑONES KM-4</v>
          </cell>
          <cell r="M3397" t="str">
            <v>04</v>
          </cell>
          <cell r="N3397">
            <v>0</v>
          </cell>
          <cell r="O3397">
            <v>0</v>
          </cell>
          <cell r="P3397">
            <v>68</v>
          </cell>
          <cell r="Q3397">
            <v>73</v>
          </cell>
          <cell r="R3397">
            <v>86</v>
          </cell>
          <cell r="S3397">
            <v>76</v>
          </cell>
          <cell r="T3397">
            <v>49</v>
          </cell>
          <cell r="U3397" t="str">
            <v>0</v>
          </cell>
          <cell r="V3397" t="str">
            <v>1081226002930</v>
          </cell>
        </row>
        <row r="3398">
          <cell r="A3398" t="str">
            <v>10</v>
          </cell>
          <cell r="B3398" t="str">
            <v>10</v>
          </cell>
          <cell r="C3398">
            <v>38315</v>
          </cell>
          <cell r="D3398">
            <v>8</v>
          </cell>
          <cell r="E3398" t="str">
            <v>100100</v>
          </cell>
          <cell r="F3398" t="str">
            <v>108</v>
          </cell>
          <cell r="G3398" t="str">
            <v>12</v>
          </cell>
          <cell r="H3398" t="str">
            <v>00</v>
          </cell>
          <cell r="I3398">
            <v>181</v>
          </cell>
          <cell r="J3398" t="str">
            <v>RAFAEL REATEGUI</v>
          </cell>
          <cell r="K3398" t="str">
            <v>AV. QUIÑONES KM.4</v>
          </cell>
          <cell r="M3398" t="str">
            <v>04</v>
          </cell>
          <cell r="N3398">
            <v>0</v>
          </cell>
          <cell r="O3398">
            <v>0</v>
          </cell>
          <cell r="P3398">
            <v>0</v>
          </cell>
          <cell r="Q3398">
            <v>0</v>
          </cell>
          <cell r="R3398">
            <v>0</v>
          </cell>
          <cell r="S3398">
            <v>0</v>
          </cell>
          <cell r="T3398">
            <v>3.25</v>
          </cell>
          <cell r="U3398" t="str">
            <v>0</v>
          </cell>
          <cell r="V3398" t="str">
            <v>1081226002960</v>
          </cell>
        </row>
        <row r="3399">
          <cell r="A3399" t="str">
            <v>10</v>
          </cell>
          <cell r="B3399" t="str">
            <v>10</v>
          </cell>
          <cell r="C3399">
            <v>38317</v>
          </cell>
          <cell r="D3399">
            <v>4</v>
          </cell>
          <cell r="E3399" t="str">
            <v>100100</v>
          </cell>
          <cell r="F3399" t="str">
            <v>108</v>
          </cell>
          <cell r="G3399" t="str">
            <v>12</v>
          </cell>
          <cell r="H3399" t="str">
            <v>00</v>
          </cell>
          <cell r="I3399">
            <v>183</v>
          </cell>
          <cell r="J3399" t="str">
            <v>ALBERTO QUIÑONEZ C.</v>
          </cell>
          <cell r="K3399" t="str">
            <v>AV. QUIÑONEZ</v>
          </cell>
          <cell r="M3399" t="str">
            <v>04</v>
          </cell>
          <cell r="N3399">
            <v>0</v>
          </cell>
          <cell r="O3399">
            <v>329</v>
          </cell>
          <cell r="P3399">
            <v>0</v>
          </cell>
          <cell r="Q3399">
            <v>460</v>
          </cell>
          <cell r="R3399">
            <v>154</v>
          </cell>
          <cell r="S3399">
            <v>154</v>
          </cell>
          <cell r="T3399">
            <v>149.08000000000001</v>
          </cell>
          <cell r="U3399" t="str">
            <v>0</v>
          </cell>
          <cell r="V3399" t="str">
            <v>1081226002980</v>
          </cell>
        </row>
        <row r="3400">
          <cell r="A3400" t="str">
            <v>10</v>
          </cell>
          <cell r="B3400" t="str">
            <v>10</v>
          </cell>
          <cell r="C3400">
            <v>38326</v>
          </cell>
          <cell r="D3400">
            <v>5</v>
          </cell>
          <cell r="E3400" t="str">
            <v>100100</v>
          </cell>
          <cell r="F3400" t="str">
            <v>108</v>
          </cell>
          <cell r="G3400" t="str">
            <v>12</v>
          </cell>
          <cell r="H3400" t="str">
            <v>00</v>
          </cell>
          <cell r="I3400">
            <v>192</v>
          </cell>
          <cell r="J3400" t="str">
            <v>MIGUEL ARCE</v>
          </cell>
          <cell r="K3400" t="str">
            <v>AV.QUIÑONES KM.4</v>
          </cell>
          <cell r="M3400" t="str">
            <v>04</v>
          </cell>
          <cell r="N3400">
            <v>0</v>
          </cell>
          <cell r="O3400">
            <v>0</v>
          </cell>
          <cell r="P3400">
            <v>0</v>
          </cell>
          <cell r="Q3400">
            <v>0</v>
          </cell>
          <cell r="R3400">
            <v>9</v>
          </cell>
          <cell r="S3400">
            <v>0</v>
          </cell>
          <cell r="T3400">
            <v>0.75</v>
          </cell>
          <cell r="U3400" t="str">
            <v>0</v>
          </cell>
          <cell r="V3400" t="str">
            <v>1081226003100</v>
          </cell>
        </row>
        <row r="3401">
          <cell r="A3401" t="str">
            <v>10</v>
          </cell>
          <cell r="B3401" t="str">
            <v>10</v>
          </cell>
          <cell r="C3401">
            <v>38329</v>
          </cell>
          <cell r="D3401">
            <v>9</v>
          </cell>
          <cell r="E3401" t="str">
            <v>100100</v>
          </cell>
          <cell r="F3401" t="str">
            <v>108</v>
          </cell>
          <cell r="G3401" t="str">
            <v>12</v>
          </cell>
          <cell r="H3401" t="str">
            <v>00</v>
          </cell>
          <cell r="I3401">
            <v>195</v>
          </cell>
          <cell r="J3401" t="str">
            <v>SONIA  RODRIGUEZ</v>
          </cell>
          <cell r="K3401" t="str">
            <v>AV.QUIÑONES KM-4</v>
          </cell>
          <cell r="M3401" t="str">
            <v>04</v>
          </cell>
          <cell r="N3401">
            <v>0</v>
          </cell>
          <cell r="O3401">
            <v>0</v>
          </cell>
          <cell r="P3401">
            <v>0</v>
          </cell>
          <cell r="Q3401">
            <v>1</v>
          </cell>
          <cell r="R3401">
            <v>0</v>
          </cell>
          <cell r="S3401">
            <v>0</v>
          </cell>
          <cell r="T3401">
            <v>2.33</v>
          </cell>
          <cell r="U3401" t="str">
            <v>0</v>
          </cell>
          <cell r="V3401" t="str">
            <v>1081226003130</v>
          </cell>
        </row>
        <row r="3402">
          <cell r="A3402" t="str">
            <v>10</v>
          </cell>
          <cell r="B3402" t="str">
            <v>10</v>
          </cell>
          <cell r="C3402">
            <v>38348</v>
          </cell>
          <cell r="D3402">
            <v>9</v>
          </cell>
          <cell r="E3402" t="str">
            <v>100100</v>
          </cell>
          <cell r="F3402" t="str">
            <v>108</v>
          </cell>
          <cell r="G3402" t="str">
            <v>12</v>
          </cell>
          <cell r="H3402" t="str">
            <v>00</v>
          </cell>
          <cell r="I3402">
            <v>214</v>
          </cell>
          <cell r="J3402" t="str">
            <v>MANUEL VIDAL HARO</v>
          </cell>
          <cell r="K3402" t="str">
            <v>AV. QUIÑONEZ KM.4.5</v>
          </cell>
          <cell r="M3402" t="str">
            <v>04</v>
          </cell>
          <cell r="N3402">
            <v>0</v>
          </cell>
          <cell r="O3402">
            <v>23</v>
          </cell>
          <cell r="P3402">
            <v>0</v>
          </cell>
          <cell r="Q3402">
            <v>0</v>
          </cell>
          <cell r="R3402">
            <v>0</v>
          </cell>
          <cell r="S3402">
            <v>0</v>
          </cell>
          <cell r="T3402">
            <v>2</v>
          </cell>
          <cell r="U3402" t="str">
            <v>0</v>
          </cell>
          <cell r="V3402" t="str">
            <v>1081226004005</v>
          </cell>
        </row>
        <row r="3403">
          <cell r="A3403" t="str">
            <v>10</v>
          </cell>
          <cell r="B3403" t="str">
            <v>10</v>
          </cell>
          <cell r="C3403">
            <v>38356</v>
          </cell>
          <cell r="D3403">
            <v>2</v>
          </cell>
          <cell r="E3403" t="str">
            <v>100100</v>
          </cell>
          <cell r="F3403" t="str">
            <v>108</v>
          </cell>
          <cell r="G3403" t="str">
            <v>12</v>
          </cell>
          <cell r="H3403" t="str">
            <v>00</v>
          </cell>
          <cell r="I3403">
            <v>222</v>
          </cell>
          <cell r="J3403" t="str">
            <v>MANUELA ALVESMILHO T</v>
          </cell>
          <cell r="K3403" t="str">
            <v>AV. QUIÑONEZ       4</v>
          </cell>
          <cell r="M3403" t="str">
            <v>04</v>
          </cell>
          <cell r="N3403">
            <v>0</v>
          </cell>
          <cell r="O3403">
            <v>0</v>
          </cell>
          <cell r="P3403">
            <v>0</v>
          </cell>
          <cell r="Q3403">
            <v>0</v>
          </cell>
          <cell r="R3403">
            <v>0</v>
          </cell>
          <cell r="S3403">
            <v>0</v>
          </cell>
          <cell r="T3403">
            <v>0</v>
          </cell>
          <cell r="U3403" t="str">
            <v>0</v>
          </cell>
          <cell r="V3403" t="str">
            <v>1081226004120</v>
          </cell>
        </row>
        <row r="3404">
          <cell r="A3404" t="str">
            <v>10</v>
          </cell>
          <cell r="B3404" t="str">
            <v>10</v>
          </cell>
          <cell r="C3404">
            <v>38359</v>
          </cell>
          <cell r="D3404">
            <v>6</v>
          </cell>
          <cell r="E3404" t="str">
            <v>100100</v>
          </cell>
          <cell r="F3404" t="str">
            <v>108</v>
          </cell>
          <cell r="G3404" t="str">
            <v>12</v>
          </cell>
          <cell r="H3404" t="str">
            <v>00</v>
          </cell>
          <cell r="I3404">
            <v>225</v>
          </cell>
          <cell r="J3404" t="str">
            <v>ELDEMIRA NAVARRO</v>
          </cell>
          <cell r="K3404" t="str">
            <v>AV.A.QUIÑONES KM.4</v>
          </cell>
          <cell r="M3404" t="str">
            <v>04</v>
          </cell>
          <cell r="N3404">
            <v>0</v>
          </cell>
          <cell r="O3404">
            <v>58</v>
          </cell>
          <cell r="P3404">
            <v>62</v>
          </cell>
          <cell r="Q3404">
            <v>75</v>
          </cell>
          <cell r="R3404">
            <v>16</v>
          </cell>
          <cell r="S3404">
            <v>7</v>
          </cell>
          <cell r="T3404">
            <v>52.58</v>
          </cell>
          <cell r="U3404" t="str">
            <v>0</v>
          </cell>
          <cell r="V3404" t="str">
            <v>1081226004160</v>
          </cell>
        </row>
        <row r="3405">
          <cell r="A3405" t="str">
            <v>10</v>
          </cell>
          <cell r="B3405" t="str">
            <v>10</v>
          </cell>
          <cell r="C3405">
            <v>38365</v>
          </cell>
          <cell r="D3405">
            <v>3</v>
          </cell>
          <cell r="E3405" t="str">
            <v>100100</v>
          </cell>
          <cell r="F3405" t="str">
            <v>108</v>
          </cell>
          <cell r="G3405" t="str">
            <v>12</v>
          </cell>
          <cell r="H3405" t="str">
            <v>00</v>
          </cell>
          <cell r="I3405">
            <v>231</v>
          </cell>
          <cell r="J3405" t="str">
            <v>AGNES RAMIREZ H.</v>
          </cell>
          <cell r="K3405" t="str">
            <v>AV.A.QUIÑONEZ KM-5</v>
          </cell>
          <cell r="M3405" t="str">
            <v>04</v>
          </cell>
          <cell r="N3405">
            <v>0</v>
          </cell>
          <cell r="O3405">
            <v>0</v>
          </cell>
          <cell r="P3405">
            <v>0</v>
          </cell>
          <cell r="Q3405">
            <v>0</v>
          </cell>
          <cell r="R3405">
            <v>532</v>
          </cell>
          <cell r="S3405">
            <v>453</v>
          </cell>
          <cell r="T3405">
            <v>126.42</v>
          </cell>
          <cell r="U3405" t="str">
            <v>0</v>
          </cell>
          <cell r="V3405" t="str">
            <v>1081226004280</v>
          </cell>
        </row>
        <row r="3406">
          <cell r="A3406" t="str">
            <v>10</v>
          </cell>
          <cell r="B3406" t="str">
            <v>10</v>
          </cell>
          <cell r="C3406">
            <v>38371</v>
          </cell>
          <cell r="D3406">
            <v>1</v>
          </cell>
          <cell r="E3406" t="str">
            <v>100100</v>
          </cell>
          <cell r="F3406" t="str">
            <v>108</v>
          </cell>
          <cell r="G3406" t="str">
            <v>12</v>
          </cell>
          <cell r="H3406" t="str">
            <v>00</v>
          </cell>
          <cell r="I3406">
            <v>237</v>
          </cell>
          <cell r="J3406" t="str">
            <v>A.H. S.PEDRO-S.PABLO</v>
          </cell>
          <cell r="K3406" t="str">
            <v>PJE. PUCAYACU</v>
          </cell>
          <cell r="M3406" t="str">
            <v>04</v>
          </cell>
          <cell r="N3406">
            <v>0</v>
          </cell>
          <cell r="O3406">
            <v>0</v>
          </cell>
          <cell r="P3406">
            <v>0</v>
          </cell>
          <cell r="Q3406">
            <v>0</v>
          </cell>
          <cell r="R3406">
            <v>0</v>
          </cell>
          <cell r="S3406">
            <v>0</v>
          </cell>
          <cell r="T3406">
            <v>0</v>
          </cell>
          <cell r="U3406" t="str">
            <v>0</v>
          </cell>
          <cell r="V3406" t="str">
            <v>1081226004315</v>
          </cell>
        </row>
        <row r="3407">
          <cell r="A3407" t="str">
            <v>10</v>
          </cell>
          <cell r="B3407" t="str">
            <v>10</v>
          </cell>
          <cell r="C3407">
            <v>38384</v>
          </cell>
          <cell r="D3407">
            <v>4</v>
          </cell>
          <cell r="E3407" t="str">
            <v>100100</v>
          </cell>
          <cell r="F3407" t="str">
            <v>108</v>
          </cell>
          <cell r="G3407" t="str">
            <v>12</v>
          </cell>
          <cell r="H3407" t="str">
            <v>00</v>
          </cell>
          <cell r="I3407">
            <v>250</v>
          </cell>
          <cell r="J3407" t="str">
            <v>JUANA HERNANDEZ R.</v>
          </cell>
          <cell r="K3407" t="str">
            <v>AV.QUIÑONES L-8</v>
          </cell>
          <cell r="M3407" t="str">
            <v>04</v>
          </cell>
          <cell r="N3407">
            <v>0</v>
          </cell>
          <cell r="O3407">
            <v>0</v>
          </cell>
          <cell r="P3407">
            <v>162</v>
          </cell>
          <cell r="Q3407">
            <v>152</v>
          </cell>
          <cell r="R3407">
            <v>201</v>
          </cell>
          <cell r="S3407">
            <v>161</v>
          </cell>
          <cell r="T3407">
            <v>169.33</v>
          </cell>
          <cell r="U3407" t="str">
            <v>0</v>
          </cell>
          <cell r="V3407" t="str">
            <v>1081226004530</v>
          </cell>
        </row>
        <row r="3408">
          <cell r="A3408" t="str">
            <v>10</v>
          </cell>
          <cell r="B3408" t="str">
            <v>10</v>
          </cell>
          <cell r="C3408">
            <v>38401</v>
          </cell>
          <cell r="D3408">
            <v>6</v>
          </cell>
          <cell r="E3408" t="str">
            <v>100100</v>
          </cell>
          <cell r="F3408" t="str">
            <v>108</v>
          </cell>
          <cell r="G3408" t="str">
            <v>12</v>
          </cell>
          <cell r="H3408" t="str">
            <v>00</v>
          </cell>
          <cell r="I3408">
            <v>268</v>
          </cell>
          <cell r="J3408" t="str">
            <v>AGUSTINO TAPULLIMA</v>
          </cell>
          <cell r="K3408" t="str">
            <v>INDEPENDENCIA</v>
          </cell>
          <cell r="M3408" t="str">
            <v>04</v>
          </cell>
          <cell r="N3408">
            <v>0</v>
          </cell>
          <cell r="O3408">
            <v>0</v>
          </cell>
          <cell r="P3408">
            <v>12</v>
          </cell>
          <cell r="Q3408">
            <v>50</v>
          </cell>
          <cell r="R3408">
            <v>53</v>
          </cell>
          <cell r="S3408">
            <v>52</v>
          </cell>
          <cell r="T3408">
            <v>34.42</v>
          </cell>
          <cell r="U3408" t="str">
            <v>0</v>
          </cell>
          <cell r="V3408" t="str">
            <v>1081227000180</v>
          </cell>
        </row>
        <row r="3409">
          <cell r="A3409" t="str">
            <v>10</v>
          </cell>
          <cell r="B3409" t="str">
            <v>10</v>
          </cell>
          <cell r="C3409">
            <v>38403</v>
          </cell>
          <cell r="D3409">
            <v>2</v>
          </cell>
          <cell r="E3409" t="str">
            <v>100100</v>
          </cell>
          <cell r="F3409" t="str">
            <v>108</v>
          </cell>
          <cell r="G3409" t="str">
            <v>12</v>
          </cell>
          <cell r="H3409" t="str">
            <v>00</v>
          </cell>
          <cell r="I3409">
            <v>270</v>
          </cell>
          <cell r="J3409" t="str">
            <v>SIRIA LOPEZ ABARCA</v>
          </cell>
          <cell r="K3409" t="str">
            <v>INDEPENDENCIA Q-21</v>
          </cell>
          <cell r="M3409" t="str">
            <v>04</v>
          </cell>
          <cell r="N3409">
            <v>0</v>
          </cell>
          <cell r="O3409">
            <v>0</v>
          </cell>
          <cell r="P3409">
            <v>53</v>
          </cell>
          <cell r="Q3409">
            <v>203</v>
          </cell>
          <cell r="R3409">
            <v>203</v>
          </cell>
          <cell r="S3409">
            <v>189</v>
          </cell>
          <cell r="T3409">
            <v>113.33</v>
          </cell>
          <cell r="U3409" t="str">
            <v>0</v>
          </cell>
          <cell r="V3409" t="str">
            <v>1081227000230</v>
          </cell>
        </row>
        <row r="3410">
          <cell r="A3410" t="str">
            <v>10</v>
          </cell>
          <cell r="B3410" t="str">
            <v>10</v>
          </cell>
          <cell r="C3410">
            <v>38416</v>
          </cell>
          <cell r="D3410">
            <v>4</v>
          </cell>
          <cell r="E3410" t="str">
            <v>100100</v>
          </cell>
          <cell r="F3410" t="str">
            <v>108</v>
          </cell>
          <cell r="G3410" t="str">
            <v>12</v>
          </cell>
          <cell r="H3410" t="str">
            <v>00</v>
          </cell>
          <cell r="I3410">
            <v>283</v>
          </cell>
          <cell r="J3410" t="str">
            <v>WEYMER SANTAMARIA</v>
          </cell>
          <cell r="K3410" t="str">
            <v>INDEPENDENCIA   Ñ-30</v>
          </cell>
          <cell r="M3410" t="str">
            <v>04</v>
          </cell>
          <cell r="N3410">
            <v>0</v>
          </cell>
          <cell r="O3410">
            <v>0</v>
          </cell>
          <cell r="P3410">
            <v>0</v>
          </cell>
          <cell r="Q3410">
            <v>70</v>
          </cell>
          <cell r="R3410">
            <v>36</v>
          </cell>
          <cell r="S3410">
            <v>0</v>
          </cell>
          <cell r="T3410">
            <v>20.75</v>
          </cell>
          <cell r="U3410" t="str">
            <v>0</v>
          </cell>
          <cell r="V3410" t="str">
            <v>1081227001090</v>
          </cell>
        </row>
        <row r="3411">
          <cell r="A3411" t="str">
            <v>10</v>
          </cell>
          <cell r="B3411" t="str">
            <v>10</v>
          </cell>
          <cell r="C3411">
            <v>38418</v>
          </cell>
          <cell r="D3411">
            <v>0</v>
          </cell>
          <cell r="E3411" t="str">
            <v>100100</v>
          </cell>
          <cell r="F3411" t="str">
            <v>108</v>
          </cell>
          <cell r="G3411" t="str">
            <v>12</v>
          </cell>
          <cell r="H3411" t="str">
            <v>00</v>
          </cell>
          <cell r="I3411">
            <v>285</v>
          </cell>
          <cell r="J3411" t="str">
            <v>JOSE VENANCIO PEREA</v>
          </cell>
          <cell r="K3411" t="str">
            <v>INDEPENDENCIA  Ñ-22A</v>
          </cell>
          <cell r="M3411" t="str">
            <v>04</v>
          </cell>
          <cell r="N3411">
            <v>0</v>
          </cell>
          <cell r="O3411">
            <v>3</v>
          </cell>
          <cell r="P3411">
            <v>3</v>
          </cell>
          <cell r="Q3411">
            <v>0</v>
          </cell>
          <cell r="R3411">
            <v>0</v>
          </cell>
          <cell r="S3411">
            <v>0</v>
          </cell>
          <cell r="T3411">
            <v>0.5</v>
          </cell>
          <cell r="U3411" t="str">
            <v>0</v>
          </cell>
          <cell r="V3411" t="str">
            <v>1081227001130</v>
          </cell>
        </row>
        <row r="3412">
          <cell r="A3412" t="str">
            <v>10</v>
          </cell>
          <cell r="B3412" t="str">
            <v>10</v>
          </cell>
          <cell r="C3412">
            <v>38420</v>
          </cell>
          <cell r="D3412">
            <v>6</v>
          </cell>
          <cell r="E3412" t="str">
            <v>100100</v>
          </cell>
          <cell r="F3412" t="str">
            <v>108</v>
          </cell>
          <cell r="G3412" t="str">
            <v>12</v>
          </cell>
          <cell r="H3412" t="str">
            <v>00</v>
          </cell>
          <cell r="I3412">
            <v>287</v>
          </cell>
          <cell r="J3412" t="str">
            <v>SALOMON FLORES</v>
          </cell>
          <cell r="K3412" t="str">
            <v>INDEPENDENCIA M-24</v>
          </cell>
          <cell r="M3412" t="str">
            <v>04</v>
          </cell>
          <cell r="N3412">
            <v>0</v>
          </cell>
          <cell r="O3412">
            <v>200</v>
          </cell>
          <cell r="P3412">
            <v>3</v>
          </cell>
          <cell r="Q3412">
            <v>204</v>
          </cell>
          <cell r="R3412">
            <v>256</v>
          </cell>
          <cell r="S3412">
            <v>225</v>
          </cell>
          <cell r="T3412">
            <v>166.5</v>
          </cell>
          <cell r="U3412" t="str">
            <v>0</v>
          </cell>
          <cell r="V3412" t="str">
            <v>1081227001175</v>
          </cell>
        </row>
        <row r="3413">
          <cell r="A3413" t="str">
            <v>10</v>
          </cell>
          <cell r="B3413" t="str">
            <v>10</v>
          </cell>
          <cell r="C3413">
            <v>38432</v>
          </cell>
          <cell r="D3413">
            <v>1</v>
          </cell>
          <cell r="E3413" t="str">
            <v>100100</v>
          </cell>
          <cell r="F3413" t="str">
            <v>108</v>
          </cell>
          <cell r="G3413" t="str">
            <v>12</v>
          </cell>
          <cell r="H3413" t="str">
            <v>00</v>
          </cell>
          <cell r="I3413">
            <v>299</v>
          </cell>
          <cell r="J3413" t="str">
            <v>MARINA MELENDEZ</v>
          </cell>
          <cell r="K3413" t="str">
            <v>CORPAC         M-10</v>
          </cell>
          <cell r="M3413" t="str">
            <v>04</v>
          </cell>
          <cell r="N3413">
            <v>0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  <cell r="U3413" t="str">
            <v>0</v>
          </cell>
          <cell r="V3413" t="str">
            <v>1081228000030</v>
          </cell>
        </row>
        <row r="3414">
          <cell r="A3414" t="str">
            <v>10</v>
          </cell>
          <cell r="B3414" t="str">
            <v>10</v>
          </cell>
          <cell r="C3414">
            <v>50795</v>
          </cell>
          <cell r="D3414">
            <v>4</v>
          </cell>
          <cell r="E3414" t="str">
            <v>100100</v>
          </cell>
          <cell r="F3414" t="str">
            <v>108</v>
          </cell>
          <cell r="G3414" t="str">
            <v>12</v>
          </cell>
          <cell r="H3414" t="str">
            <v>00</v>
          </cell>
          <cell r="I3414">
            <v>303</v>
          </cell>
          <cell r="J3414" t="str">
            <v>FIGUEROA MORENO DANTE</v>
          </cell>
          <cell r="K3414" t="str">
            <v>CORPAC</v>
          </cell>
          <cell r="L3414">
            <v>17</v>
          </cell>
          <cell r="M3414" t="str">
            <v>04</v>
          </cell>
          <cell r="N3414">
            <v>0</v>
          </cell>
          <cell r="O3414">
            <v>0</v>
          </cell>
          <cell r="P3414">
            <v>0</v>
          </cell>
          <cell r="Q3414">
            <v>0</v>
          </cell>
          <cell r="R3414">
            <v>0</v>
          </cell>
          <cell r="S3414">
            <v>0</v>
          </cell>
          <cell r="T3414">
            <v>0</v>
          </cell>
          <cell r="U3414" t="str">
            <v>0</v>
          </cell>
          <cell r="V3414" t="str">
            <v>1081228000085</v>
          </cell>
        </row>
        <row r="3415">
          <cell r="A3415" t="str">
            <v>10</v>
          </cell>
          <cell r="B3415" t="str">
            <v>10</v>
          </cell>
          <cell r="C3415">
            <v>38447</v>
          </cell>
          <cell r="D3415">
            <v>9</v>
          </cell>
          <cell r="E3415" t="str">
            <v>100100</v>
          </cell>
          <cell r="F3415" t="str">
            <v>108</v>
          </cell>
          <cell r="G3415" t="str">
            <v>12</v>
          </cell>
          <cell r="H3415" t="str">
            <v>00</v>
          </cell>
          <cell r="I3415">
            <v>314</v>
          </cell>
          <cell r="J3415" t="str">
            <v>ORIOL CHAVEZ C.</v>
          </cell>
          <cell r="K3415" t="str">
            <v>CORPAC Ñ-5</v>
          </cell>
          <cell r="M3415" t="str">
            <v>04</v>
          </cell>
          <cell r="N3415">
            <v>0</v>
          </cell>
          <cell r="O3415">
            <v>0</v>
          </cell>
          <cell r="P3415">
            <v>0</v>
          </cell>
          <cell r="Q3415">
            <v>127</v>
          </cell>
          <cell r="R3415">
            <v>183</v>
          </cell>
          <cell r="S3415">
            <v>149</v>
          </cell>
          <cell r="T3415">
            <v>98.42</v>
          </cell>
          <cell r="U3415" t="str">
            <v>0</v>
          </cell>
          <cell r="V3415" t="str">
            <v>1081228000230</v>
          </cell>
        </row>
        <row r="3416">
          <cell r="A3416" t="str">
            <v>10</v>
          </cell>
          <cell r="B3416" t="str">
            <v>10</v>
          </cell>
          <cell r="C3416">
            <v>38468</v>
          </cell>
          <cell r="D3416">
            <v>5</v>
          </cell>
          <cell r="E3416" t="str">
            <v>100100</v>
          </cell>
          <cell r="F3416" t="str">
            <v>108</v>
          </cell>
          <cell r="G3416" t="str">
            <v>12</v>
          </cell>
          <cell r="H3416" t="str">
            <v>00</v>
          </cell>
          <cell r="I3416">
            <v>335</v>
          </cell>
          <cell r="J3416" t="str">
            <v>RAFAEL CUSCANO</v>
          </cell>
          <cell r="K3416" t="str">
            <v>CORPAC K-10</v>
          </cell>
          <cell r="M3416" t="str">
            <v>04</v>
          </cell>
          <cell r="N3416">
            <v>0</v>
          </cell>
          <cell r="O3416">
            <v>7</v>
          </cell>
          <cell r="P3416">
            <v>0</v>
          </cell>
          <cell r="Q3416">
            <v>29</v>
          </cell>
          <cell r="R3416">
            <v>58</v>
          </cell>
          <cell r="S3416">
            <v>68</v>
          </cell>
          <cell r="T3416">
            <v>37.75</v>
          </cell>
          <cell r="U3416" t="str">
            <v>0</v>
          </cell>
          <cell r="V3416" t="str">
            <v>1081228001510</v>
          </cell>
        </row>
        <row r="3417">
          <cell r="A3417" t="str">
            <v>10</v>
          </cell>
          <cell r="B3417" t="str">
            <v>10</v>
          </cell>
          <cell r="C3417">
            <v>38469</v>
          </cell>
          <cell r="D3417">
            <v>3</v>
          </cell>
          <cell r="E3417" t="str">
            <v>100100</v>
          </cell>
          <cell r="F3417" t="str">
            <v>108</v>
          </cell>
          <cell r="G3417" t="str">
            <v>12</v>
          </cell>
          <cell r="H3417" t="str">
            <v>00</v>
          </cell>
          <cell r="I3417">
            <v>336</v>
          </cell>
          <cell r="J3417" t="str">
            <v>CUZCANO RENGIFO  COCLE</v>
          </cell>
          <cell r="K3417" t="str">
            <v>CORPAC  #  359</v>
          </cell>
          <cell r="M3417" t="str">
            <v>04</v>
          </cell>
          <cell r="N3417">
            <v>0</v>
          </cell>
          <cell r="O3417">
            <v>104</v>
          </cell>
          <cell r="P3417">
            <v>112</v>
          </cell>
          <cell r="Q3417">
            <v>59</v>
          </cell>
          <cell r="R3417">
            <v>44</v>
          </cell>
          <cell r="S3417">
            <v>35</v>
          </cell>
          <cell r="T3417">
            <v>42.17</v>
          </cell>
          <cell r="U3417" t="str">
            <v>0</v>
          </cell>
          <cell r="V3417" t="str">
            <v>1081228001515</v>
          </cell>
        </row>
        <row r="3418">
          <cell r="A3418" t="str">
            <v>10</v>
          </cell>
          <cell r="B3418" t="str">
            <v>10</v>
          </cell>
          <cell r="C3418">
            <v>38470</v>
          </cell>
          <cell r="D3418">
            <v>1</v>
          </cell>
          <cell r="E3418" t="str">
            <v>100100</v>
          </cell>
          <cell r="F3418" t="str">
            <v>108</v>
          </cell>
          <cell r="G3418" t="str">
            <v>12</v>
          </cell>
          <cell r="H3418" t="str">
            <v>00</v>
          </cell>
          <cell r="I3418">
            <v>337</v>
          </cell>
          <cell r="J3418" t="str">
            <v>JORGE ROMERO G.</v>
          </cell>
          <cell r="K3418" t="str">
            <v>CORPAC K-9</v>
          </cell>
          <cell r="M3418" t="str">
            <v>04</v>
          </cell>
          <cell r="N3418">
            <v>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40</v>
          </cell>
          <cell r="U3418" t="str">
            <v>0</v>
          </cell>
          <cell r="V3418" t="str">
            <v>1081228001520</v>
          </cell>
        </row>
        <row r="3419">
          <cell r="A3419" t="str">
            <v>10</v>
          </cell>
          <cell r="B3419" t="str">
            <v>10</v>
          </cell>
          <cell r="C3419">
            <v>38484</v>
          </cell>
          <cell r="D3419">
            <v>2</v>
          </cell>
          <cell r="E3419" t="str">
            <v>100100</v>
          </cell>
          <cell r="F3419" t="str">
            <v>108</v>
          </cell>
          <cell r="G3419" t="str">
            <v>12</v>
          </cell>
          <cell r="H3419" t="str">
            <v>00</v>
          </cell>
          <cell r="I3419">
            <v>351</v>
          </cell>
          <cell r="J3419" t="str">
            <v>JULIO RIOS ROJAS</v>
          </cell>
          <cell r="K3419" t="str">
            <v>CORPAC O-8</v>
          </cell>
          <cell r="M3419" t="str">
            <v>04</v>
          </cell>
          <cell r="N3419">
            <v>0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  <cell r="U3419" t="str">
            <v>0</v>
          </cell>
          <cell r="V3419" t="str">
            <v>1081228001680</v>
          </cell>
        </row>
        <row r="3420">
          <cell r="A3420" t="str">
            <v>10</v>
          </cell>
          <cell r="B3420" t="str">
            <v>10</v>
          </cell>
          <cell r="C3420">
            <v>50669</v>
          </cell>
          <cell r="D3420">
            <v>1</v>
          </cell>
          <cell r="E3420" t="str">
            <v>100100</v>
          </cell>
          <cell r="F3420" t="str">
            <v>108</v>
          </cell>
          <cell r="G3420" t="str">
            <v>12</v>
          </cell>
          <cell r="H3420" t="str">
            <v>00</v>
          </cell>
          <cell r="I3420">
            <v>352</v>
          </cell>
          <cell r="J3420" t="str">
            <v>MESIA RIOS TOMAS RIDER</v>
          </cell>
          <cell r="K3420" t="str">
            <v>CORPAC</v>
          </cell>
          <cell r="L3420">
            <v>6</v>
          </cell>
          <cell r="M3420" t="str">
            <v>04</v>
          </cell>
          <cell r="N3420">
            <v>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  <cell r="U3420" t="str">
            <v>0</v>
          </cell>
          <cell r="V3420" t="str">
            <v>1081228001705</v>
          </cell>
        </row>
        <row r="3421">
          <cell r="A3421" t="str">
            <v>10</v>
          </cell>
          <cell r="B3421" t="str">
            <v>10</v>
          </cell>
          <cell r="C3421">
            <v>38487</v>
          </cell>
          <cell r="D3421">
            <v>5</v>
          </cell>
          <cell r="E3421" t="str">
            <v>100100</v>
          </cell>
          <cell r="F3421" t="str">
            <v>108</v>
          </cell>
          <cell r="G3421" t="str">
            <v>12</v>
          </cell>
          <cell r="H3421" t="str">
            <v>00</v>
          </cell>
          <cell r="I3421">
            <v>354</v>
          </cell>
          <cell r="J3421" t="str">
            <v>JUAN C. NARRO N.</v>
          </cell>
          <cell r="K3421" t="str">
            <v>LAS MALVINAS L-2</v>
          </cell>
          <cell r="M3421" t="str">
            <v>04</v>
          </cell>
          <cell r="N3421">
            <v>0</v>
          </cell>
          <cell r="O3421">
            <v>1</v>
          </cell>
          <cell r="P3421">
            <v>49</v>
          </cell>
          <cell r="Q3421">
            <v>0</v>
          </cell>
          <cell r="R3421">
            <v>0</v>
          </cell>
          <cell r="S3421">
            <v>19</v>
          </cell>
          <cell r="T3421">
            <v>18.25</v>
          </cell>
          <cell r="U3421" t="str">
            <v>0</v>
          </cell>
          <cell r="V3421" t="str">
            <v>1081229000030</v>
          </cell>
        </row>
        <row r="3422">
          <cell r="A3422" t="str">
            <v>10</v>
          </cell>
          <cell r="B3422" t="str">
            <v>10</v>
          </cell>
          <cell r="C3422">
            <v>38489</v>
          </cell>
          <cell r="D3422">
            <v>1</v>
          </cell>
          <cell r="E3422" t="str">
            <v>100100</v>
          </cell>
          <cell r="F3422" t="str">
            <v>108</v>
          </cell>
          <cell r="G3422" t="str">
            <v>12</v>
          </cell>
          <cell r="H3422" t="str">
            <v>00</v>
          </cell>
          <cell r="I3422">
            <v>356</v>
          </cell>
          <cell r="J3422" t="str">
            <v>MARIA PISCO SABOYA</v>
          </cell>
          <cell r="K3422" t="str">
            <v>LAS MALVINAS J-22</v>
          </cell>
          <cell r="M3422" t="str">
            <v>04</v>
          </cell>
          <cell r="N3422">
            <v>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19</v>
          </cell>
          <cell r="U3422" t="str">
            <v>0</v>
          </cell>
          <cell r="V3422" t="str">
            <v>1081229000500</v>
          </cell>
        </row>
        <row r="3423">
          <cell r="A3423" t="str">
            <v>10</v>
          </cell>
          <cell r="B3423" t="str">
            <v>10</v>
          </cell>
          <cell r="C3423">
            <v>38495</v>
          </cell>
          <cell r="D3423">
            <v>8</v>
          </cell>
          <cell r="E3423" t="str">
            <v>100100</v>
          </cell>
          <cell r="F3423" t="str">
            <v>108</v>
          </cell>
          <cell r="G3423" t="str">
            <v>12</v>
          </cell>
          <cell r="H3423" t="str">
            <v>00</v>
          </cell>
          <cell r="I3423">
            <v>362</v>
          </cell>
          <cell r="J3423" t="str">
            <v>L. PUERTA CANAYO</v>
          </cell>
          <cell r="K3423" t="str">
            <v>LAS MALVINAS</v>
          </cell>
          <cell r="M3423" t="str">
            <v>04</v>
          </cell>
          <cell r="N3423">
            <v>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  <cell r="U3423" t="str">
            <v>0</v>
          </cell>
          <cell r="V3423" t="str">
            <v>1081229000570</v>
          </cell>
        </row>
        <row r="3424">
          <cell r="A3424" t="str">
            <v>10</v>
          </cell>
          <cell r="B3424" t="str">
            <v>10</v>
          </cell>
          <cell r="C3424">
            <v>38498</v>
          </cell>
          <cell r="D3424">
            <v>2</v>
          </cell>
          <cell r="E3424" t="str">
            <v>100100</v>
          </cell>
          <cell r="F3424" t="str">
            <v>108</v>
          </cell>
          <cell r="G3424" t="str">
            <v>12</v>
          </cell>
          <cell r="H3424" t="str">
            <v>00</v>
          </cell>
          <cell r="I3424">
            <v>365</v>
          </cell>
          <cell r="J3424" t="str">
            <v>EUGENIA JIMENEZ T.</v>
          </cell>
          <cell r="K3424" t="str">
            <v>LAS MALVINAS J-27</v>
          </cell>
          <cell r="M3424" t="str">
            <v>04</v>
          </cell>
          <cell r="N3424">
            <v>0</v>
          </cell>
          <cell r="O3424">
            <v>4</v>
          </cell>
          <cell r="P3424">
            <v>6</v>
          </cell>
          <cell r="Q3424">
            <v>0</v>
          </cell>
          <cell r="R3424">
            <v>0</v>
          </cell>
          <cell r="S3424">
            <v>0</v>
          </cell>
          <cell r="T3424">
            <v>23.08</v>
          </cell>
          <cell r="U3424" t="str">
            <v>0</v>
          </cell>
          <cell r="V3424" t="str">
            <v>1081229000620</v>
          </cell>
        </row>
        <row r="3425">
          <cell r="A3425" t="str">
            <v>10</v>
          </cell>
          <cell r="B3425" t="str">
            <v>10</v>
          </cell>
          <cell r="C3425">
            <v>38502</v>
          </cell>
          <cell r="D3425">
            <v>1</v>
          </cell>
          <cell r="E3425" t="str">
            <v>100100</v>
          </cell>
          <cell r="F3425" t="str">
            <v>108</v>
          </cell>
          <cell r="G3425" t="str">
            <v>12</v>
          </cell>
          <cell r="H3425" t="str">
            <v>00</v>
          </cell>
          <cell r="I3425">
            <v>369</v>
          </cell>
          <cell r="J3425" t="str">
            <v>JOSE VASQUEZ R.</v>
          </cell>
          <cell r="K3425" t="str">
            <v>J.VELASCO B-3</v>
          </cell>
          <cell r="M3425" t="str">
            <v>04</v>
          </cell>
          <cell r="N3425">
            <v>0</v>
          </cell>
          <cell r="O3425">
            <v>111</v>
          </cell>
          <cell r="P3425">
            <v>64</v>
          </cell>
          <cell r="Q3425">
            <v>66</v>
          </cell>
          <cell r="R3425">
            <v>46</v>
          </cell>
          <cell r="S3425">
            <v>54</v>
          </cell>
          <cell r="T3425">
            <v>66.92</v>
          </cell>
          <cell r="U3425" t="str">
            <v>0</v>
          </cell>
          <cell r="V3425" t="str">
            <v>1081230000050</v>
          </cell>
        </row>
        <row r="3426">
          <cell r="A3426" t="str">
            <v>10</v>
          </cell>
          <cell r="B3426" t="str">
            <v>10</v>
          </cell>
          <cell r="C3426">
            <v>38504</v>
          </cell>
          <cell r="D3426">
            <v>7</v>
          </cell>
          <cell r="E3426" t="str">
            <v>100100</v>
          </cell>
          <cell r="F3426" t="str">
            <v>108</v>
          </cell>
          <cell r="G3426" t="str">
            <v>12</v>
          </cell>
          <cell r="H3426" t="str">
            <v>00</v>
          </cell>
          <cell r="I3426">
            <v>371</v>
          </cell>
          <cell r="J3426" t="str">
            <v>JUAN FLORES MONCADA</v>
          </cell>
          <cell r="K3426" t="str">
            <v>J.VELASCO P-7</v>
          </cell>
          <cell r="M3426" t="str">
            <v>04</v>
          </cell>
          <cell r="N3426">
            <v>0</v>
          </cell>
          <cell r="O3426">
            <v>139</v>
          </cell>
          <cell r="P3426">
            <v>187</v>
          </cell>
          <cell r="Q3426">
            <v>162</v>
          </cell>
          <cell r="R3426">
            <v>200</v>
          </cell>
          <cell r="S3426">
            <v>181</v>
          </cell>
          <cell r="T3426">
            <v>152.08000000000001</v>
          </cell>
          <cell r="U3426" t="str">
            <v>0</v>
          </cell>
          <cell r="V3426" t="str">
            <v>1081230001070</v>
          </cell>
        </row>
        <row r="3427">
          <cell r="A3427" t="str">
            <v>10</v>
          </cell>
          <cell r="B3427" t="str">
            <v>10</v>
          </cell>
          <cell r="C3427">
            <v>38508</v>
          </cell>
          <cell r="D3427">
            <v>8</v>
          </cell>
          <cell r="E3427" t="str">
            <v>100100</v>
          </cell>
          <cell r="F3427" t="str">
            <v>108</v>
          </cell>
          <cell r="G3427" t="str">
            <v>12</v>
          </cell>
          <cell r="H3427" t="str">
            <v>00</v>
          </cell>
          <cell r="I3427">
            <v>375</v>
          </cell>
          <cell r="J3427" t="str">
            <v>ANDRES AREVALO  T.</v>
          </cell>
          <cell r="K3427" t="str">
            <v>P.DEL AGUILA I-8</v>
          </cell>
          <cell r="M3427" t="str">
            <v>04</v>
          </cell>
          <cell r="N3427">
            <v>0</v>
          </cell>
          <cell r="O3427">
            <v>100</v>
          </cell>
          <cell r="P3427">
            <v>93</v>
          </cell>
          <cell r="Q3427">
            <v>86</v>
          </cell>
          <cell r="R3427">
            <v>110</v>
          </cell>
          <cell r="S3427">
            <v>98</v>
          </cell>
          <cell r="T3427">
            <v>88.58</v>
          </cell>
          <cell r="U3427" t="str">
            <v>0</v>
          </cell>
          <cell r="V3427" t="str">
            <v>1081231000030</v>
          </cell>
        </row>
        <row r="3428">
          <cell r="A3428" t="str">
            <v>10</v>
          </cell>
          <cell r="B3428" t="str">
            <v>10</v>
          </cell>
          <cell r="C3428">
            <v>38517</v>
          </cell>
          <cell r="D3428">
            <v>9</v>
          </cell>
          <cell r="E3428" t="str">
            <v>100100</v>
          </cell>
          <cell r="F3428" t="str">
            <v>108</v>
          </cell>
          <cell r="G3428" t="str">
            <v>12</v>
          </cell>
          <cell r="H3428" t="str">
            <v>00</v>
          </cell>
          <cell r="I3428">
            <v>384</v>
          </cell>
          <cell r="J3428" t="str">
            <v>JACINTA MOZOMBITE ALVAN</v>
          </cell>
          <cell r="K3428" t="str">
            <v>P. DEL AGUILA  B-10</v>
          </cell>
          <cell r="M3428" t="str">
            <v>04</v>
          </cell>
          <cell r="N3428">
            <v>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  <cell r="U3428" t="str">
            <v>0</v>
          </cell>
          <cell r="V3428" t="str">
            <v>1081231000195</v>
          </cell>
        </row>
        <row r="3429">
          <cell r="A3429" t="str">
            <v>10</v>
          </cell>
          <cell r="B3429" t="str">
            <v>10</v>
          </cell>
          <cell r="C3429">
            <v>38518</v>
          </cell>
          <cell r="D3429">
            <v>7</v>
          </cell>
          <cell r="E3429" t="str">
            <v>100100</v>
          </cell>
          <cell r="F3429" t="str">
            <v>108</v>
          </cell>
          <cell r="G3429" t="str">
            <v>12</v>
          </cell>
          <cell r="H3429" t="str">
            <v>00</v>
          </cell>
          <cell r="I3429">
            <v>385</v>
          </cell>
          <cell r="J3429" t="str">
            <v>SOFIA CHUQUIPIONDO</v>
          </cell>
          <cell r="K3429" t="str">
            <v>P.DEL AGUILA S-6</v>
          </cell>
          <cell r="M3429" t="str">
            <v>04</v>
          </cell>
          <cell r="N3429">
            <v>0</v>
          </cell>
          <cell r="O3429">
            <v>0</v>
          </cell>
          <cell r="P3429">
            <v>0</v>
          </cell>
          <cell r="Q3429">
            <v>0</v>
          </cell>
          <cell r="R3429">
            <v>8</v>
          </cell>
          <cell r="S3429">
            <v>0</v>
          </cell>
          <cell r="T3429">
            <v>0.83</v>
          </cell>
          <cell r="U3429" t="str">
            <v>0</v>
          </cell>
          <cell r="V3429" t="str">
            <v>1081231000220</v>
          </cell>
        </row>
        <row r="3430">
          <cell r="A3430" t="str">
            <v>10</v>
          </cell>
          <cell r="B3430" t="str">
            <v>10</v>
          </cell>
          <cell r="C3430">
            <v>38535</v>
          </cell>
          <cell r="D3430">
            <v>1</v>
          </cell>
          <cell r="E3430" t="str">
            <v>100100</v>
          </cell>
          <cell r="F3430" t="str">
            <v>108</v>
          </cell>
          <cell r="G3430" t="str">
            <v>12</v>
          </cell>
          <cell r="H3430" t="str">
            <v>00</v>
          </cell>
          <cell r="I3430">
            <v>402</v>
          </cell>
          <cell r="J3430" t="str">
            <v>AUGUSTA RIOS CUDIBE.</v>
          </cell>
          <cell r="K3430" t="str">
            <v>P.D/AGUILA  MZ.B-1 E</v>
          </cell>
          <cell r="M3430" t="str">
            <v>04</v>
          </cell>
          <cell r="N3430">
            <v>0</v>
          </cell>
          <cell r="O3430">
            <v>0</v>
          </cell>
          <cell r="P3430">
            <v>0</v>
          </cell>
          <cell r="Q3430">
            <v>13</v>
          </cell>
          <cell r="R3430">
            <v>21</v>
          </cell>
          <cell r="S3430">
            <v>14</v>
          </cell>
          <cell r="T3430">
            <v>10.5</v>
          </cell>
          <cell r="U3430" t="str">
            <v>0</v>
          </cell>
          <cell r="V3430" t="str">
            <v>1081231000470</v>
          </cell>
        </row>
        <row r="3431">
          <cell r="A3431" t="str">
            <v>10</v>
          </cell>
          <cell r="B3431" t="str">
            <v>10</v>
          </cell>
          <cell r="C3431">
            <v>38538</v>
          </cell>
          <cell r="D3431">
            <v>5</v>
          </cell>
          <cell r="E3431" t="str">
            <v>100100</v>
          </cell>
          <cell r="F3431" t="str">
            <v>108</v>
          </cell>
          <cell r="G3431" t="str">
            <v>12</v>
          </cell>
          <cell r="H3431" t="str">
            <v>00</v>
          </cell>
          <cell r="I3431">
            <v>405</v>
          </cell>
          <cell r="J3431" t="str">
            <v>DORA LAYANGO TELLO</v>
          </cell>
          <cell r="K3431" t="str">
            <v>P.DEL AGUILA 43</v>
          </cell>
          <cell r="M3431" t="str">
            <v>04</v>
          </cell>
          <cell r="N3431">
            <v>0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0.75</v>
          </cell>
          <cell r="U3431" t="str">
            <v>0</v>
          </cell>
          <cell r="V3431" t="str">
            <v>1081231001520</v>
          </cell>
        </row>
        <row r="3432">
          <cell r="A3432" t="str">
            <v>10</v>
          </cell>
          <cell r="B3432" t="str">
            <v>10</v>
          </cell>
          <cell r="C3432">
            <v>38539</v>
          </cell>
          <cell r="D3432">
            <v>3</v>
          </cell>
          <cell r="E3432" t="str">
            <v>100100</v>
          </cell>
          <cell r="F3432" t="str">
            <v>108</v>
          </cell>
          <cell r="G3432" t="str">
            <v>12</v>
          </cell>
          <cell r="H3432" t="str">
            <v>00</v>
          </cell>
          <cell r="I3432">
            <v>406</v>
          </cell>
          <cell r="J3432" t="str">
            <v>JOSE SHUPINGAHUA</v>
          </cell>
          <cell r="K3432" t="str">
            <v>P.DEL AGUILA U-2</v>
          </cell>
          <cell r="M3432" t="str">
            <v>04</v>
          </cell>
          <cell r="N3432">
            <v>0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  <cell r="U3432" t="str">
            <v>0</v>
          </cell>
          <cell r="V3432" t="str">
            <v>1081231001530</v>
          </cell>
        </row>
        <row r="3433">
          <cell r="A3433" t="str">
            <v>10</v>
          </cell>
          <cell r="B3433" t="str">
            <v>10</v>
          </cell>
          <cell r="C3433">
            <v>38547</v>
          </cell>
          <cell r="D3433">
            <v>6</v>
          </cell>
          <cell r="E3433" t="str">
            <v>100100</v>
          </cell>
          <cell r="F3433" t="str">
            <v>108</v>
          </cell>
          <cell r="G3433" t="str">
            <v>12</v>
          </cell>
          <cell r="H3433" t="str">
            <v>00</v>
          </cell>
          <cell r="I3433">
            <v>414</v>
          </cell>
          <cell r="J3433" t="str">
            <v>JULIO GONZALES</v>
          </cell>
          <cell r="K3433" t="str">
            <v>P.DEL AGUILA 379</v>
          </cell>
          <cell r="M3433" t="str">
            <v>04</v>
          </cell>
          <cell r="N3433">
            <v>0</v>
          </cell>
          <cell r="O3433">
            <v>0</v>
          </cell>
          <cell r="P3433">
            <v>0</v>
          </cell>
          <cell r="Q3433">
            <v>0</v>
          </cell>
          <cell r="R3433">
            <v>3</v>
          </cell>
          <cell r="S3433">
            <v>2</v>
          </cell>
          <cell r="T3433">
            <v>1.25</v>
          </cell>
          <cell r="U3433" t="str">
            <v>0</v>
          </cell>
          <cell r="V3433" t="str">
            <v>1081231001590</v>
          </cell>
        </row>
        <row r="3434">
          <cell r="A3434" t="str">
            <v>10</v>
          </cell>
          <cell r="B3434" t="str">
            <v>10</v>
          </cell>
          <cell r="C3434">
            <v>50170</v>
          </cell>
          <cell r="D3434">
            <v>0</v>
          </cell>
          <cell r="E3434" t="str">
            <v>100100</v>
          </cell>
          <cell r="F3434" t="str">
            <v>108</v>
          </cell>
          <cell r="G3434" t="str">
            <v>12</v>
          </cell>
          <cell r="H3434" t="str">
            <v>00</v>
          </cell>
          <cell r="I3434">
            <v>422</v>
          </cell>
          <cell r="J3434" t="str">
            <v>PETTI PEREA JOSE ISAIAS</v>
          </cell>
          <cell r="K3434" t="str">
            <v>P. DEL AGUILA</v>
          </cell>
          <cell r="L3434">
            <v>282</v>
          </cell>
          <cell r="M3434" t="str">
            <v>04</v>
          </cell>
          <cell r="N3434">
            <v>0</v>
          </cell>
          <cell r="O3434">
            <v>32</v>
          </cell>
          <cell r="P3434">
            <v>31</v>
          </cell>
          <cell r="Q3434">
            <v>27</v>
          </cell>
          <cell r="R3434">
            <v>0</v>
          </cell>
          <cell r="S3434">
            <v>0</v>
          </cell>
          <cell r="T3434">
            <v>7.5</v>
          </cell>
          <cell r="U3434" t="str">
            <v>0</v>
          </cell>
          <cell r="V3434" t="str">
            <v>1081231001695</v>
          </cell>
        </row>
        <row r="3435">
          <cell r="A3435" t="str">
            <v>10</v>
          </cell>
          <cell r="B3435" t="str">
            <v>10</v>
          </cell>
          <cell r="C3435">
            <v>38562</v>
          </cell>
          <cell r="D3435">
            <v>5</v>
          </cell>
          <cell r="E3435" t="str">
            <v>100100</v>
          </cell>
          <cell r="F3435" t="str">
            <v>108</v>
          </cell>
          <cell r="G3435" t="str">
            <v>12</v>
          </cell>
          <cell r="H3435" t="str">
            <v>00</v>
          </cell>
          <cell r="I3435">
            <v>430</v>
          </cell>
          <cell r="J3435" t="str">
            <v>JUANA GARCIA CH.</v>
          </cell>
          <cell r="K3435" t="str">
            <v>P.DEL AGUILA 9</v>
          </cell>
          <cell r="M3435" t="str">
            <v>04</v>
          </cell>
          <cell r="N3435">
            <v>0</v>
          </cell>
          <cell r="O3435">
            <v>28</v>
          </cell>
          <cell r="P3435">
            <v>33</v>
          </cell>
          <cell r="Q3435">
            <v>31</v>
          </cell>
          <cell r="R3435">
            <v>42</v>
          </cell>
          <cell r="S3435">
            <v>16</v>
          </cell>
          <cell r="T3435">
            <v>20.75</v>
          </cell>
          <cell r="U3435" t="str">
            <v>0</v>
          </cell>
          <cell r="V3435" t="str">
            <v>1081231001810</v>
          </cell>
        </row>
        <row r="3436">
          <cell r="A3436" t="str">
            <v>10</v>
          </cell>
          <cell r="B3436" t="str">
            <v>10</v>
          </cell>
          <cell r="C3436">
            <v>38564</v>
          </cell>
          <cell r="D3436">
            <v>1</v>
          </cell>
          <cell r="E3436" t="str">
            <v>100100</v>
          </cell>
          <cell r="F3436" t="str">
            <v>108</v>
          </cell>
          <cell r="G3436" t="str">
            <v>12</v>
          </cell>
          <cell r="H3436" t="str">
            <v>00</v>
          </cell>
          <cell r="I3436">
            <v>432</v>
          </cell>
          <cell r="J3436" t="str">
            <v>GLADIS CH. DE DIAZ</v>
          </cell>
          <cell r="K3436" t="str">
            <v>P.DEL AGUILA A-5A</v>
          </cell>
          <cell r="M3436" t="str">
            <v>04</v>
          </cell>
          <cell r="N3436">
            <v>0</v>
          </cell>
          <cell r="O3436">
            <v>178</v>
          </cell>
          <cell r="P3436">
            <v>178</v>
          </cell>
          <cell r="Q3436">
            <v>154</v>
          </cell>
          <cell r="R3436">
            <v>204</v>
          </cell>
          <cell r="S3436">
            <v>161</v>
          </cell>
          <cell r="T3436">
            <v>154.75</v>
          </cell>
          <cell r="U3436" t="str">
            <v>0</v>
          </cell>
          <cell r="V3436" t="str">
            <v>1081231001830</v>
          </cell>
        </row>
        <row r="3437">
          <cell r="A3437" t="str">
            <v>10</v>
          </cell>
          <cell r="B3437" t="str">
            <v>10</v>
          </cell>
          <cell r="C3437">
            <v>38567</v>
          </cell>
          <cell r="D3437">
            <v>4</v>
          </cell>
          <cell r="E3437" t="str">
            <v>100100</v>
          </cell>
          <cell r="F3437" t="str">
            <v>108</v>
          </cell>
          <cell r="G3437" t="str">
            <v>12</v>
          </cell>
          <cell r="H3437" t="str">
            <v>00</v>
          </cell>
          <cell r="I3437">
            <v>435</v>
          </cell>
          <cell r="J3437" t="str">
            <v>JOSE BARTRA</v>
          </cell>
          <cell r="K3437" t="str">
            <v>LAS FLORIDA I-29</v>
          </cell>
          <cell r="M3437" t="str">
            <v>04</v>
          </cell>
          <cell r="N3437">
            <v>0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2</v>
          </cell>
          <cell r="T3437">
            <v>0.5</v>
          </cell>
          <cell r="U3437" t="str">
            <v>0</v>
          </cell>
          <cell r="V3437" t="str">
            <v>1081232000010</v>
          </cell>
        </row>
        <row r="3438">
          <cell r="A3438" t="str">
            <v>10</v>
          </cell>
          <cell r="B3438" t="str">
            <v>10</v>
          </cell>
          <cell r="C3438">
            <v>38568</v>
          </cell>
          <cell r="D3438">
            <v>2</v>
          </cell>
          <cell r="E3438" t="str">
            <v>100100</v>
          </cell>
          <cell r="F3438" t="str">
            <v>108</v>
          </cell>
          <cell r="G3438" t="str">
            <v>12</v>
          </cell>
          <cell r="H3438" t="str">
            <v>00</v>
          </cell>
          <cell r="I3438">
            <v>436</v>
          </cell>
          <cell r="J3438" t="str">
            <v>G. NONAKA TARASONA</v>
          </cell>
          <cell r="K3438" t="str">
            <v>LA FLORIDA 110</v>
          </cell>
          <cell r="M3438" t="str">
            <v>04</v>
          </cell>
          <cell r="N3438">
            <v>0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  <cell r="U3438" t="str">
            <v>0</v>
          </cell>
          <cell r="V3438" t="str">
            <v>1081232000020</v>
          </cell>
        </row>
        <row r="3439">
          <cell r="A3439" t="str">
            <v>10</v>
          </cell>
          <cell r="B3439" t="str">
            <v>10</v>
          </cell>
          <cell r="C3439">
            <v>38570</v>
          </cell>
          <cell r="D3439">
            <v>8</v>
          </cell>
          <cell r="E3439" t="str">
            <v>100100</v>
          </cell>
          <cell r="F3439" t="str">
            <v>108</v>
          </cell>
          <cell r="G3439" t="str">
            <v>12</v>
          </cell>
          <cell r="H3439" t="str">
            <v>00</v>
          </cell>
          <cell r="I3439">
            <v>438</v>
          </cell>
          <cell r="J3439" t="str">
            <v>JOSE YUMBATO M.</v>
          </cell>
          <cell r="K3439" t="str">
            <v>LAS FLORIDA 216</v>
          </cell>
          <cell r="M3439" t="str">
            <v>04</v>
          </cell>
          <cell r="N3439">
            <v>0</v>
          </cell>
          <cell r="O3439">
            <v>0</v>
          </cell>
          <cell r="P3439">
            <v>3</v>
          </cell>
          <cell r="Q3439">
            <v>0</v>
          </cell>
          <cell r="R3439">
            <v>4</v>
          </cell>
          <cell r="S3439">
            <v>0</v>
          </cell>
          <cell r="T3439">
            <v>1.08</v>
          </cell>
          <cell r="U3439" t="str">
            <v>0</v>
          </cell>
          <cell r="V3439" t="str">
            <v>1081232000040</v>
          </cell>
        </row>
        <row r="3440">
          <cell r="A3440" t="str">
            <v>10</v>
          </cell>
          <cell r="B3440" t="str">
            <v>10</v>
          </cell>
          <cell r="C3440">
            <v>38571</v>
          </cell>
          <cell r="D3440">
            <v>6</v>
          </cell>
          <cell r="E3440" t="str">
            <v>100100</v>
          </cell>
          <cell r="F3440" t="str">
            <v>108</v>
          </cell>
          <cell r="G3440" t="str">
            <v>12</v>
          </cell>
          <cell r="H3440" t="str">
            <v>00</v>
          </cell>
          <cell r="I3440">
            <v>439</v>
          </cell>
          <cell r="J3440" t="str">
            <v>HERMILIO FALCON S.</v>
          </cell>
          <cell r="K3440" t="str">
            <v>LAS FLORIDA J-15 220</v>
          </cell>
          <cell r="M3440" t="str">
            <v>04</v>
          </cell>
          <cell r="N3440">
            <v>59</v>
          </cell>
          <cell r="O3440">
            <v>66</v>
          </cell>
          <cell r="P3440">
            <v>64</v>
          </cell>
          <cell r="Q3440">
            <v>55</v>
          </cell>
          <cell r="R3440">
            <v>63</v>
          </cell>
          <cell r="S3440">
            <v>8</v>
          </cell>
          <cell r="T3440">
            <v>28.75</v>
          </cell>
          <cell r="U3440" t="str">
            <v>0</v>
          </cell>
          <cell r="V3440" t="str">
            <v>1081232000050</v>
          </cell>
        </row>
        <row r="3441">
          <cell r="A3441" t="str">
            <v>10</v>
          </cell>
          <cell r="B3441" t="str">
            <v>10</v>
          </cell>
          <cell r="C3441">
            <v>38576</v>
          </cell>
          <cell r="D3441">
            <v>5</v>
          </cell>
          <cell r="E3441" t="str">
            <v>100100</v>
          </cell>
          <cell r="F3441" t="str">
            <v>108</v>
          </cell>
          <cell r="G3441" t="str">
            <v>12</v>
          </cell>
          <cell r="H3441" t="str">
            <v>00</v>
          </cell>
          <cell r="I3441">
            <v>444</v>
          </cell>
          <cell r="J3441" t="str">
            <v>LUIS E.REYNAFARJE</v>
          </cell>
          <cell r="K3441" t="str">
            <v>LAS FLORIDAS N░ 274</v>
          </cell>
          <cell r="M3441" t="str">
            <v>04</v>
          </cell>
          <cell r="N3441">
            <v>0</v>
          </cell>
          <cell r="O3441">
            <v>0</v>
          </cell>
          <cell r="P3441">
            <v>0</v>
          </cell>
          <cell r="Q3441">
            <v>0</v>
          </cell>
          <cell r="R3441">
            <v>7</v>
          </cell>
          <cell r="S3441">
            <v>0</v>
          </cell>
          <cell r="T3441">
            <v>9.5</v>
          </cell>
          <cell r="U3441" t="str">
            <v>0</v>
          </cell>
          <cell r="V3441" t="str">
            <v>1081232000110</v>
          </cell>
        </row>
        <row r="3442">
          <cell r="A3442" t="str">
            <v>10</v>
          </cell>
          <cell r="B3442" t="str">
            <v>10</v>
          </cell>
          <cell r="C3442">
            <v>38578</v>
          </cell>
          <cell r="D3442">
            <v>1</v>
          </cell>
          <cell r="E3442" t="str">
            <v>100100</v>
          </cell>
          <cell r="F3442" t="str">
            <v>108</v>
          </cell>
          <cell r="G3442" t="str">
            <v>12</v>
          </cell>
          <cell r="H3442" t="str">
            <v>00</v>
          </cell>
          <cell r="I3442">
            <v>446</v>
          </cell>
          <cell r="J3442" t="str">
            <v>ANGELICA SHAPIAMA</v>
          </cell>
          <cell r="K3442" t="str">
            <v>LAS FLORIDA    K-20</v>
          </cell>
          <cell r="M3442" t="str">
            <v>04</v>
          </cell>
          <cell r="N3442">
            <v>0</v>
          </cell>
          <cell r="O3442">
            <v>0</v>
          </cell>
          <cell r="P3442">
            <v>0</v>
          </cell>
          <cell r="Q3442">
            <v>0</v>
          </cell>
          <cell r="R3442">
            <v>20</v>
          </cell>
          <cell r="S3442">
            <v>0</v>
          </cell>
          <cell r="T3442">
            <v>1.92</v>
          </cell>
          <cell r="U3442" t="str">
            <v>0</v>
          </cell>
          <cell r="V3442" t="str">
            <v>1081232000130</v>
          </cell>
        </row>
        <row r="3443">
          <cell r="A3443" t="str">
            <v>10</v>
          </cell>
          <cell r="B3443" t="str">
            <v>10</v>
          </cell>
          <cell r="C3443">
            <v>38580</v>
          </cell>
          <cell r="D3443">
            <v>7</v>
          </cell>
          <cell r="E3443" t="str">
            <v>100100</v>
          </cell>
          <cell r="F3443" t="str">
            <v>108</v>
          </cell>
          <cell r="G3443" t="str">
            <v>12</v>
          </cell>
          <cell r="H3443" t="str">
            <v>00</v>
          </cell>
          <cell r="I3443">
            <v>448</v>
          </cell>
          <cell r="J3443" t="str">
            <v>F. NAVARRO SABOYA</v>
          </cell>
          <cell r="K3443" t="str">
            <v>LAS FLORIDA    L-21</v>
          </cell>
          <cell r="M3443" t="str">
            <v>04</v>
          </cell>
          <cell r="N3443">
            <v>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  <cell r="U3443" t="str">
            <v>0</v>
          </cell>
          <cell r="V3443" t="str">
            <v>1081232000150</v>
          </cell>
        </row>
        <row r="3444">
          <cell r="A3444" t="str">
            <v>10</v>
          </cell>
          <cell r="B3444" t="str">
            <v>10</v>
          </cell>
          <cell r="C3444">
            <v>38587</v>
          </cell>
          <cell r="D3444">
            <v>2</v>
          </cell>
          <cell r="E3444" t="str">
            <v>100100</v>
          </cell>
          <cell r="F3444" t="str">
            <v>108</v>
          </cell>
          <cell r="G3444" t="str">
            <v>12</v>
          </cell>
          <cell r="H3444" t="str">
            <v>00</v>
          </cell>
          <cell r="I3444">
            <v>455</v>
          </cell>
          <cell r="J3444" t="str">
            <v>FERNANDEZ SAAVEDRA ROBER</v>
          </cell>
          <cell r="K3444" t="str">
            <v>LA FLORIDA  # 486</v>
          </cell>
          <cell r="M3444" t="str">
            <v>04</v>
          </cell>
          <cell r="N3444">
            <v>105</v>
          </cell>
          <cell r="O3444">
            <v>108</v>
          </cell>
          <cell r="P3444">
            <v>101</v>
          </cell>
          <cell r="Q3444">
            <v>114</v>
          </cell>
          <cell r="R3444">
            <v>145</v>
          </cell>
          <cell r="S3444">
            <v>17</v>
          </cell>
          <cell r="T3444">
            <v>49.42</v>
          </cell>
          <cell r="U3444" t="str">
            <v>0</v>
          </cell>
          <cell r="V3444" t="str">
            <v>1081232000230</v>
          </cell>
        </row>
        <row r="3445">
          <cell r="A3445" t="str">
            <v>10</v>
          </cell>
          <cell r="B3445" t="str">
            <v>10</v>
          </cell>
          <cell r="C3445">
            <v>38595</v>
          </cell>
          <cell r="D3445">
            <v>5</v>
          </cell>
          <cell r="E3445" t="str">
            <v>100100</v>
          </cell>
          <cell r="F3445" t="str">
            <v>108</v>
          </cell>
          <cell r="G3445" t="str">
            <v>12</v>
          </cell>
          <cell r="H3445" t="str">
            <v>00</v>
          </cell>
          <cell r="I3445">
            <v>463</v>
          </cell>
          <cell r="J3445" t="str">
            <v>EMILIO W. ALVA S.</v>
          </cell>
          <cell r="K3445" t="str">
            <v>LA FLORIDA S-23</v>
          </cell>
          <cell r="M3445" t="str">
            <v>04</v>
          </cell>
          <cell r="N3445">
            <v>0</v>
          </cell>
          <cell r="O3445">
            <v>40</v>
          </cell>
          <cell r="P3445">
            <v>40</v>
          </cell>
          <cell r="Q3445">
            <v>37</v>
          </cell>
          <cell r="R3445">
            <v>55</v>
          </cell>
          <cell r="S3445">
            <v>56</v>
          </cell>
          <cell r="T3445">
            <v>38.33</v>
          </cell>
          <cell r="U3445" t="str">
            <v>0</v>
          </cell>
          <cell r="V3445" t="str">
            <v>1081232001050</v>
          </cell>
        </row>
        <row r="3446">
          <cell r="A3446" t="str">
            <v>10</v>
          </cell>
          <cell r="B3446" t="str">
            <v>10</v>
          </cell>
          <cell r="C3446">
            <v>38597</v>
          </cell>
          <cell r="D3446">
            <v>1</v>
          </cell>
          <cell r="E3446" t="str">
            <v>100100</v>
          </cell>
          <cell r="F3446" t="str">
            <v>108</v>
          </cell>
          <cell r="G3446" t="str">
            <v>12</v>
          </cell>
          <cell r="H3446" t="str">
            <v>00</v>
          </cell>
          <cell r="I3446">
            <v>465</v>
          </cell>
          <cell r="J3446" t="str">
            <v>OLGA TANANTA</v>
          </cell>
          <cell r="K3446" t="str">
            <v>LAS FLORIDAS</v>
          </cell>
          <cell r="M3446" t="str">
            <v>04</v>
          </cell>
          <cell r="N3446">
            <v>0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  <cell r="U3446" t="str">
            <v>0</v>
          </cell>
          <cell r="V3446" t="str">
            <v>1081232001080</v>
          </cell>
        </row>
        <row r="3447">
          <cell r="A3447" t="str">
            <v>10</v>
          </cell>
          <cell r="B3447" t="str">
            <v>10</v>
          </cell>
          <cell r="C3447">
            <v>38598</v>
          </cell>
          <cell r="D3447">
            <v>9</v>
          </cell>
          <cell r="E3447" t="str">
            <v>100100</v>
          </cell>
          <cell r="F3447" t="str">
            <v>108</v>
          </cell>
          <cell r="G3447" t="str">
            <v>12</v>
          </cell>
          <cell r="H3447" t="str">
            <v>00</v>
          </cell>
          <cell r="I3447">
            <v>466</v>
          </cell>
          <cell r="J3447" t="str">
            <v>LUIS ARCE RENGIFO</v>
          </cell>
          <cell r="K3447" t="str">
            <v>LAS FLORIDAS F-24</v>
          </cell>
          <cell r="M3447" t="str">
            <v>04</v>
          </cell>
          <cell r="N3447">
            <v>0</v>
          </cell>
          <cell r="O3447">
            <v>61</v>
          </cell>
          <cell r="P3447">
            <v>67</v>
          </cell>
          <cell r="Q3447">
            <v>56</v>
          </cell>
          <cell r="R3447">
            <v>85</v>
          </cell>
          <cell r="S3447">
            <v>73</v>
          </cell>
          <cell r="T3447">
            <v>56.83</v>
          </cell>
          <cell r="U3447" t="str">
            <v>0</v>
          </cell>
          <cell r="V3447" t="str">
            <v>1081232001090</v>
          </cell>
        </row>
        <row r="3448">
          <cell r="A3448" t="str">
            <v>10</v>
          </cell>
          <cell r="B3448" t="str">
            <v>10</v>
          </cell>
          <cell r="C3448">
            <v>38602</v>
          </cell>
          <cell r="D3448">
            <v>9</v>
          </cell>
          <cell r="E3448" t="str">
            <v>100100</v>
          </cell>
          <cell r="F3448" t="str">
            <v>108</v>
          </cell>
          <cell r="G3448" t="str">
            <v>12</v>
          </cell>
          <cell r="H3448" t="str">
            <v>00</v>
          </cell>
          <cell r="I3448">
            <v>470</v>
          </cell>
          <cell r="J3448" t="str">
            <v>A. GONGORA LOPEZ</v>
          </cell>
          <cell r="K3448" t="str">
            <v>LAS FLORIDA G-08</v>
          </cell>
          <cell r="M3448" t="str">
            <v>04</v>
          </cell>
          <cell r="N3448">
            <v>0</v>
          </cell>
          <cell r="O3448">
            <v>0</v>
          </cell>
          <cell r="P3448">
            <v>0</v>
          </cell>
          <cell r="Q3448">
            <v>0</v>
          </cell>
          <cell r="R3448">
            <v>74</v>
          </cell>
          <cell r="S3448">
            <v>71</v>
          </cell>
          <cell r="T3448">
            <v>45.58</v>
          </cell>
          <cell r="U3448" t="str">
            <v>0</v>
          </cell>
          <cell r="V3448" t="str">
            <v>1081232001150</v>
          </cell>
        </row>
        <row r="3449">
          <cell r="A3449" t="str">
            <v>10</v>
          </cell>
          <cell r="B3449" t="str">
            <v>10</v>
          </cell>
          <cell r="C3449">
            <v>38604</v>
          </cell>
          <cell r="D3449">
            <v>5</v>
          </cell>
          <cell r="E3449" t="str">
            <v>100100</v>
          </cell>
          <cell r="F3449" t="str">
            <v>108</v>
          </cell>
          <cell r="G3449" t="str">
            <v>12</v>
          </cell>
          <cell r="H3449" t="str">
            <v>00</v>
          </cell>
          <cell r="I3449">
            <v>472</v>
          </cell>
          <cell r="J3449" t="str">
            <v>IRMA NAVARRO G.</v>
          </cell>
          <cell r="K3449" t="str">
            <v>LA FLORIDA       G-5</v>
          </cell>
          <cell r="M3449" t="str">
            <v>04</v>
          </cell>
          <cell r="N3449">
            <v>0</v>
          </cell>
          <cell r="O3449">
            <v>0</v>
          </cell>
          <cell r="P3449">
            <v>0</v>
          </cell>
          <cell r="Q3449">
            <v>0</v>
          </cell>
          <cell r="R3449">
            <v>30</v>
          </cell>
          <cell r="S3449">
            <v>0</v>
          </cell>
          <cell r="T3449">
            <v>5</v>
          </cell>
          <cell r="U3449" t="str">
            <v>0</v>
          </cell>
          <cell r="V3449" t="str">
            <v>1081232001170</v>
          </cell>
        </row>
        <row r="3450">
          <cell r="A3450" t="str">
            <v>10</v>
          </cell>
          <cell r="B3450" t="str">
            <v>10</v>
          </cell>
          <cell r="C3450">
            <v>38610</v>
          </cell>
          <cell r="D3450">
            <v>2</v>
          </cell>
          <cell r="E3450" t="str">
            <v>100100</v>
          </cell>
          <cell r="F3450" t="str">
            <v>108</v>
          </cell>
          <cell r="G3450" t="str">
            <v>12</v>
          </cell>
          <cell r="H3450" t="str">
            <v>00</v>
          </cell>
          <cell r="I3450">
            <v>478</v>
          </cell>
          <cell r="J3450" t="str">
            <v>HECTOR YANAMARI</v>
          </cell>
          <cell r="K3450" t="str">
            <v>LAS FLORIDA G-10</v>
          </cell>
          <cell r="M3450" t="str">
            <v>04</v>
          </cell>
          <cell r="N3450">
            <v>0</v>
          </cell>
          <cell r="O3450">
            <v>26</v>
          </cell>
          <cell r="P3450">
            <v>26</v>
          </cell>
          <cell r="Q3450">
            <v>20</v>
          </cell>
          <cell r="R3450">
            <v>30</v>
          </cell>
          <cell r="S3450">
            <v>51</v>
          </cell>
          <cell r="T3450">
            <v>30.58</v>
          </cell>
          <cell r="U3450" t="str">
            <v>0</v>
          </cell>
          <cell r="V3450" t="str">
            <v>1081232001230</v>
          </cell>
        </row>
        <row r="3451">
          <cell r="A3451" t="str">
            <v>10</v>
          </cell>
          <cell r="B3451" t="str">
            <v>10</v>
          </cell>
          <cell r="C3451">
            <v>38616</v>
          </cell>
          <cell r="D3451">
            <v>9</v>
          </cell>
          <cell r="E3451" t="str">
            <v>100100</v>
          </cell>
          <cell r="F3451" t="str">
            <v>108</v>
          </cell>
          <cell r="G3451" t="str">
            <v>12</v>
          </cell>
          <cell r="H3451" t="str">
            <v>00</v>
          </cell>
          <cell r="I3451">
            <v>484</v>
          </cell>
          <cell r="J3451" t="str">
            <v>BARDALES DEL CASTILL</v>
          </cell>
          <cell r="K3451" t="str">
            <v>LAS FLORIDA H-12</v>
          </cell>
          <cell r="M3451" t="str">
            <v>04</v>
          </cell>
          <cell r="N3451">
            <v>0</v>
          </cell>
          <cell r="O3451">
            <v>171</v>
          </cell>
          <cell r="P3451">
            <v>156</v>
          </cell>
          <cell r="Q3451">
            <v>59</v>
          </cell>
          <cell r="R3451">
            <v>80</v>
          </cell>
          <cell r="S3451">
            <v>76</v>
          </cell>
          <cell r="T3451">
            <v>73.17</v>
          </cell>
          <cell r="U3451" t="str">
            <v>0</v>
          </cell>
          <cell r="V3451" t="str">
            <v>1081232001320</v>
          </cell>
        </row>
        <row r="3452">
          <cell r="A3452" t="str">
            <v>10</v>
          </cell>
          <cell r="B3452" t="str">
            <v>10</v>
          </cell>
          <cell r="C3452">
            <v>50314</v>
          </cell>
          <cell r="D3452">
            <v>4</v>
          </cell>
          <cell r="E3452" t="str">
            <v>100100</v>
          </cell>
          <cell r="F3452" t="str">
            <v>108</v>
          </cell>
          <cell r="G3452" t="str">
            <v>12</v>
          </cell>
          <cell r="H3452" t="str">
            <v>00</v>
          </cell>
          <cell r="I3452">
            <v>488</v>
          </cell>
          <cell r="J3452" t="str">
            <v>CHUQUIZUTA GONZALES TERESA</v>
          </cell>
          <cell r="K3452" t="str">
            <v>LA FLORIDA</v>
          </cell>
          <cell r="L3452">
            <v>71</v>
          </cell>
          <cell r="M3452" t="str">
            <v>04</v>
          </cell>
          <cell r="N3452">
            <v>16</v>
          </cell>
          <cell r="O3452">
            <v>34</v>
          </cell>
          <cell r="P3452">
            <v>0</v>
          </cell>
          <cell r="Q3452">
            <v>3</v>
          </cell>
          <cell r="R3452">
            <v>0</v>
          </cell>
          <cell r="S3452">
            <v>0</v>
          </cell>
          <cell r="T3452">
            <v>4.42</v>
          </cell>
          <cell r="U3452" t="str">
            <v>0</v>
          </cell>
          <cell r="V3452" t="str">
            <v>1081232001372</v>
          </cell>
        </row>
        <row r="3453">
          <cell r="A3453" t="str">
            <v>10</v>
          </cell>
          <cell r="B3453" t="str">
            <v>10</v>
          </cell>
          <cell r="C3453">
            <v>38623</v>
          </cell>
          <cell r="D3453">
            <v>5</v>
          </cell>
          <cell r="E3453" t="str">
            <v>100100</v>
          </cell>
          <cell r="F3453" t="str">
            <v>108</v>
          </cell>
          <cell r="G3453" t="str">
            <v>12</v>
          </cell>
          <cell r="H3453" t="str">
            <v>00</v>
          </cell>
          <cell r="I3453">
            <v>492</v>
          </cell>
          <cell r="J3453" t="str">
            <v>WAGNER RIOS GARCIA</v>
          </cell>
          <cell r="K3453" t="str">
            <v>PJE.FLORIDA  R-18</v>
          </cell>
          <cell r="M3453" t="str">
            <v>04</v>
          </cell>
          <cell r="N3453">
            <v>0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99</v>
          </cell>
          <cell r="T3453">
            <v>33.08</v>
          </cell>
          <cell r="U3453" t="str">
            <v>0</v>
          </cell>
          <cell r="V3453" t="str">
            <v>1081233000070</v>
          </cell>
        </row>
        <row r="3454">
          <cell r="A3454" t="str">
            <v>10</v>
          </cell>
          <cell r="B3454" t="str">
            <v>10</v>
          </cell>
          <cell r="C3454">
            <v>38631</v>
          </cell>
          <cell r="D3454">
            <v>8</v>
          </cell>
          <cell r="E3454" t="str">
            <v>100100</v>
          </cell>
          <cell r="F3454" t="str">
            <v>108</v>
          </cell>
          <cell r="G3454" t="str">
            <v>12</v>
          </cell>
          <cell r="H3454" t="str">
            <v>00</v>
          </cell>
          <cell r="I3454">
            <v>500</v>
          </cell>
          <cell r="J3454" t="str">
            <v>ANGEL COQUINCHE</v>
          </cell>
          <cell r="K3454" t="str">
            <v>PJE.FLORIDA     F-13</v>
          </cell>
          <cell r="M3454" t="str">
            <v>04</v>
          </cell>
          <cell r="N3454">
            <v>0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6</v>
          </cell>
          <cell r="T3454">
            <v>7.42</v>
          </cell>
          <cell r="U3454" t="str">
            <v>0</v>
          </cell>
          <cell r="V3454" t="str">
            <v>1081233000190</v>
          </cell>
        </row>
        <row r="3455">
          <cell r="A3455" t="str">
            <v>10</v>
          </cell>
          <cell r="B3455" t="str">
            <v>10</v>
          </cell>
          <cell r="C3455">
            <v>50698</v>
          </cell>
          <cell r="D3455">
            <v>0</v>
          </cell>
          <cell r="E3455" t="str">
            <v>100100</v>
          </cell>
          <cell r="F3455" t="str">
            <v>108</v>
          </cell>
          <cell r="G3455" t="str">
            <v>12</v>
          </cell>
          <cell r="H3455" t="str">
            <v>00</v>
          </cell>
          <cell r="I3455">
            <v>501</v>
          </cell>
          <cell r="J3455" t="str">
            <v>PAREDES SANCHEZ ELIO ELEAZAR</v>
          </cell>
          <cell r="K3455" t="str">
            <v>PASAJE FLORIDA</v>
          </cell>
          <cell r="L3455">
            <v>163</v>
          </cell>
          <cell r="M3455" t="str">
            <v>04</v>
          </cell>
          <cell r="N3455">
            <v>0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  <cell r="U3455" t="str">
            <v>0</v>
          </cell>
          <cell r="V3455" t="str">
            <v>1081233000210</v>
          </cell>
        </row>
        <row r="3456">
          <cell r="A3456" t="str">
            <v>10</v>
          </cell>
          <cell r="B3456" t="str">
            <v>10</v>
          </cell>
          <cell r="C3456">
            <v>38635</v>
          </cell>
          <cell r="D3456">
            <v>9</v>
          </cell>
          <cell r="E3456" t="str">
            <v>100100</v>
          </cell>
          <cell r="F3456" t="str">
            <v>108</v>
          </cell>
          <cell r="G3456" t="str">
            <v>12</v>
          </cell>
          <cell r="H3456" t="str">
            <v>00</v>
          </cell>
          <cell r="I3456">
            <v>504</v>
          </cell>
          <cell r="J3456" t="str">
            <v>BASILIO SANDY TORRES</v>
          </cell>
          <cell r="K3456" t="str">
            <v>PJE.LAS FLORIDAS L-7</v>
          </cell>
          <cell r="M3456" t="str">
            <v>04</v>
          </cell>
          <cell r="N3456">
            <v>0</v>
          </cell>
          <cell r="O3456">
            <v>65</v>
          </cell>
          <cell r="P3456">
            <v>92</v>
          </cell>
          <cell r="Q3456">
            <v>90</v>
          </cell>
          <cell r="R3456">
            <v>120</v>
          </cell>
          <cell r="S3456">
            <v>98</v>
          </cell>
          <cell r="T3456">
            <v>88.25</v>
          </cell>
          <cell r="U3456" t="str">
            <v>0</v>
          </cell>
          <cell r="V3456" t="str">
            <v>1081233000260</v>
          </cell>
        </row>
        <row r="3457">
          <cell r="A3457" t="str">
            <v>10</v>
          </cell>
          <cell r="B3457" t="str">
            <v>10</v>
          </cell>
          <cell r="C3457">
            <v>38642</v>
          </cell>
          <cell r="D3457">
            <v>5</v>
          </cell>
          <cell r="E3457" t="str">
            <v>100100</v>
          </cell>
          <cell r="F3457" t="str">
            <v>108</v>
          </cell>
          <cell r="G3457" t="str">
            <v>12</v>
          </cell>
          <cell r="H3457" t="str">
            <v>00</v>
          </cell>
          <cell r="I3457">
            <v>511</v>
          </cell>
          <cell r="J3457" t="str">
            <v>WILDER PANAIFO C.</v>
          </cell>
          <cell r="K3457" t="str">
            <v>SR.D MILAGROS 1-37</v>
          </cell>
          <cell r="M3457" t="str">
            <v>04</v>
          </cell>
          <cell r="N3457">
            <v>242</v>
          </cell>
          <cell r="O3457">
            <v>255</v>
          </cell>
          <cell r="P3457">
            <v>178</v>
          </cell>
          <cell r="Q3457">
            <v>70</v>
          </cell>
          <cell r="R3457">
            <v>81</v>
          </cell>
          <cell r="S3457">
            <v>82</v>
          </cell>
          <cell r="T3457">
            <v>103.5</v>
          </cell>
          <cell r="U3457" t="str">
            <v>0</v>
          </cell>
          <cell r="V3457" t="str">
            <v>1081234000380</v>
          </cell>
        </row>
        <row r="3458">
          <cell r="A3458" t="str">
            <v>10</v>
          </cell>
          <cell r="B3458" t="str">
            <v>10</v>
          </cell>
          <cell r="C3458">
            <v>38645</v>
          </cell>
          <cell r="D3458">
            <v>8</v>
          </cell>
          <cell r="E3458" t="str">
            <v>100100</v>
          </cell>
          <cell r="F3458" t="str">
            <v>108</v>
          </cell>
          <cell r="G3458" t="str">
            <v>12</v>
          </cell>
          <cell r="H3458" t="str">
            <v>00</v>
          </cell>
          <cell r="I3458">
            <v>514</v>
          </cell>
          <cell r="J3458" t="str">
            <v>ADOLFO MORI TUANAMA</v>
          </cell>
          <cell r="K3458" t="str">
            <v>SR.D MILAGROS  1-40</v>
          </cell>
          <cell r="M3458" t="str">
            <v>04</v>
          </cell>
          <cell r="N3458">
            <v>154</v>
          </cell>
          <cell r="O3458">
            <v>159</v>
          </cell>
          <cell r="P3458">
            <v>136</v>
          </cell>
          <cell r="Q3458">
            <v>47</v>
          </cell>
          <cell r="R3458">
            <v>27</v>
          </cell>
          <cell r="S3458">
            <v>19</v>
          </cell>
          <cell r="T3458">
            <v>60.58</v>
          </cell>
          <cell r="U3458" t="str">
            <v>0</v>
          </cell>
          <cell r="V3458" t="str">
            <v>1081234000410</v>
          </cell>
        </row>
        <row r="3459">
          <cell r="A3459" t="str">
            <v>10</v>
          </cell>
          <cell r="B3459" t="str">
            <v>10</v>
          </cell>
          <cell r="C3459">
            <v>38660</v>
          </cell>
          <cell r="D3459">
            <v>7</v>
          </cell>
          <cell r="E3459" t="str">
            <v>100100</v>
          </cell>
          <cell r="F3459" t="str">
            <v>108</v>
          </cell>
          <cell r="G3459" t="str">
            <v>12</v>
          </cell>
          <cell r="H3459" t="str">
            <v>00</v>
          </cell>
          <cell r="I3459">
            <v>529</v>
          </cell>
          <cell r="J3459" t="str">
            <v>LUIS GONZALES R.</v>
          </cell>
          <cell r="K3459" t="str">
            <v>SAN ROQUE S-27</v>
          </cell>
          <cell r="M3459" t="str">
            <v>04</v>
          </cell>
          <cell r="N3459">
            <v>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  <cell r="U3459" t="str">
            <v>0</v>
          </cell>
          <cell r="V3459" t="str">
            <v>1081235001230</v>
          </cell>
        </row>
        <row r="3460">
          <cell r="A3460" t="str">
            <v>10</v>
          </cell>
          <cell r="B3460" t="str">
            <v>10</v>
          </cell>
          <cell r="C3460">
            <v>38664</v>
          </cell>
          <cell r="D3460">
            <v>9</v>
          </cell>
          <cell r="E3460" t="str">
            <v>100100</v>
          </cell>
          <cell r="F3460" t="str">
            <v>108</v>
          </cell>
          <cell r="G3460" t="str">
            <v>12</v>
          </cell>
          <cell r="H3460" t="str">
            <v>00</v>
          </cell>
          <cell r="I3460">
            <v>533</v>
          </cell>
          <cell r="J3460" t="str">
            <v>LANARO LLERENA JOINER</v>
          </cell>
          <cell r="K3460" t="str">
            <v>BERMUDEZ MZ. E-9 IQUITOS</v>
          </cell>
          <cell r="M3460" t="str">
            <v>04</v>
          </cell>
          <cell r="N3460">
            <v>0</v>
          </cell>
          <cell r="O3460">
            <v>0</v>
          </cell>
          <cell r="P3460">
            <v>0</v>
          </cell>
          <cell r="Q3460">
            <v>0</v>
          </cell>
          <cell r="R3460">
            <v>14</v>
          </cell>
          <cell r="S3460">
            <v>0</v>
          </cell>
          <cell r="T3460">
            <v>1.17</v>
          </cell>
          <cell r="U3460" t="str">
            <v>0</v>
          </cell>
          <cell r="V3460" t="str">
            <v>1081236000065</v>
          </cell>
        </row>
        <row r="3461">
          <cell r="A3461" t="str">
            <v>10</v>
          </cell>
          <cell r="B3461" t="str">
            <v>10</v>
          </cell>
          <cell r="C3461">
            <v>38666</v>
          </cell>
          <cell r="D3461">
            <v>4</v>
          </cell>
          <cell r="E3461" t="str">
            <v>100100</v>
          </cell>
          <cell r="F3461" t="str">
            <v>108</v>
          </cell>
          <cell r="G3461" t="str">
            <v>12</v>
          </cell>
          <cell r="H3461" t="str">
            <v>00</v>
          </cell>
          <cell r="I3461">
            <v>535</v>
          </cell>
          <cell r="J3461" t="str">
            <v>HORTENCIA GARCIA</v>
          </cell>
          <cell r="K3461" t="str">
            <v>BERMUDEZ E-9</v>
          </cell>
          <cell r="M3461" t="str">
            <v>04</v>
          </cell>
          <cell r="N3461">
            <v>0</v>
          </cell>
          <cell r="O3461">
            <v>70</v>
          </cell>
          <cell r="P3461">
            <v>75</v>
          </cell>
          <cell r="Q3461">
            <v>69</v>
          </cell>
          <cell r="R3461">
            <v>50</v>
          </cell>
          <cell r="S3461">
            <v>0</v>
          </cell>
          <cell r="T3461">
            <v>41.67</v>
          </cell>
          <cell r="U3461" t="str">
            <v>0</v>
          </cell>
          <cell r="V3461" t="str">
            <v>1081236000070</v>
          </cell>
        </row>
        <row r="3462">
          <cell r="A3462" t="str">
            <v>10</v>
          </cell>
          <cell r="B3462" t="str">
            <v>10</v>
          </cell>
          <cell r="C3462">
            <v>38670</v>
          </cell>
          <cell r="D3462">
            <v>6</v>
          </cell>
          <cell r="E3462" t="str">
            <v>100100</v>
          </cell>
          <cell r="F3462" t="str">
            <v>108</v>
          </cell>
          <cell r="G3462" t="str">
            <v>12</v>
          </cell>
          <cell r="H3462" t="str">
            <v>00</v>
          </cell>
          <cell r="I3462">
            <v>539</v>
          </cell>
          <cell r="J3462" t="str">
            <v>CIRILO GARCIA</v>
          </cell>
          <cell r="K3462" t="str">
            <v>BERMUDEZ F-38</v>
          </cell>
          <cell r="M3462" t="str">
            <v>04</v>
          </cell>
          <cell r="N3462">
            <v>0</v>
          </cell>
          <cell r="O3462">
            <v>0</v>
          </cell>
          <cell r="P3462">
            <v>20</v>
          </cell>
          <cell r="Q3462">
            <v>15</v>
          </cell>
          <cell r="R3462">
            <v>96</v>
          </cell>
          <cell r="S3462">
            <v>82</v>
          </cell>
          <cell r="T3462">
            <v>60.58</v>
          </cell>
          <cell r="U3462" t="str">
            <v>0</v>
          </cell>
          <cell r="V3462" t="str">
            <v>1081236000550</v>
          </cell>
        </row>
        <row r="3463">
          <cell r="A3463" t="str">
            <v>10</v>
          </cell>
          <cell r="B3463" t="str">
            <v>10</v>
          </cell>
          <cell r="C3463">
            <v>38703</v>
          </cell>
          <cell r="D3463">
            <v>5</v>
          </cell>
          <cell r="E3463" t="str">
            <v>100100</v>
          </cell>
          <cell r="F3463" t="str">
            <v>108</v>
          </cell>
          <cell r="G3463" t="str">
            <v>12</v>
          </cell>
          <cell r="H3463" t="str">
            <v>00</v>
          </cell>
          <cell r="I3463">
            <v>572</v>
          </cell>
          <cell r="J3463" t="str">
            <v>RAMIREZ VASQUEZ OSWALDO</v>
          </cell>
          <cell r="K3463" t="str">
            <v>HAYA DE LA TORRE # 215</v>
          </cell>
          <cell r="M3463" t="str">
            <v>04</v>
          </cell>
          <cell r="N3463">
            <v>0</v>
          </cell>
          <cell r="O3463">
            <v>0</v>
          </cell>
          <cell r="P3463">
            <v>1</v>
          </cell>
          <cell r="Q3463">
            <v>3</v>
          </cell>
          <cell r="R3463">
            <v>1</v>
          </cell>
          <cell r="S3463">
            <v>3</v>
          </cell>
          <cell r="T3463">
            <v>2.67</v>
          </cell>
          <cell r="U3463" t="str">
            <v>0</v>
          </cell>
          <cell r="V3463" t="str">
            <v>1081237001455</v>
          </cell>
        </row>
        <row r="3464">
          <cell r="A3464" t="str">
            <v>10</v>
          </cell>
          <cell r="B3464" t="str">
            <v>10</v>
          </cell>
          <cell r="C3464">
            <v>38718</v>
          </cell>
          <cell r="D3464">
            <v>3</v>
          </cell>
          <cell r="E3464" t="str">
            <v>100100</v>
          </cell>
          <cell r="F3464" t="str">
            <v>108</v>
          </cell>
          <cell r="G3464" t="str">
            <v>12</v>
          </cell>
          <cell r="H3464" t="str">
            <v>00</v>
          </cell>
          <cell r="I3464">
            <v>587</v>
          </cell>
          <cell r="J3464" t="str">
            <v>SONIA ECHEVARRIA</v>
          </cell>
          <cell r="K3464" t="str">
            <v>SAN ROQUE</v>
          </cell>
          <cell r="M3464" t="str">
            <v>04</v>
          </cell>
          <cell r="N3464">
            <v>0</v>
          </cell>
          <cell r="O3464">
            <v>36</v>
          </cell>
          <cell r="P3464">
            <v>101</v>
          </cell>
          <cell r="Q3464">
            <v>73</v>
          </cell>
          <cell r="R3464">
            <v>140</v>
          </cell>
          <cell r="S3464">
            <v>129</v>
          </cell>
          <cell r="T3464">
            <v>87.25</v>
          </cell>
          <cell r="U3464" t="str">
            <v>0</v>
          </cell>
          <cell r="V3464" t="str">
            <v>1081238000100</v>
          </cell>
        </row>
        <row r="3465">
          <cell r="A3465" t="str">
            <v>10</v>
          </cell>
          <cell r="B3465" t="str">
            <v>10</v>
          </cell>
          <cell r="C3465">
            <v>38719</v>
          </cell>
          <cell r="D3465">
            <v>1</v>
          </cell>
          <cell r="E3465" t="str">
            <v>100100</v>
          </cell>
          <cell r="F3465" t="str">
            <v>108</v>
          </cell>
          <cell r="G3465" t="str">
            <v>12</v>
          </cell>
          <cell r="H3465" t="str">
            <v>00</v>
          </cell>
          <cell r="I3465">
            <v>588</v>
          </cell>
          <cell r="J3465" t="str">
            <v>NELLY DEL AGUILA A.</v>
          </cell>
          <cell r="K3465" t="str">
            <v>CARRET.S.ROQUE  F-27</v>
          </cell>
          <cell r="M3465" t="str">
            <v>04</v>
          </cell>
          <cell r="N3465">
            <v>0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40.75</v>
          </cell>
          <cell r="U3465" t="str">
            <v>0</v>
          </cell>
          <cell r="V3465" t="str">
            <v>1081238000120</v>
          </cell>
        </row>
        <row r="3466">
          <cell r="A3466" t="str">
            <v>10</v>
          </cell>
          <cell r="B3466" t="str">
            <v>10</v>
          </cell>
          <cell r="C3466">
            <v>38720</v>
          </cell>
          <cell r="D3466">
            <v>9</v>
          </cell>
          <cell r="E3466" t="str">
            <v>100100</v>
          </cell>
          <cell r="F3466" t="str">
            <v>108</v>
          </cell>
          <cell r="G3466" t="str">
            <v>12</v>
          </cell>
          <cell r="H3466" t="str">
            <v>00</v>
          </cell>
          <cell r="I3466">
            <v>589</v>
          </cell>
          <cell r="J3466" t="str">
            <v>MANUEL CANICIO SHUÐA AHUANARI</v>
          </cell>
          <cell r="K3466" t="str">
            <v>CARRET.S.ROQUE  F-26</v>
          </cell>
          <cell r="M3466" t="str">
            <v>04</v>
          </cell>
          <cell r="N3466">
            <v>0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  <cell r="U3466" t="str">
            <v>0</v>
          </cell>
          <cell r="V3466" t="str">
            <v>1081238000130</v>
          </cell>
        </row>
        <row r="3467">
          <cell r="A3467" t="str">
            <v>10</v>
          </cell>
          <cell r="B3467" t="str">
            <v>10</v>
          </cell>
          <cell r="C3467">
            <v>50425</v>
          </cell>
          <cell r="D3467">
            <v>8</v>
          </cell>
          <cell r="E3467" t="str">
            <v>100100</v>
          </cell>
          <cell r="F3467" t="str">
            <v>108</v>
          </cell>
          <cell r="G3467" t="str">
            <v>12</v>
          </cell>
          <cell r="H3467" t="str">
            <v>00</v>
          </cell>
          <cell r="I3467">
            <v>610</v>
          </cell>
          <cell r="J3467" t="str">
            <v>AREVALO ANGULO ELIO</v>
          </cell>
          <cell r="K3467" t="str">
            <v>MANUEL SOANES</v>
          </cell>
          <cell r="L3467">
            <v>194</v>
          </cell>
          <cell r="M3467" t="str">
            <v>04</v>
          </cell>
          <cell r="N3467">
            <v>0</v>
          </cell>
          <cell r="O3467">
            <v>45</v>
          </cell>
          <cell r="P3467">
            <v>29</v>
          </cell>
          <cell r="Q3467">
            <v>0</v>
          </cell>
          <cell r="R3467">
            <v>0</v>
          </cell>
          <cell r="S3467">
            <v>0</v>
          </cell>
          <cell r="T3467">
            <v>6.17</v>
          </cell>
          <cell r="U3467" t="str">
            <v>0</v>
          </cell>
          <cell r="V3467" t="str">
            <v>1081239000140</v>
          </cell>
        </row>
        <row r="3468">
          <cell r="A3468" t="str">
            <v>10</v>
          </cell>
          <cell r="B3468" t="str">
            <v>10</v>
          </cell>
          <cell r="C3468">
            <v>50307</v>
          </cell>
          <cell r="D3468">
            <v>8</v>
          </cell>
          <cell r="E3468" t="str">
            <v>100100</v>
          </cell>
          <cell r="F3468" t="str">
            <v>108</v>
          </cell>
          <cell r="G3468" t="str">
            <v>12</v>
          </cell>
          <cell r="H3468" t="str">
            <v>00</v>
          </cell>
          <cell r="I3468">
            <v>614</v>
          </cell>
          <cell r="J3468" t="str">
            <v>RENGIFO HIDALGO GUSTAVO</v>
          </cell>
          <cell r="K3468" t="str">
            <v>10 DE AGOSTO</v>
          </cell>
          <cell r="L3468">
            <v>12</v>
          </cell>
          <cell r="M3468" t="str">
            <v>04</v>
          </cell>
          <cell r="N3468">
            <v>0</v>
          </cell>
          <cell r="O3468">
            <v>185</v>
          </cell>
          <cell r="P3468">
            <v>209</v>
          </cell>
          <cell r="Q3468">
            <v>137</v>
          </cell>
          <cell r="R3468">
            <v>0</v>
          </cell>
          <cell r="S3468">
            <v>0</v>
          </cell>
          <cell r="T3468">
            <v>44.25</v>
          </cell>
          <cell r="U3468" t="str">
            <v>0</v>
          </cell>
          <cell r="V3468" t="str">
            <v>1081240000020</v>
          </cell>
        </row>
        <row r="3469">
          <cell r="A3469" t="str">
            <v>10</v>
          </cell>
          <cell r="B3469" t="str">
            <v>10</v>
          </cell>
          <cell r="C3469">
            <v>50651</v>
          </cell>
          <cell r="D3469">
            <v>9</v>
          </cell>
          <cell r="E3469" t="str">
            <v>100100</v>
          </cell>
          <cell r="F3469" t="str">
            <v>108</v>
          </cell>
          <cell r="G3469" t="str">
            <v>12</v>
          </cell>
          <cell r="H3469" t="str">
            <v>00</v>
          </cell>
          <cell r="I3469">
            <v>622</v>
          </cell>
          <cell r="J3469" t="str">
            <v>AREVALO DIAZ ANA PATRICIA</v>
          </cell>
          <cell r="K3469" t="str">
            <v>PJE.LIBERACION</v>
          </cell>
          <cell r="L3469">
            <v>1</v>
          </cell>
          <cell r="M3469" t="str">
            <v>04</v>
          </cell>
          <cell r="N3469">
            <v>0</v>
          </cell>
          <cell r="O3469">
            <v>5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0.42</v>
          </cell>
          <cell r="U3469" t="str">
            <v>0</v>
          </cell>
          <cell r="V3469" t="str">
            <v>1081241000020</v>
          </cell>
        </row>
        <row r="3470">
          <cell r="A3470" t="str">
            <v>10</v>
          </cell>
          <cell r="B3470" t="str">
            <v>10</v>
          </cell>
          <cell r="C3470">
            <v>38777</v>
          </cell>
          <cell r="D3470">
            <v>9</v>
          </cell>
          <cell r="E3470" t="str">
            <v>100100</v>
          </cell>
          <cell r="F3470" t="str">
            <v>108</v>
          </cell>
          <cell r="G3470" t="str">
            <v>12</v>
          </cell>
          <cell r="H3470" t="str">
            <v>00</v>
          </cell>
          <cell r="I3470">
            <v>653</v>
          </cell>
          <cell r="J3470" t="str">
            <v>IRMA LOZANO NAVARRO</v>
          </cell>
          <cell r="K3470" t="str">
            <v>ABANCAY 135</v>
          </cell>
          <cell r="M3470" t="str">
            <v>04</v>
          </cell>
          <cell r="N3470">
            <v>0</v>
          </cell>
          <cell r="O3470">
            <v>17</v>
          </cell>
          <cell r="P3470">
            <v>8</v>
          </cell>
          <cell r="Q3470">
            <v>12</v>
          </cell>
          <cell r="R3470">
            <v>15</v>
          </cell>
          <cell r="S3470">
            <v>19</v>
          </cell>
          <cell r="T3470">
            <v>14.17</v>
          </cell>
          <cell r="U3470" t="str">
            <v>0</v>
          </cell>
          <cell r="V3470" t="str">
            <v>1081242000050</v>
          </cell>
        </row>
        <row r="3471">
          <cell r="A3471" t="str">
            <v>10</v>
          </cell>
          <cell r="B3471" t="str">
            <v>10</v>
          </cell>
          <cell r="C3471">
            <v>38781</v>
          </cell>
          <cell r="D3471">
            <v>1</v>
          </cell>
          <cell r="E3471" t="str">
            <v>100100</v>
          </cell>
          <cell r="F3471" t="str">
            <v>108</v>
          </cell>
          <cell r="G3471" t="str">
            <v>12</v>
          </cell>
          <cell r="H3471" t="str">
            <v>00</v>
          </cell>
          <cell r="I3471">
            <v>657</v>
          </cell>
          <cell r="J3471" t="str">
            <v>VICTOR UTIA MENDOZA</v>
          </cell>
          <cell r="K3471" t="str">
            <v>ABANCAY J-12</v>
          </cell>
          <cell r="M3471" t="str">
            <v>04</v>
          </cell>
          <cell r="N3471">
            <v>0</v>
          </cell>
          <cell r="O3471">
            <v>0</v>
          </cell>
          <cell r="P3471">
            <v>0</v>
          </cell>
          <cell r="Q3471">
            <v>0</v>
          </cell>
          <cell r="R3471">
            <v>53</v>
          </cell>
          <cell r="S3471">
            <v>0</v>
          </cell>
          <cell r="T3471">
            <v>4.42</v>
          </cell>
          <cell r="U3471" t="str">
            <v>0</v>
          </cell>
          <cell r="V3471" t="str">
            <v>1081242000110</v>
          </cell>
        </row>
        <row r="3472">
          <cell r="A3472" t="str">
            <v>10</v>
          </cell>
          <cell r="B3472" t="str">
            <v>10</v>
          </cell>
          <cell r="C3472">
            <v>38784</v>
          </cell>
          <cell r="D3472">
            <v>5</v>
          </cell>
          <cell r="E3472" t="str">
            <v>100100</v>
          </cell>
          <cell r="F3472" t="str">
            <v>108</v>
          </cell>
          <cell r="G3472" t="str">
            <v>12</v>
          </cell>
          <cell r="H3472" t="str">
            <v>00</v>
          </cell>
          <cell r="I3472">
            <v>660</v>
          </cell>
          <cell r="J3472" t="str">
            <v>MARLENY MENDOZA DE V</v>
          </cell>
          <cell r="K3472" t="str">
            <v>ABANCAY     217</v>
          </cell>
          <cell r="M3472" t="str">
            <v>04</v>
          </cell>
          <cell r="N3472">
            <v>0</v>
          </cell>
          <cell r="O3472">
            <v>0</v>
          </cell>
          <cell r="P3472">
            <v>0</v>
          </cell>
          <cell r="Q3472">
            <v>0</v>
          </cell>
          <cell r="R3472">
            <v>28</v>
          </cell>
          <cell r="S3472">
            <v>0</v>
          </cell>
          <cell r="T3472">
            <v>2.33</v>
          </cell>
          <cell r="U3472" t="str">
            <v>0</v>
          </cell>
          <cell r="V3472" t="str">
            <v>1081242000150</v>
          </cell>
        </row>
        <row r="3473">
          <cell r="A3473" t="str">
            <v>10</v>
          </cell>
          <cell r="B3473" t="str">
            <v>10</v>
          </cell>
          <cell r="C3473">
            <v>38786</v>
          </cell>
          <cell r="D3473">
            <v>0</v>
          </cell>
          <cell r="E3473" t="str">
            <v>100100</v>
          </cell>
          <cell r="F3473" t="str">
            <v>108</v>
          </cell>
          <cell r="G3473" t="str">
            <v>12</v>
          </cell>
          <cell r="H3473" t="str">
            <v>00</v>
          </cell>
          <cell r="I3473">
            <v>662</v>
          </cell>
          <cell r="J3473" t="str">
            <v>MERCEDES WANDESLEI</v>
          </cell>
          <cell r="K3473" t="str">
            <v>ABANCAY C-9</v>
          </cell>
          <cell r="M3473" t="str">
            <v>04</v>
          </cell>
          <cell r="N3473">
            <v>0</v>
          </cell>
          <cell r="O3473">
            <v>0</v>
          </cell>
          <cell r="P3473">
            <v>0</v>
          </cell>
          <cell r="Q3473">
            <v>0</v>
          </cell>
          <cell r="R3473">
            <v>50</v>
          </cell>
          <cell r="S3473">
            <v>0</v>
          </cell>
          <cell r="T3473">
            <v>20.83</v>
          </cell>
          <cell r="U3473" t="str">
            <v>0</v>
          </cell>
          <cell r="V3473" t="str">
            <v>1081242000170</v>
          </cell>
        </row>
        <row r="3474">
          <cell r="A3474" t="str">
            <v>10</v>
          </cell>
          <cell r="B3474" t="str">
            <v>10</v>
          </cell>
          <cell r="C3474">
            <v>50468</v>
          </cell>
          <cell r="D3474">
            <v>8</v>
          </cell>
          <cell r="E3474" t="str">
            <v>100100</v>
          </cell>
          <cell r="F3474" t="str">
            <v>108</v>
          </cell>
          <cell r="G3474" t="str">
            <v>12</v>
          </cell>
          <cell r="H3474" t="str">
            <v>00</v>
          </cell>
          <cell r="I3474">
            <v>664</v>
          </cell>
          <cell r="J3474" t="str">
            <v>VENTURA CHUMBE LAURA</v>
          </cell>
          <cell r="K3474" t="str">
            <v>ABANCAY</v>
          </cell>
          <cell r="L3474">
            <v>9</v>
          </cell>
          <cell r="M3474" t="str">
            <v>04</v>
          </cell>
          <cell r="N3474">
            <v>0</v>
          </cell>
          <cell r="O3474">
            <v>54</v>
          </cell>
          <cell r="P3474">
            <v>42</v>
          </cell>
          <cell r="Q3474">
            <v>0</v>
          </cell>
          <cell r="R3474">
            <v>0</v>
          </cell>
          <cell r="S3474">
            <v>0</v>
          </cell>
          <cell r="T3474">
            <v>8</v>
          </cell>
          <cell r="U3474" t="str">
            <v>0</v>
          </cell>
          <cell r="V3474" t="str">
            <v>1081242000200</v>
          </cell>
        </row>
        <row r="3475">
          <cell r="A3475" t="str">
            <v>10</v>
          </cell>
          <cell r="B3475" t="str">
            <v>10</v>
          </cell>
          <cell r="C3475">
            <v>38788</v>
          </cell>
          <cell r="D3475">
            <v>6</v>
          </cell>
          <cell r="E3475" t="str">
            <v>100100</v>
          </cell>
          <cell r="F3475" t="str">
            <v>108</v>
          </cell>
          <cell r="G3475" t="str">
            <v>12</v>
          </cell>
          <cell r="H3475" t="str">
            <v>00</v>
          </cell>
          <cell r="I3475">
            <v>665</v>
          </cell>
          <cell r="J3475" t="str">
            <v>ANGEL DASILVA</v>
          </cell>
          <cell r="K3475" t="str">
            <v>ABANCAY C-3</v>
          </cell>
          <cell r="M3475" t="str">
            <v>04</v>
          </cell>
          <cell r="N3475">
            <v>0</v>
          </cell>
          <cell r="O3475">
            <v>0</v>
          </cell>
          <cell r="P3475">
            <v>0</v>
          </cell>
          <cell r="Q3475">
            <v>36</v>
          </cell>
          <cell r="R3475">
            <v>111</v>
          </cell>
          <cell r="S3475">
            <v>123</v>
          </cell>
          <cell r="T3475">
            <v>70.25</v>
          </cell>
          <cell r="U3475" t="str">
            <v>0</v>
          </cell>
          <cell r="V3475" t="str">
            <v>1081242000210</v>
          </cell>
        </row>
        <row r="3476">
          <cell r="A3476" t="str">
            <v>10</v>
          </cell>
          <cell r="B3476" t="str">
            <v>10</v>
          </cell>
          <cell r="C3476">
            <v>38791</v>
          </cell>
          <cell r="D3476">
            <v>0</v>
          </cell>
          <cell r="E3476" t="str">
            <v>100100</v>
          </cell>
          <cell r="F3476" t="str">
            <v>108</v>
          </cell>
          <cell r="G3476" t="str">
            <v>12</v>
          </cell>
          <cell r="H3476" t="str">
            <v>00</v>
          </cell>
          <cell r="I3476">
            <v>668</v>
          </cell>
          <cell r="J3476" t="str">
            <v>JULIO CALAMPA O.</v>
          </cell>
          <cell r="K3476" t="str">
            <v>ABANCAY  B-18</v>
          </cell>
          <cell r="M3476" t="str">
            <v>04</v>
          </cell>
          <cell r="N3476">
            <v>0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28</v>
          </cell>
          <cell r="T3476">
            <v>4.42</v>
          </cell>
          <cell r="U3476" t="str">
            <v>0</v>
          </cell>
          <cell r="V3476" t="str">
            <v>1081242001240</v>
          </cell>
        </row>
        <row r="3477">
          <cell r="A3477" t="str">
            <v>10</v>
          </cell>
          <cell r="B3477" t="str">
            <v>10</v>
          </cell>
          <cell r="C3477">
            <v>38792</v>
          </cell>
          <cell r="D3477">
            <v>8</v>
          </cell>
          <cell r="E3477" t="str">
            <v>100100</v>
          </cell>
          <cell r="F3477" t="str">
            <v>108</v>
          </cell>
          <cell r="G3477" t="str">
            <v>12</v>
          </cell>
          <cell r="H3477" t="str">
            <v>00</v>
          </cell>
          <cell r="I3477">
            <v>669</v>
          </cell>
          <cell r="J3477" t="str">
            <v>LEAL DIAZ SONIA DEL PILAR</v>
          </cell>
          <cell r="K3477" t="str">
            <v>ABANCAY 130 IQUITOS</v>
          </cell>
          <cell r="M3477" t="str">
            <v>04</v>
          </cell>
          <cell r="N3477">
            <v>0</v>
          </cell>
          <cell r="O3477">
            <v>0</v>
          </cell>
          <cell r="P3477">
            <v>60</v>
          </cell>
          <cell r="Q3477">
            <v>0</v>
          </cell>
          <cell r="R3477">
            <v>3</v>
          </cell>
          <cell r="S3477">
            <v>0</v>
          </cell>
          <cell r="T3477">
            <v>5.58</v>
          </cell>
          <cell r="U3477" t="str">
            <v>0</v>
          </cell>
          <cell r="V3477" t="str">
            <v>1081242001250</v>
          </cell>
        </row>
        <row r="3478">
          <cell r="A3478" t="str">
            <v>10</v>
          </cell>
          <cell r="B3478" t="str">
            <v>10</v>
          </cell>
          <cell r="C3478">
            <v>38809</v>
          </cell>
          <cell r="D3478">
            <v>0</v>
          </cell>
          <cell r="E3478" t="str">
            <v>100100</v>
          </cell>
          <cell r="F3478" t="str">
            <v>108</v>
          </cell>
          <cell r="G3478" t="str">
            <v>12</v>
          </cell>
          <cell r="H3478" t="str">
            <v>00</v>
          </cell>
          <cell r="I3478">
            <v>686</v>
          </cell>
          <cell r="J3478" t="str">
            <v>MARGARITA YUMBATO R</v>
          </cell>
          <cell r="K3478" t="str">
            <v>ABANCAY I-27</v>
          </cell>
          <cell r="M3478" t="str">
            <v>04</v>
          </cell>
          <cell r="N3478">
            <v>0</v>
          </cell>
          <cell r="O3478">
            <v>0</v>
          </cell>
          <cell r="P3478">
            <v>0</v>
          </cell>
          <cell r="Q3478">
            <v>0</v>
          </cell>
          <cell r="R3478">
            <v>101</v>
          </cell>
          <cell r="S3478">
            <v>0</v>
          </cell>
          <cell r="T3478">
            <v>9.25</v>
          </cell>
          <cell r="U3478" t="str">
            <v>0</v>
          </cell>
          <cell r="V3478" t="str">
            <v>1081242001480</v>
          </cell>
        </row>
        <row r="3479">
          <cell r="A3479" t="str">
            <v>10</v>
          </cell>
          <cell r="B3479" t="str">
            <v>10</v>
          </cell>
          <cell r="C3479">
            <v>38814</v>
          </cell>
          <cell r="D3479">
            <v>0</v>
          </cell>
          <cell r="E3479" t="str">
            <v>100100</v>
          </cell>
          <cell r="F3479" t="str">
            <v>108</v>
          </cell>
          <cell r="G3479" t="str">
            <v>12</v>
          </cell>
          <cell r="H3479" t="str">
            <v>00</v>
          </cell>
          <cell r="I3479">
            <v>691</v>
          </cell>
          <cell r="J3479" t="str">
            <v>NELDA FLORES</v>
          </cell>
          <cell r="K3479" t="str">
            <v>ABANCAY I-23</v>
          </cell>
          <cell r="M3479" t="str">
            <v>04</v>
          </cell>
          <cell r="N3479">
            <v>0</v>
          </cell>
          <cell r="O3479">
            <v>0</v>
          </cell>
          <cell r="P3479">
            <v>39</v>
          </cell>
          <cell r="Q3479">
            <v>42</v>
          </cell>
          <cell r="R3479">
            <v>99</v>
          </cell>
          <cell r="S3479">
            <v>91</v>
          </cell>
          <cell r="T3479">
            <v>67.67</v>
          </cell>
          <cell r="U3479" t="str">
            <v>0</v>
          </cell>
          <cell r="V3479" t="str">
            <v>1081242001520</v>
          </cell>
        </row>
        <row r="3480">
          <cell r="A3480" t="str">
            <v>10</v>
          </cell>
          <cell r="B3480" t="str">
            <v>10</v>
          </cell>
          <cell r="C3480">
            <v>50473</v>
          </cell>
          <cell r="D3480">
            <v>8</v>
          </cell>
          <cell r="E3480" t="str">
            <v>100100</v>
          </cell>
          <cell r="F3480" t="str">
            <v>108</v>
          </cell>
          <cell r="G3480" t="str">
            <v>12</v>
          </cell>
          <cell r="H3480" t="str">
            <v>00</v>
          </cell>
          <cell r="I3480">
            <v>706</v>
          </cell>
          <cell r="J3480" t="str">
            <v>NAVARRO SABOYA GERMAN</v>
          </cell>
          <cell r="K3480" t="str">
            <v>FLORIDA</v>
          </cell>
          <cell r="L3480">
            <v>308</v>
          </cell>
          <cell r="M3480" t="str">
            <v>04</v>
          </cell>
          <cell r="N3480">
            <v>0</v>
          </cell>
          <cell r="O3480">
            <v>1</v>
          </cell>
          <cell r="P3480">
            <v>1</v>
          </cell>
          <cell r="Q3480">
            <v>0</v>
          </cell>
          <cell r="R3480">
            <v>0</v>
          </cell>
          <cell r="S3480">
            <v>0</v>
          </cell>
          <cell r="T3480">
            <v>0.17</v>
          </cell>
          <cell r="U3480" t="str">
            <v>0</v>
          </cell>
          <cell r="V3480" t="str">
            <v>1081244000060</v>
          </cell>
        </row>
        <row r="3481">
          <cell r="A3481" t="str">
            <v>10</v>
          </cell>
          <cell r="B3481" t="str">
            <v>10</v>
          </cell>
          <cell r="C3481">
            <v>38829</v>
          </cell>
          <cell r="D3481">
            <v>8</v>
          </cell>
          <cell r="E3481" t="str">
            <v>100100</v>
          </cell>
          <cell r="F3481" t="str">
            <v>108</v>
          </cell>
          <cell r="G3481" t="str">
            <v>12</v>
          </cell>
          <cell r="H3481" t="str">
            <v>00</v>
          </cell>
          <cell r="I3481">
            <v>707</v>
          </cell>
          <cell r="J3481" t="str">
            <v>WALTER REYNA S.</v>
          </cell>
          <cell r="K3481" t="str">
            <v>PROGRESO G-26</v>
          </cell>
          <cell r="M3481" t="str">
            <v>04</v>
          </cell>
          <cell r="N3481">
            <v>0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14.25</v>
          </cell>
          <cell r="U3481" t="str">
            <v>0</v>
          </cell>
          <cell r="V3481" t="str">
            <v>1081244000080</v>
          </cell>
        </row>
        <row r="3482">
          <cell r="A3482" t="str">
            <v>10</v>
          </cell>
          <cell r="B3482" t="str">
            <v>10</v>
          </cell>
          <cell r="C3482">
            <v>38834</v>
          </cell>
          <cell r="D3482">
            <v>8</v>
          </cell>
          <cell r="E3482" t="str">
            <v>100100</v>
          </cell>
          <cell r="F3482" t="str">
            <v>108</v>
          </cell>
          <cell r="G3482" t="str">
            <v>12</v>
          </cell>
          <cell r="H3482" t="str">
            <v>00</v>
          </cell>
          <cell r="I3482">
            <v>712</v>
          </cell>
          <cell r="J3482" t="str">
            <v>NORA RUIZ DE C.</v>
          </cell>
          <cell r="K3482" t="str">
            <v>PROGRESO K-16</v>
          </cell>
          <cell r="M3482" t="str">
            <v>04</v>
          </cell>
          <cell r="N3482">
            <v>0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37</v>
          </cell>
          <cell r="T3482">
            <v>17.670000000000002</v>
          </cell>
          <cell r="U3482" t="str">
            <v>0</v>
          </cell>
          <cell r="V3482" t="str">
            <v>1081244001160</v>
          </cell>
        </row>
        <row r="3483">
          <cell r="A3483" t="str">
            <v>10</v>
          </cell>
          <cell r="B3483" t="str">
            <v>10</v>
          </cell>
          <cell r="C3483">
            <v>38835</v>
          </cell>
          <cell r="D3483">
            <v>5</v>
          </cell>
          <cell r="E3483" t="str">
            <v>100100</v>
          </cell>
          <cell r="F3483" t="str">
            <v>108</v>
          </cell>
          <cell r="G3483" t="str">
            <v>12</v>
          </cell>
          <cell r="H3483" t="str">
            <v>00</v>
          </cell>
          <cell r="I3483">
            <v>713</v>
          </cell>
          <cell r="J3483" t="str">
            <v>CARLOTA ALEGRIA</v>
          </cell>
          <cell r="K3483" t="str">
            <v>10 DE AGOSTO</v>
          </cell>
          <cell r="M3483" t="str">
            <v>04</v>
          </cell>
          <cell r="N3483">
            <v>0</v>
          </cell>
          <cell r="O3483">
            <v>82</v>
          </cell>
          <cell r="P3483">
            <v>81</v>
          </cell>
          <cell r="Q3483">
            <v>84</v>
          </cell>
          <cell r="R3483">
            <v>228</v>
          </cell>
          <cell r="S3483">
            <v>191</v>
          </cell>
          <cell r="T3483">
            <v>138.58000000000001</v>
          </cell>
          <cell r="U3483" t="str">
            <v>0</v>
          </cell>
          <cell r="V3483" t="str">
            <v>1081245000010</v>
          </cell>
        </row>
        <row r="3484">
          <cell r="A3484" t="str">
            <v>10</v>
          </cell>
          <cell r="B3484" t="str">
            <v>10</v>
          </cell>
          <cell r="C3484">
            <v>50773</v>
          </cell>
          <cell r="D3484">
            <v>1</v>
          </cell>
          <cell r="E3484" t="str">
            <v>100100</v>
          </cell>
          <cell r="F3484" t="str">
            <v>108</v>
          </cell>
          <cell r="G3484" t="str">
            <v>12</v>
          </cell>
          <cell r="H3484" t="str">
            <v>00</v>
          </cell>
          <cell r="I3484">
            <v>715</v>
          </cell>
          <cell r="J3484" t="str">
            <v>FLORES MONCADA JANY J.</v>
          </cell>
          <cell r="K3484" t="str">
            <v>LAS BEGONIAS</v>
          </cell>
          <cell r="L3484">
            <v>2</v>
          </cell>
          <cell r="M3484" t="str">
            <v>04</v>
          </cell>
          <cell r="N3484">
            <v>0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  <cell r="U3484" t="str">
            <v>0</v>
          </cell>
          <cell r="V3484" t="str">
            <v>1081245000063</v>
          </cell>
        </row>
        <row r="3485">
          <cell r="A3485" t="str">
            <v>10</v>
          </cell>
          <cell r="B3485" t="str">
            <v>10</v>
          </cell>
          <cell r="C3485">
            <v>38838</v>
          </cell>
          <cell r="D3485">
            <v>9</v>
          </cell>
          <cell r="E3485" t="str">
            <v>100100</v>
          </cell>
          <cell r="F3485" t="str">
            <v>108</v>
          </cell>
          <cell r="G3485" t="str">
            <v>12</v>
          </cell>
          <cell r="H3485" t="str">
            <v>00</v>
          </cell>
          <cell r="I3485">
            <v>716</v>
          </cell>
          <cell r="J3485" t="str">
            <v>TRAUCO PINEDO GLADIS</v>
          </cell>
          <cell r="K3485" t="str">
            <v>10 DE AGOSTO S/N.</v>
          </cell>
          <cell r="M3485" t="str">
            <v>04</v>
          </cell>
          <cell r="N3485">
            <v>0</v>
          </cell>
          <cell r="O3485">
            <v>153</v>
          </cell>
          <cell r="P3485">
            <v>0</v>
          </cell>
          <cell r="Q3485">
            <v>70</v>
          </cell>
          <cell r="R3485">
            <v>60</v>
          </cell>
          <cell r="S3485">
            <v>77</v>
          </cell>
          <cell r="T3485">
            <v>59</v>
          </cell>
          <cell r="U3485" t="str">
            <v>0</v>
          </cell>
          <cell r="V3485" t="str">
            <v>1081245000065</v>
          </cell>
        </row>
        <row r="3486">
          <cell r="A3486" t="str">
            <v>10</v>
          </cell>
          <cell r="B3486" t="str">
            <v>10</v>
          </cell>
          <cell r="C3486">
            <v>38841</v>
          </cell>
          <cell r="D3486">
            <v>3</v>
          </cell>
          <cell r="E3486" t="str">
            <v>100100</v>
          </cell>
          <cell r="F3486" t="str">
            <v>108</v>
          </cell>
          <cell r="G3486" t="str">
            <v>12</v>
          </cell>
          <cell r="H3486" t="str">
            <v>00</v>
          </cell>
          <cell r="I3486">
            <v>719</v>
          </cell>
          <cell r="J3486" t="str">
            <v>ALVES SILVA ISABEL</v>
          </cell>
          <cell r="K3486" t="str">
            <v>10 DE AGOSTO  S/N.</v>
          </cell>
          <cell r="M3486" t="str">
            <v>04</v>
          </cell>
          <cell r="N3486">
            <v>0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3.33</v>
          </cell>
          <cell r="U3486" t="str">
            <v>0</v>
          </cell>
          <cell r="V3486" t="str">
            <v>1081245000088</v>
          </cell>
        </row>
        <row r="3487">
          <cell r="A3487" t="str">
            <v>10</v>
          </cell>
          <cell r="B3487" t="str">
            <v>10</v>
          </cell>
          <cell r="C3487">
            <v>38843</v>
          </cell>
          <cell r="D3487">
            <v>9</v>
          </cell>
          <cell r="E3487" t="str">
            <v>100100</v>
          </cell>
          <cell r="F3487" t="str">
            <v>108</v>
          </cell>
          <cell r="G3487" t="str">
            <v>12</v>
          </cell>
          <cell r="H3487" t="str">
            <v>00</v>
          </cell>
          <cell r="I3487">
            <v>721</v>
          </cell>
          <cell r="J3487" t="str">
            <v>JULIO POZO A.</v>
          </cell>
          <cell r="K3487" t="str">
            <v>10 DE AGOSTO</v>
          </cell>
          <cell r="M3487" t="str">
            <v>04</v>
          </cell>
          <cell r="N3487">
            <v>0</v>
          </cell>
          <cell r="O3487">
            <v>24</v>
          </cell>
          <cell r="P3487">
            <v>0</v>
          </cell>
          <cell r="Q3487">
            <v>19</v>
          </cell>
          <cell r="R3487">
            <v>23</v>
          </cell>
          <cell r="S3487">
            <v>24</v>
          </cell>
          <cell r="T3487">
            <v>25.17</v>
          </cell>
          <cell r="U3487" t="str">
            <v>0</v>
          </cell>
          <cell r="V3487" t="str">
            <v>1081245000092</v>
          </cell>
        </row>
        <row r="3488">
          <cell r="A3488" t="str">
            <v>10</v>
          </cell>
          <cell r="B3488" t="str">
            <v>10</v>
          </cell>
          <cell r="C3488">
            <v>38844</v>
          </cell>
          <cell r="D3488">
            <v>7</v>
          </cell>
          <cell r="E3488" t="str">
            <v>100100</v>
          </cell>
          <cell r="F3488" t="str">
            <v>108</v>
          </cell>
          <cell r="G3488" t="str">
            <v>12</v>
          </cell>
          <cell r="H3488" t="str">
            <v>00</v>
          </cell>
          <cell r="I3488">
            <v>722</v>
          </cell>
          <cell r="J3488" t="str">
            <v>EDGAR RIOS Z.</v>
          </cell>
          <cell r="K3488" t="str">
            <v>10 DE AGOSTO</v>
          </cell>
          <cell r="M3488" t="str">
            <v>04</v>
          </cell>
          <cell r="N3488">
            <v>0</v>
          </cell>
          <cell r="O3488">
            <v>73</v>
          </cell>
          <cell r="P3488">
            <v>0</v>
          </cell>
          <cell r="Q3488">
            <v>30</v>
          </cell>
          <cell r="R3488">
            <v>51</v>
          </cell>
          <cell r="S3488">
            <v>43</v>
          </cell>
          <cell r="T3488">
            <v>42.42</v>
          </cell>
          <cell r="U3488" t="str">
            <v>0</v>
          </cell>
          <cell r="V3488" t="str">
            <v>1081245000100</v>
          </cell>
        </row>
        <row r="3489">
          <cell r="A3489" t="str">
            <v>10</v>
          </cell>
          <cell r="B3489" t="str">
            <v>10</v>
          </cell>
          <cell r="C3489">
            <v>50282</v>
          </cell>
          <cell r="D3489">
            <v>3</v>
          </cell>
          <cell r="E3489" t="str">
            <v>100100</v>
          </cell>
          <cell r="F3489" t="str">
            <v>108</v>
          </cell>
          <cell r="G3489" t="str">
            <v>12</v>
          </cell>
          <cell r="H3489" t="str">
            <v>00</v>
          </cell>
          <cell r="I3489">
            <v>723</v>
          </cell>
          <cell r="J3489" t="str">
            <v>RIVERA RIVERA DELIA</v>
          </cell>
          <cell r="K3489" t="str">
            <v>10 DE AGOSTO</v>
          </cell>
          <cell r="L3489">
            <v>25</v>
          </cell>
          <cell r="M3489" t="str">
            <v>04</v>
          </cell>
          <cell r="N3489">
            <v>0</v>
          </cell>
          <cell r="O3489">
            <v>118</v>
          </cell>
          <cell r="P3489">
            <v>0</v>
          </cell>
          <cell r="Q3489">
            <v>1</v>
          </cell>
          <cell r="R3489">
            <v>0</v>
          </cell>
          <cell r="S3489">
            <v>0</v>
          </cell>
          <cell r="T3489">
            <v>9.92</v>
          </cell>
          <cell r="U3489" t="str">
            <v>0</v>
          </cell>
          <cell r="V3489" t="str">
            <v>1081245001050</v>
          </cell>
        </row>
        <row r="3490">
          <cell r="A3490" t="str">
            <v>10</v>
          </cell>
          <cell r="B3490" t="str">
            <v>10</v>
          </cell>
          <cell r="C3490">
            <v>38855</v>
          </cell>
          <cell r="D3490">
            <v>3</v>
          </cell>
          <cell r="E3490" t="str">
            <v>100100</v>
          </cell>
          <cell r="F3490" t="str">
            <v>108</v>
          </cell>
          <cell r="G3490" t="str">
            <v>12</v>
          </cell>
          <cell r="H3490" t="str">
            <v>00</v>
          </cell>
          <cell r="I3490">
            <v>734</v>
          </cell>
          <cell r="J3490" t="str">
            <v>LEONCIO CHOTA</v>
          </cell>
          <cell r="K3490" t="str">
            <v>LOS LIRIOS</v>
          </cell>
          <cell r="M3490" t="str">
            <v>04</v>
          </cell>
          <cell r="N3490">
            <v>0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28.25</v>
          </cell>
          <cell r="U3490" t="str">
            <v>0</v>
          </cell>
          <cell r="V3490" t="str">
            <v>1081246000120</v>
          </cell>
        </row>
        <row r="3491">
          <cell r="A3491" t="str">
            <v>10</v>
          </cell>
          <cell r="B3491" t="str">
            <v>10</v>
          </cell>
          <cell r="C3491">
            <v>50292</v>
          </cell>
          <cell r="D3491">
            <v>2</v>
          </cell>
          <cell r="E3491" t="str">
            <v>100100</v>
          </cell>
          <cell r="F3491" t="str">
            <v>108</v>
          </cell>
          <cell r="G3491" t="str">
            <v>12</v>
          </cell>
          <cell r="H3491" t="str">
            <v>00</v>
          </cell>
          <cell r="I3491">
            <v>739</v>
          </cell>
          <cell r="J3491" t="str">
            <v>CHOTA RUIZ JOSE</v>
          </cell>
          <cell r="K3491" t="str">
            <v>PJE LOS LIRIOS</v>
          </cell>
          <cell r="L3491">
            <v>103</v>
          </cell>
          <cell r="M3491" t="str">
            <v>04</v>
          </cell>
          <cell r="N3491">
            <v>0</v>
          </cell>
          <cell r="O3491">
            <v>120</v>
          </cell>
          <cell r="P3491">
            <v>107</v>
          </cell>
          <cell r="Q3491">
            <v>74</v>
          </cell>
          <cell r="R3491">
            <v>0</v>
          </cell>
          <cell r="S3491">
            <v>0</v>
          </cell>
          <cell r="T3491">
            <v>25.08</v>
          </cell>
          <cell r="U3491" t="str">
            <v>0</v>
          </cell>
          <cell r="V3491" t="str">
            <v>1081246000310</v>
          </cell>
        </row>
        <row r="3492">
          <cell r="A3492" t="str">
            <v>10</v>
          </cell>
          <cell r="B3492" t="str">
            <v>10</v>
          </cell>
          <cell r="C3492">
            <v>38870</v>
          </cell>
          <cell r="D3492">
            <v>2</v>
          </cell>
          <cell r="E3492" t="str">
            <v>100100</v>
          </cell>
          <cell r="F3492" t="str">
            <v>108</v>
          </cell>
          <cell r="G3492" t="str">
            <v>12</v>
          </cell>
          <cell r="H3492" t="str">
            <v>00</v>
          </cell>
          <cell r="I3492">
            <v>751</v>
          </cell>
          <cell r="J3492" t="str">
            <v>AURELIANO TORRES</v>
          </cell>
          <cell r="K3492" t="str">
            <v>PJE. LOS LIRIOS   S/N</v>
          </cell>
          <cell r="M3492" t="str">
            <v>04</v>
          </cell>
          <cell r="N3492">
            <v>199</v>
          </cell>
          <cell r="O3492">
            <v>246</v>
          </cell>
          <cell r="P3492">
            <v>68</v>
          </cell>
          <cell r="Q3492">
            <v>0</v>
          </cell>
          <cell r="R3492">
            <v>0</v>
          </cell>
          <cell r="S3492">
            <v>0</v>
          </cell>
          <cell r="T3492">
            <v>42.75</v>
          </cell>
          <cell r="U3492" t="str">
            <v>0</v>
          </cell>
          <cell r="V3492" t="str">
            <v>1081246000390</v>
          </cell>
        </row>
        <row r="3493">
          <cell r="A3493" t="str">
            <v>10</v>
          </cell>
          <cell r="B3493" t="str">
            <v>10</v>
          </cell>
          <cell r="C3493">
            <v>38871</v>
          </cell>
          <cell r="D3493">
            <v>0</v>
          </cell>
          <cell r="E3493" t="str">
            <v>100100</v>
          </cell>
          <cell r="F3493" t="str">
            <v>108</v>
          </cell>
          <cell r="G3493" t="str">
            <v>12</v>
          </cell>
          <cell r="H3493" t="str">
            <v>00</v>
          </cell>
          <cell r="I3493">
            <v>752</v>
          </cell>
          <cell r="J3493" t="str">
            <v>DARWIN DIAZ GOMEZ</v>
          </cell>
          <cell r="K3493" t="str">
            <v>PJE. LOS LIRIOS</v>
          </cell>
          <cell r="M3493" t="str">
            <v>04</v>
          </cell>
          <cell r="N3493">
            <v>0</v>
          </cell>
          <cell r="O3493">
            <v>0</v>
          </cell>
          <cell r="P3493">
            <v>67</v>
          </cell>
          <cell r="Q3493">
            <v>0</v>
          </cell>
          <cell r="R3493">
            <v>0</v>
          </cell>
          <cell r="S3493">
            <v>0</v>
          </cell>
          <cell r="T3493">
            <v>10.08</v>
          </cell>
          <cell r="U3493" t="str">
            <v>0</v>
          </cell>
          <cell r="V3493" t="str">
            <v>1081246000410</v>
          </cell>
        </row>
        <row r="3494">
          <cell r="A3494" t="str">
            <v>10</v>
          </cell>
          <cell r="B3494" t="str">
            <v>10</v>
          </cell>
          <cell r="C3494">
            <v>38877</v>
          </cell>
          <cell r="D3494">
            <v>7</v>
          </cell>
          <cell r="E3494" t="str">
            <v>100100</v>
          </cell>
          <cell r="F3494" t="str">
            <v>108</v>
          </cell>
          <cell r="G3494" t="str">
            <v>12</v>
          </cell>
          <cell r="H3494" t="str">
            <v>00</v>
          </cell>
          <cell r="I3494">
            <v>758</v>
          </cell>
          <cell r="J3494" t="str">
            <v>SAMUEL VERGARA</v>
          </cell>
          <cell r="K3494" t="str">
            <v>LOS LIRIOS</v>
          </cell>
          <cell r="M3494" t="str">
            <v>04</v>
          </cell>
          <cell r="N3494">
            <v>0</v>
          </cell>
          <cell r="O3494">
            <v>0</v>
          </cell>
          <cell r="P3494">
            <v>108</v>
          </cell>
          <cell r="Q3494">
            <v>120</v>
          </cell>
          <cell r="R3494">
            <v>81</v>
          </cell>
          <cell r="S3494">
            <v>0</v>
          </cell>
          <cell r="T3494">
            <v>52.75</v>
          </cell>
          <cell r="U3494" t="str">
            <v>0</v>
          </cell>
          <cell r="V3494" t="str">
            <v>1081246000600</v>
          </cell>
        </row>
        <row r="3495">
          <cell r="A3495" t="str">
            <v>10</v>
          </cell>
          <cell r="B3495" t="str">
            <v>10</v>
          </cell>
          <cell r="C3495">
            <v>38878</v>
          </cell>
          <cell r="D3495">
            <v>5</v>
          </cell>
          <cell r="E3495" t="str">
            <v>100100</v>
          </cell>
          <cell r="F3495" t="str">
            <v>108</v>
          </cell>
          <cell r="G3495" t="str">
            <v>12</v>
          </cell>
          <cell r="H3495" t="str">
            <v>00</v>
          </cell>
          <cell r="I3495">
            <v>759</v>
          </cell>
          <cell r="J3495" t="str">
            <v>NERY CONTRERAS DE VASQUEZ</v>
          </cell>
          <cell r="K3495" t="str">
            <v>CIRCULAR LOS LIRIOS S/N</v>
          </cell>
          <cell r="M3495" t="str">
            <v>04</v>
          </cell>
          <cell r="N3495">
            <v>0</v>
          </cell>
          <cell r="O3495">
            <v>0</v>
          </cell>
          <cell r="P3495">
            <v>1</v>
          </cell>
          <cell r="Q3495">
            <v>18</v>
          </cell>
          <cell r="R3495">
            <v>31</v>
          </cell>
          <cell r="S3495">
            <v>43</v>
          </cell>
          <cell r="T3495">
            <v>13.17</v>
          </cell>
          <cell r="U3495" t="str">
            <v>0</v>
          </cell>
          <cell r="V3495" t="str">
            <v>1081246000605</v>
          </cell>
        </row>
        <row r="3496">
          <cell r="A3496" t="str">
            <v>10</v>
          </cell>
          <cell r="B3496" t="str">
            <v>10</v>
          </cell>
          <cell r="C3496">
            <v>38879</v>
          </cell>
          <cell r="D3496">
            <v>3</v>
          </cell>
          <cell r="E3496" t="str">
            <v>100100</v>
          </cell>
          <cell r="F3496" t="str">
            <v>108</v>
          </cell>
          <cell r="G3496" t="str">
            <v>12</v>
          </cell>
          <cell r="H3496" t="str">
            <v>00</v>
          </cell>
          <cell r="I3496">
            <v>760</v>
          </cell>
          <cell r="J3496" t="str">
            <v>HECTOR GALVEZ MONDRAGON</v>
          </cell>
          <cell r="K3496" t="str">
            <v>CIRCULAR LOS LIRIOS</v>
          </cell>
          <cell r="M3496" t="str">
            <v>04</v>
          </cell>
          <cell r="N3496">
            <v>0</v>
          </cell>
          <cell r="O3496">
            <v>0</v>
          </cell>
          <cell r="P3496">
            <v>0</v>
          </cell>
          <cell r="Q3496">
            <v>1</v>
          </cell>
          <cell r="R3496">
            <v>0</v>
          </cell>
          <cell r="S3496">
            <v>0</v>
          </cell>
          <cell r="T3496">
            <v>0.33</v>
          </cell>
          <cell r="U3496" t="str">
            <v>0</v>
          </cell>
          <cell r="V3496" t="str">
            <v>1081246000610</v>
          </cell>
        </row>
        <row r="3497">
          <cell r="A3497" t="str">
            <v>10</v>
          </cell>
          <cell r="B3497" t="str">
            <v>10</v>
          </cell>
          <cell r="C3497">
            <v>49611</v>
          </cell>
          <cell r="D3497">
            <v>7</v>
          </cell>
          <cell r="E3497" t="str">
            <v>100100</v>
          </cell>
          <cell r="F3497" t="str">
            <v>108</v>
          </cell>
          <cell r="G3497" t="str">
            <v>12</v>
          </cell>
          <cell r="H3497" t="str">
            <v>00</v>
          </cell>
          <cell r="I3497">
            <v>761</v>
          </cell>
          <cell r="J3497" t="str">
            <v>ARAUJO DAVILA CARLOS ENRIQUE</v>
          </cell>
          <cell r="K3497" t="str">
            <v>CIRCULAR LOS LIRIOS</v>
          </cell>
          <cell r="L3497">
            <v>9999</v>
          </cell>
          <cell r="M3497" t="str">
            <v>04</v>
          </cell>
          <cell r="N3497">
            <v>0</v>
          </cell>
          <cell r="O3497">
            <v>9</v>
          </cell>
          <cell r="P3497">
            <v>18</v>
          </cell>
          <cell r="Q3497">
            <v>4</v>
          </cell>
          <cell r="R3497">
            <v>8</v>
          </cell>
          <cell r="S3497">
            <v>5</v>
          </cell>
          <cell r="T3497">
            <v>4.5</v>
          </cell>
          <cell r="U3497" t="str">
            <v>0</v>
          </cell>
          <cell r="V3497" t="str">
            <v>1081246000620</v>
          </cell>
        </row>
        <row r="3498">
          <cell r="A3498" t="str">
            <v>10</v>
          </cell>
          <cell r="B3498" t="str">
            <v>10</v>
          </cell>
          <cell r="C3498">
            <v>38883</v>
          </cell>
          <cell r="D3498">
            <v>5</v>
          </cell>
          <cell r="E3498" t="str">
            <v>100100</v>
          </cell>
          <cell r="F3498" t="str">
            <v>108</v>
          </cell>
          <cell r="G3498" t="str">
            <v>12</v>
          </cell>
          <cell r="H3498" t="str">
            <v>00</v>
          </cell>
          <cell r="I3498">
            <v>765</v>
          </cell>
          <cell r="J3498" t="str">
            <v>JUAN COLLANTES MARIN</v>
          </cell>
          <cell r="K3498" t="str">
            <v>CIRCULAR LOS LIRIOS</v>
          </cell>
          <cell r="M3498" t="str">
            <v>04</v>
          </cell>
          <cell r="N3498">
            <v>0</v>
          </cell>
          <cell r="O3498">
            <v>30</v>
          </cell>
          <cell r="P3498">
            <v>27</v>
          </cell>
          <cell r="Q3498">
            <v>22</v>
          </cell>
          <cell r="R3498">
            <v>84</v>
          </cell>
          <cell r="S3498">
            <v>82</v>
          </cell>
          <cell r="T3498">
            <v>42.08</v>
          </cell>
          <cell r="U3498" t="str">
            <v>0</v>
          </cell>
          <cell r="V3498" t="str">
            <v>1081246000660</v>
          </cell>
        </row>
        <row r="3499">
          <cell r="A3499" t="str">
            <v>10</v>
          </cell>
          <cell r="B3499" t="str">
            <v>10</v>
          </cell>
          <cell r="C3499">
            <v>50777</v>
          </cell>
          <cell r="D3499">
            <v>2</v>
          </cell>
          <cell r="E3499" t="str">
            <v>100100</v>
          </cell>
          <cell r="F3499" t="str">
            <v>108</v>
          </cell>
          <cell r="G3499" t="str">
            <v>12</v>
          </cell>
          <cell r="H3499" t="str">
            <v>00</v>
          </cell>
          <cell r="I3499">
            <v>768</v>
          </cell>
          <cell r="J3499" t="str">
            <v>GOMEZ PINEDO RAFAEL</v>
          </cell>
          <cell r="K3499" t="str">
            <v>CIRCULAR LOS LIRIOS</v>
          </cell>
          <cell r="L3499">
            <v>1</v>
          </cell>
          <cell r="M3499" t="str">
            <v>04</v>
          </cell>
          <cell r="N3499">
            <v>0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  <cell r="U3499" t="str">
            <v>0</v>
          </cell>
          <cell r="V3499" t="str">
            <v>1081246000696</v>
          </cell>
        </row>
        <row r="3500">
          <cell r="A3500" t="str">
            <v>10</v>
          </cell>
          <cell r="B3500" t="str">
            <v>10</v>
          </cell>
          <cell r="C3500">
            <v>38900</v>
          </cell>
          <cell r="D3500">
            <v>7</v>
          </cell>
          <cell r="E3500" t="str">
            <v>100100</v>
          </cell>
          <cell r="F3500" t="str">
            <v>108</v>
          </cell>
          <cell r="G3500" t="str">
            <v>12</v>
          </cell>
          <cell r="H3500" t="str">
            <v>00</v>
          </cell>
          <cell r="I3500">
            <v>782</v>
          </cell>
          <cell r="J3500" t="str">
            <v>VALDEMAR SERIANO P.</v>
          </cell>
          <cell r="K3500" t="str">
            <v>PJE. LOS LIRIOS 220</v>
          </cell>
          <cell r="M3500" t="str">
            <v>04</v>
          </cell>
          <cell r="N3500">
            <v>0</v>
          </cell>
          <cell r="O3500">
            <v>0</v>
          </cell>
          <cell r="P3500">
            <v>30</v>
          </cell>
          <cell r="Q3500">
            <v>0</v>
          </cell>
          <cell r="R3500">
            <v>0</v>
          </cell>
          <cell r="S3500">
            <v>0</v>
          </cell>
          <cell r="T3500">
            <v>11.75</v>
          </cell>
          <cell r="U3500" t="str">
            <v>0</v>
          </cell>
          <cell r="V3500" t="str">
            <v>1081246001200</v>
          </cell>
        </row>
        <row r="3501">
          <cell r="A3501" t="str">
            <v>10</v>
          </cell>
          <cell r="B3501" t="str">
            <v>10</v>
          </cell>
          <cell r="C3501">
            <v>38903</v>
          </cell>
          <cell r="D3501">
            <v>1</v>
          </cell>
          <cell r="E3501" t="str">
            <v>100100</v>
          </cell>
          <cell r="F3501" t="str">
            <v>108</v>
          </cell>
          <cell r="G3501" t="str">
            <v>12</v>
          </cell>
          <cell r="H3501" t="str">
            <v>00</v>
          </cell>
          <cell r="I3501">
            <v>786</v>
          </cell>
          <cell r="J3501" t="str">
            <v>TEODORA MONDRAGON SANTA CRUZ</v>
          </cell>
          <cell r="K3501" t="str">
            <v>PJE.LOS LIRIOS   S/N</v>
          </cell>
          <cell r="M3501" t="str">
            <v>04</v>
          </cell>
          <cell r="N3501">
            <v>0</v>
          </cell>
          <cell r="O3501">
            <v>0</v>
          </cell>
          <cell r="P3501">
            <v>30</v>
          </cell>
          <cell r="Q3501">
            <v>0</v>
          </cell>
          <cell r="R3501">
            <v>0</v>
          </cell>
          <cell r="S3501">
            <v>0</v>
          </cell>
          <cell r="T3501">
            <v>2.5</v>
          </cell>
          <cell r="U3501" t="str">
            <v>0</v>
          </cell>
          <cell r="V3501" t="str">
            <v>1081246001550</v>
          </cell>
        </row>
        <row r="3502">
          <cell r="A3502" t="str">
            <v>10</v>
          </cell>
          <cell r="B3502" t="str">
            <v>10</v>
          </cell>
          <cell r="C3502">
            <v>38907</v>
          </cell>
          <cell r="D3502">
            <v>2</v>
          </cell>
          <cell r="E3502" t="str">
            <v>100100</v>
          </cell>
          <cell r="F3502" t="str">
            <v>108</v>
          </cell>
          <cell r="G3502" t="str">
            <v>12</v>
          </cell>
          <cell r="H3502" t="str">
            <v>00</v>
          </cell>
          <cell r="I3502">
            <v>790</v>
          </cell>
          <cell r="J3502" t="str">
            <v>LILIA LACHUMA LAULATE</v>
          </cell>
          <cell r="K3502" t="str">
            <v>CIRCULAR LOS LIRIOS</v>
          </cell>
          <cell r="M3502" t="str">
            <v>04</v>
          </cell>
          <cell r="N3502">
            <v>0</v>
          </cell>
          <cell r="O3502">
            <v>0</v>
          </cell>
          <cell r="P3502">
            <v>60</v>
          </cell>
          <cell r="Q3502">
            <v>0</v>
          </cell>
          <cell r="R3502">
            <v>13</v>
          </cell>
          <cell r="S3502">
            <v>0</v>
          </cell>
          <cell r="T3502">
            <v>6.08</v>
          </cell>
          <cell r="U3502" t="str">
            <v>0</v>
          </cell>
          <cell r="V3502" t="str">
            <v>1081246001630</v>
          </cell>
        </row>
        <row r="3503">
          <cell r="A3503" t="str">
            <v>10</v>
          </cell>
          <cell r="B3503" t="str">
            <v>10</v>
          </cell>
          <cell r="C3503">
            <v>38914</v>
          </cell>
          <cell r="D3503">
            <v>8</v>
          </cell>
          <cell r="E3503" t="str">
            <v>100100</v>
          </cell>
          <cell r="F3503" t="str">
            <v>108</v>
          </cell>
          <cell r="G3503" t="str">
            <v>12</v>
          </cell>
          <cell r="H3503" t="str">
            <v>00</v>
          </cell>
          <cell r="I3503">
            <v>797</v>
          </cell>
          <cell r="J3503" t="str">
            <v>GILBERT.ALVA AGUILAR</v>
          </cell>
          <cell r="K3503" t="str">
            <v>LOS LIRIOS</v>
          </cell>
          <cell r="M3503" t="str">
            <v>04</v>
          </cell>
          <cell r="N3503">
            <v>0</v>
          </cell>
          <cell r="O3503">
            <v>0</v>
          </cell>
          <cell r="P3503">
            <v>52</v>
          </cell>
          <cell r="Q3503">
            <v>0</v>
          </cell>
          <cell r="R3503">
            <v>0</v>
          </cell>
          <cell r="S3503">
            <v>0</v>
          </cell>
          <cell r="T3503">
            <v>4.33</v>
          </cell>
          <cell r="U3503" t="str">
            <v>0</v>
          </cell>
          <cell r="V3503" t="str">
            <v>1081246001740</v>
          </cell>
        </row>
        <row r="3504">
          <cell r="A3504" t="str">
            <v>10</v>
          </cell>
          <cell r="B3504" t="str">
            <v>10</v>
          </cell>
          <cell r="C3504">
            <v>38919</v>
          </cell>
          <cell r="D3504">
            <v>7</v>
          </cell>
          <cell r="E3504" t="str">
            <v>100100</v>
          </cell>
          <cell r="F3504" t="str">
            <v>108</v>
          </cell>
          <cell r="G3504" t="str">
            <v>12</v>
          </cell>
          <cell r="H3504" t="str">
            <v>00</v>
          </cell>
          <cell r="I3504">
            <v>803</v>
          </cell>
          <cell r="J3504" t="str">
            <v>CARLOS GUILLEN D.</v>
          </cell>
          <cell r="K3504" t="str">
            <v>LOS LIRIOS 20</v>
          </cell>
          <cell r="M3504" t="str">
            <v>04</v>
          </cell>
          <cell r="N3504">
            <v>0</v>
          </cell>
          <cell r="O3504">
            <v>4</v>
          </cell>
          <cell r="P3504">
            <v>30</v>
          </cell>
          <cell r="Q3504">
            <v>31</v>
          </cell>
          <cell r="R3504">
            <v>31</v>
          </cell>
          <cell r="S3504">
            <v>46</v>
          </cell>
          <cell r="T3504">
            <v>26.08</v>
          </cell>
          <cell r="U3504" t="str">
            <v>0</v>
          </cell>
          <cell r="V3504" t="str">
            <v>1081246001800</v>
          </cell>
        </row>
        <row r="3505">
          <cell r="A3505" t="str">
            <v>10</v>
          </cell>
          <cell r="B3505" t="str">
            <v>10</v>
          </cell>
          <cell r="C3505">
            <v>38922</v>
          </cell>
          <cell r="D3505">
            <v>1</v>
          </cell>
          <cell r="E3505" t="str">
            <v>100100</v>
          </cell>
          <cell r="F3505" t="str">
            <v>108</v>
          </cell>
          <cell r="G3505" t="str">
            <v>12</v>
          </cell>
          <cell r="H3505" t="str">
            <v>00</v>
          </cell>
          <cell r="I3505">
            <v>806</v>
          </cell>
          <cell r="J3505" t="str">
            <v>WILMA SILVA R.</v>
          </cell>
          <cell r="K3505" t="str">
            <v>LOS LIRIOS</v>
          </cell>
          <cell r="M3505" t="str">
            <v>04</v>
          </cell>
          <cell r="N3505">
            <v>0</v>
          </cell>
          <cell r="O3505">
            <v>49</v>
          </cell>
          <cell r="P3505">
            <v>257</v>
          </cell>
          <cell r="Q3505">
            <v>168</v>
          </cell>
          <cell r="R3505">
            <v>226</v>
          </cell>
          <cell r="S3505">
            <v>171</v>
          </cell>
          <cell r="T3505">
            <v>126.08</v>
          </cell>
          <cell r="U3505" t="str">
            <v>0</v>
          </cell>
          <cell r="V3505" t="str">
            <v>1081246001850</v>
          </cell>
        </row>
        <row r="3506">
          <cell r="A3506" t="str">
            <v>10</v>
          </cell>
          <cell r="B3506" t="str">
            <v>10</v>
          </cell>
          <cell r="C3506">
            <v>38930</v>
          </cell>
          <cell r="D3506">
            <v>4</v>
          </cell>
          <cell r="E3506" t="str">
            <v>100100</v>
          </cell>
          <cell r="F3506" t="str">
            <v>108</v>
          </cell>
          <cell r="G3506" t="str">
            <v>12</v>
          </cell>
          <cell r="H3506" t="str">
            <v>00</v>
          </cell>
          <cell r="I3506">
            <v>814</v>
          </cell>
          <cell r="J3506" t="str">
            <v>MIRIAN MANUYAMA</v>
          </cell>
          <cell r="K3506" t="str">
            <v>CIRCULAR LOS LIRIOS</v>
          </cell>
          <cell r="M3506" t="str">
            <v>04</v>
          </cell>
          <cell r="N3506">
            <v>0</v>
          </cell>
          <cell r="O3506">
            <v>0</v>
          </cell>
          <cell r="P3506">
            <v>0</v>
          </cell>
          <cell r="Q3506">
            <v>3</v>
          </cell>
          <cell r="R3506">
            <v>0</v>
          </cell>
          <cell r="S3506">
            <v>0</v>
          </cell>
          <cell r="T3506">
            <v>13.42</v>
          </cell>
          <cell r="U3506" t="str">
            <v>0</v>
          </cell>
          <cell r="V3506" t="str">
            <v>1081246002090</v>
          </cell>
        </row>
        <row r="3507">
          <cell r="A3507" t="str">
            <v>10</v>
          </cell>
          <cell r="B3507" t="str">
            <v>10</v>
          </cell>
          <cell r="C3507">
            <v>50421</v>
          </cell>
          <cell r="D3507">
            <v>7</v>
          </cell>
          <cell r="E3507" t="str">
            <v>100100</v>
          </cell>
          <cell r="F3507" t="str">
            <v>108</v>
          </cell>
          <cell r="G3507" t="str">
            <v>12</v>
          </cell>
          <cell r="H3507" t="str">
            <v>00</v>
          </cell>
          <cell r="I3507">
            <v>822</v>
          </cell>
          <cell r="J3507" t="str">
            <v>NARBARTE RUIZ RENGIFO</v>
          </cell>
          <cell r="K3507" t="str">
            <v>LAS BEGONIAS</v>
          </cell>
          <cell r="L3507">
            <v>120</v>
          </cell>
          <cell r="M3507" t="str">
            <v>04</v>
          </cell>
          <cell r="N3507">
            <v>0</v>
          </cell>
          <cell r="O3507">
            <v>146</v>
          </cell>
          <cell r="P3507">
            <v>55</v>
          </cell>
          <cell r="Q3507">
            <v>0</v>
          </cell>
          <cell r="R3507">
            <v>0</v>
          </cell>
          <cell r="S3507">
            <v>0</v>
          </cell>
          <cell r="T3507">
            <v>16.75</v>
          </cell>
          <cell r="U3507" t="str">
            <v>0</v>
          </cell>
          <cell r="V3507" t="str">
            <v>1081247000052</v>
          </cell>
        </row>
        <row r="3508">
          <cell r="A3508" t="str">
            <v>10</v>
          </cell>
          <cell r="B3508" t="str">
            <v>10</v>
          </cell>
          <cell r="C3508">
            <v>38938</v>
          </cell>
          <cell r="D3508">
            <v>7</v>
          </cell>
          <cell r="E3508" t="str">
            <v>100100</v>
          </cell>
          <cell r="F3508" t="str">
            <v>108</v>
          </cell>
          <cell r="G3508" t="str">
            <v>12</v>
          </cell>
          <cell r="H3508" t="str">
            <v>00</v>
          </cell>
          <cell r="I3508">
            <v>823</v>
          </cell>
          <cell r="J3508" t="str">
            <v>REATEGUI DE DIAZ LITA</v>
          </cell>
          <cell r="K3508" t="str">
            <v>10 DE AGOSTO S/N IQUITOS</v>
          </cell>
          <cell r="M3508" t="str">
            <v>04</v>
          </cell>
          <cell r="N3508">
            <v>0</v>
          </cell>
          <cell r="O3508">
            <v>0</v>
          </cell>
          <cell r="P3508">
            <v>31</v>
          </cell>
          <cell r="Q3508">
            <v>45</v>
          </cell>
          <cell r="R3508">
            <v>35</v>
          </cell>
          <cell r="S3508">
            <v>40</v>
          </cell>
          <cell r="T3508">
            <v>30.08</v>
          </cell>
          <cell r="U3508" t="str">
            <v>0</v>
          </cell>
          <cell r="V3508" t="str">
            <v>1081247000065</v>
          </cell>
        </row>
        <row r="3509">
          <cell r="A3509" t="str">
            <v>10</v>
          </cell>
          <cell r="B3509" t="str">
            <v>10</v>
          </cell>
          <cell r="C3509">
            <v>38947</v>
          </cell>
          <cell r="D3509">
            <v>8</v>
          </cell>
          <cell r="E3509" t="str">
            <v>100100</v>
          </cell>
          <cell r="F3509" t="str">
            <v>108</v>
          </cell>
          <cell r="G3509" t="str">
            <v>12</v>
          </cell>
          <cell r="H3509" t="str">
            <v>00</v>
          </cell>
          <cell r="I3509">
            <v>832</v>
          </cell>
          <cell r="J3509" t="str">
            <v>MACA GUTIERRES JOSE  L.</v>
          </cell>
          <cell r="K3509" t="str">
            <v>LAS BEGONIAS S/N IQUITOS</v>
          </cell>
          <cell r="M3509" t="str">
            <v>04</v>
          </cell>
          <cell r="N3509">
            <v>0</v>
          </cell>
          <cell r="O3509">
            <v>0</v>
          </cell>
          <cell r="P3509">
            <v>1</v>
          </cell>
          <cell r="Q3509">
            <v>23</v>
          </cell>
          <cell r="R3509">
            <v>29</v>
          </cell>
          <cell r="S3509">
            <v>31</v>
          </cell>
          <cell r="T3509">
            <v>22.25</v>
          </cell>
          <cell r="U3509" t="str">
            <v>0</v>
          </cell>
          <cell r="V3509" t="str">
            <v>1081247000190</v>
          </cell>
        </row>
        <row r="3510">
          <cell r="A3510" t="str">
            <v>10</v>
          </cell>
          <cell r="B3510" t="str">
            <v>10</v>
          </cell>
          <cell r="C3510">
            <v>41957</v>
          </cell>
          <cell r="D3510">
            <v>2</v>
          </cell>
          <cell r="E3510" t="str">
            <v>100100</v>
          </cell>
          <cell r="F3510" t="str">
            <v>108</v>
          </cell>
          <cell r="G3510" t="str">
            <v>12</v>
          </cell>
          <cell r="H3510" t="str">
            <v>00</v>
          </cell>
          <cell r="I3510">
            <v>841</v>
          </cell>
          <cell r="J3510" t="str">
            <v>MENDEZ LOPEZ TEDDY</v>
          </cell>
          <cell r="K3510" t="str">
            <v>BEGONIAS</v>
          </cell>
          <cell r="L3510">
            <v>4</v>
          </cell>
          <cell r="M3510" t="str">
            <v>04</v>
          </cell>
          <cell r="N3510">
            <v>0</v>
          </cell>
          <cell r="O3510">
            <v>1</v>
          </cell>
          <cell r="P3510">
            <v>72</v>
          </cell>
          <cell r="Q3510">
            <v>52</v>
          </cell>
          <cell r="R3510">
            <v>301</v>
          </cell>
          <cell r="S3510">
            <v>168</v>
          </cell>
          <cell r="T3510">
            <v>71.92</v>
          </cell>
          <cell r="U3510" t="str">
            <v>0</v>
          </cell>
          <cell r="V3510" t="str">
            <v>1081247001073</v>
          </cell>
        </row>
        <row r="3511">
          <cell r="A3511" t="str">
            <v>10</v>
          </cell>
          <cell r="B3511" t="str">
            <v>10</v>
          </cell>
          <cell r="C3511">
            <v>38973</v>
          </cell>
          <cell r="D3511">
            <v>4</v>
          </cell>
          <cell r="E3511" t="str">
            <v>100100</v>
          </cell>
          <cell r="F3511" t="str">
            <v>108</v>
          </cell>
          <cell r="G3511" t="str">
            <v>12</v>
          </cell>
          <cell r="H3511" t="str">
            <v>00</v>
          </cell>
          <cell r="I3511">
            <v>860</v>
          </cell>
          <cell r="J3511" t="str">
            <v>DONALD TORRES GOMEZ.</v>
          </cell>
          <cell r="K3511" t="str">
            <v>PJE. LAS PALMAS  132</v>
          </cell>
          <cell r="M3511" t="str">
            <v>02</v>
          </cell>
          <cell r="N3511">
            <v>0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8.33</v>
          </cell>
          <cell r="U3511" t="str">
            <v>0</v>
          </cell>
          <cell r="V3511" t="str">
            <v>1081248000220</v>
          </cell>
        </row>
        <row r="3512">
          <cell r="A3512" t="str">
            <v>10</v>
          </cell>
          <cell r="B3512" t="str">
            <v>10</v>
          </cell>
          <cell r="C3512">
            <v>38982</v>
          </cell>
          <cell r="D3512">
            <v>5</v>
          </cell>
          <cell r="E3512" t="str">
            <v>100100</v>
          </cell>
          <cell r="F3512" t="str">
            <v>108</v>
          </cell>
          <cell r="G3512" t="str">
            <v>12</v>
          </cell>
          <cell r="H3512" t="str">
            <v>00</v>
          </cell>
          <cell r="I3512">
            <v>869</v>
          </cell>
          <cell r="J3512" t="str">
            <v>TERESA DE J. GUERRA</v>
          </cell>
          <cell r="K3512" t="str">
            <v>LAS PALMA</v>
          </cell>
          <cell r="L3512">
            <v>188</v>
          </cell>
          <cell r="M3512" t="str">
            <v>04</v>
          </cell>
          <cell r="N3512">
            <v>0</v>
          </cell>
          <cell r="O3512">
            <v>110</v>
          </cell>
          <cell r="P3512">
            <v>111</v>
          </cell>
          <cell r="Q3512">
            <v>63</v>
          </cell>
          <cell r="R3512">
            <v>106</v>
          </cell>
          <cell r="S3512">
            <v>56</v>
          </cell>
          <cell r="T3512">
            <v>69.67</v>
          </cell>
          <cell r="U3512" t="str">
            <v>0</v>
          </cell>
          <cell r="V3512" t="str">
            <v>1081248000340</v>
          </cell>
        </row>
        <row r="3513">
          <cell r="A3513" t="str">
            <v>10</v>
          </cell>
          <cell r="B3513" t="str">
            <v>10</v>
          </cell>
          <cell r="C3513">
            <v>38985</v>
          </cell>
          <cell r="D3513">
            <v>8</v>
          </cell>
          <cell r="E3513" t="str">
            <v>100100</v>
          </cell>
          <cell r="F3513" t="str">
            <v>108</v>
          </cell>
          <cell r="G3513" t="str">
            <v>12</v>
          </cell>
          <cell r="H3513" t="str">
            <v>00</v>
          </cell>
          <cell r="I3513">
            <v>872</v>
          </cell>
          <cell r="J3513" t="str">
            <v>DORA MERCY TORRES M.</v>
          </cell>
          <cell r="K3513" t="str">
            <v>ORQUIDEAS</v>
          </cell>
          <cell r="M3513" t="str">
            <v>04</v>
          </cell>
          <cell r="N3513">
            <v>0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41.67</v>
          </cell>
          <cell r="U3513" t="str">
            <v>0</v>
          </cell>
          <cell r="V3513" t="str">
            <v>1081249000020</v>
          </cell>
        </row>
        <row r="3514">
          <cell r="A3514" t="str">
            <v>10</v>
          </cell>
          <cell r="B3514" t="str">
            <v>10</v>
          </cell>
          <cell r="C3514">
            <v>38986</v>
          </cell>
          <cell r="D3514">
            <v>6</v>
          </cell>
          <cell r="E3514" t="str">
            <v>100100</v>
          </cell>
          <cell r="F3514" t="str">
            <v>108</v>
          </cell>
          <cell r="G3514" t="str">
            <v>12</v>
          </cell>
          <cell r="H3514" t="str">
            <v>00</v>
          </cell>
          <cell r="I3514">
            <v>873</v>
          </cell>
          <cell r="J3514" t="str">
            <v>MELITA CHOTA</v>
          </cell>
          <cell r="K3514" t="str">
            <v>ORQUIDEAS 152</v>
          </cell>
          <cell r="M3514" t="str">
            <v>04</v>
          </cell>
          <cell r="N3514">
            <v>0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19.170000000000002</v>
          </cell>
          <cell r="U3514" t="str">
            <v>0</v>
          </cell>
          <cell r="V3514" t="str">
            <v>1081249000030</v>
          </cell>
        </row>
        <row r="3515">
          <cell r="A3515" t="str">
            <v>10</v>
          </cell>
          <cell r="B3515" t="str">
            <v>10</v>
          </cell>
          <cell r="C3515">
            <v>38989</v>
          </cell>
          <cell r="D3515">
            <v>0</v>
          </cell>
          <cell r="E3515" t="str">
            <v>100100</v>
          </cell>
          <cell r="F3515" t="str">
            <v>108</v>
          </cell>
          <cell r="G3515" t="str">
            <v>12</v>
          </cell>
          <cell r="H3515" t="str">
            <v>00</v>
          </cell>
          <cell r="I3515">
            <v>876</v>
          </cell>
          <cell r="J3515" t="str">
            <v>MARTHA T. MONDOÑEDO</v>
          </cell>
          <cell r="K3515" t="str">
            <v>LAS ORQUIDEAS</v>
          </cell>
          <cell r="M3515" t="str">
            <v>04</v>
          </cell>
          <cell r="N3515">
            <v>0</v>
          </cell>
          <cell r="O3515">
            <v>0</v>
          </cell>
          <cell r="P3515">
            <v>0</v>
          </cell>
          <cell r="Q3515">
            <v>900</v>
          </cell>
          <cell r="R3515">
            <v>980</v>
          </cell>
          <cell r="S3515">
            <v>870</v>
          </cell>
          <cell r="T3515">
            <v>598.33000000000004</v>
          </cell>
          <cell r="U3515" t="str">
            <v>0</v>
          </cell>
          <cell r="V3515" t="str">
            <v>1081249000065</v>
          </cell>
        </row>
        <row r="3516">
          <cell r="A3516" t="str">
            <v>10</v>
          </cell>
          <cell r="B3516" t="str">
            <v>10</v>
          </cell>
          <cell r="C3516">
            <v>39003</v>
          </cell>
          <cell r="D3516">
            <v>9</v>
          </cell>
          <cell r="E3516" t="str">
            <v>100100</v>
          </cell>
          <cell r="F3516" t="str">
            <v>108</v>
          </cell>
          <cell r="G3516" t="str">
            <v>12</v>
          </cell>
          <cell r="H3516" t="str">
            <v>00</v>
          </cell>
          <cell r="I3516">
            <v>890</v>
          </cell>
          <cell r="J3516" t="str">
            <v>FCO.J. ORUMA DIAZ</v>
          </cell>
          <cell r="K3516" t="str">
            <v>LAS ORQUIDEAS</v>
          </cell>
          <cell r="M3516" t="str">
            <v>04</v>
          </cell>
          <cell r="N3516">
            <v>0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1</v>
          </cell>
          <cell r="T3516">
            <v>26.5</v>
          </cell>
          <cell r="U3516" t="str">
            <v>0</v>
          </cell>
          <cell r="V3516" t="str">
            <v>1081249001010</v>
          </cell>
        </row>
        <row r="3517">
          <cell r="A3517" t="str">
            <v>10</v>
          </cell>
          <cell r="B3517" t="str">
            <v>10</v>
          </cell>
          <cell r="C3517">
            <v>39004</v>
          </cell>
          <cell r="D3517">
            <v>7</v>
          </cell>
          <cell r="E3517" t="str">
            <v>100100</v>
          </cell>
          <cell r="F3517" t="str">
            <v>108</v>
          </cell>
          <cell r="G3517" t="str">
            <v>12</v>
          </cell>
          <cell r="H3517" t="str">
            <v>00</v>
          </cell>
          <cell r="I3517">
            <v>891</v>
          </cell>
          <cell r="J3517" t="str">
            <v>ROY ROJAS CH.</v>
          </cell>
          <cell r="K3517" t="str">
            <v>ORQUIDEAS 341</v>
          </cell>
          <cell r="M3517" t="str">
            <v>04</v>
          </cell>
          <cell r="N3517">
            <v>0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3.42</v>
          </cell>
          <cell r="U3517" t="str">
            <v>0</v>
          </cell>
          <cell r="V3517" t="str">
            <v>1081249001020</v>
          </cell>
        </row>
        <row r="3518">
          <cell r="A3518" t="str">
            <v>10</v>
          </cell>
          <cell r="B3518" t="str">
            <v>10</v>
          </cell>
          <cell r="C3518">
            <v>39010</v>
          </cell>
          <cell r="D3518">
            <v>4</v>
          </cell>
          <cell r="E3518" t="str">
            <v>100100</v>
          </cell>
          <cell r="F3518" t="str">
            <v>108</v>
          </cell>
          <cell r="G3518" t="str">
            <v>12</v>
          </cell>
          <cell r="H3518" t="str">
            <v>00</v>
          </cell>
          <cell r="I3518">
            <v>897</v>
          </cell>
          <cell r="J3518" t="str">
            <v>MERCEDES BADURELES</v>
          </cell>
          <cell r="K3518" t="str">
            <v>LAS ORQUIDEAS 122</v>
          </cell>
          <cell r="M3518" t="str">
            <v>04</v>
          </cell>
          <cell r="N3518">
            <v>0</v>
          </cell>
          <cell r="O3518">
            <v>13</v>
          </cell>
          <cell r="P3518">
            <v>131</v>
          </cell>
          <cell r="Q3518">
            <v>113</v>
          </cell>
          <cell r="R3518">
            <v>131</v>
          </cell>
          <cell r="S3518">
            <v>107</v>
          </cell>
          <cell r="T3518">
            <v>117.42</v>
          </cell>
          <cell r="U3518" t="str">
            <v>0</v>
          </cell>
          <cell r="V3518" t="str">
            <v>1081249001070</v>
          </cell>
        </row>
        <row r="3519">
          <cell r="A3519" t="str">
            <v>10</v>
          </cell>
          <cell r="B3519" t="str">
            <v>10</v>
          </cell>
          <cell r="C3519">
            <v>39015</v>
          </cell>
          <cell r="D3519">
            <v>3</v>
          </cell>
          <cell r="E3519" t="str">
            <v>100100</v>
          </cell>
          <cell r="F3519" t="str">
            <v>108</v>
          </cell>
          <cell r="G3519" t="str">
            <v>12</v>
          </cell>
          <cell r="H3519" t="str">
            <v>00</v>
          </cell>
          <cell r="I3519">
            <v>902</v>
          </cell>
          <cell r="J3519" t="str">
            <v>MIGUEL OLORTEGUI</v>
          </cell>
          <cell r="K3519" t="str">
            <v>ORQUIDEAS</v>
          </cell>
          <cell r="M3519" t="str">
            <v>04</v>
          </cell>
          <cell r="N3519">
            <v>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45</v>
          </cell>
          <cell r="T3519">
            <v>31</v>
          </cell>
          <cell r="U3519" t="str">
            <v>0</v>
          </cell>
          <cell r="V3519" t="str">
            <v>1081249001140</v>
          </cell>
        </row>
        <row r="3520">
          <cell r="A3520" t="str">
            <v>10</v>
          </cell>
          <cell r="B3520" t="str">
            <v>10</v>
          </cell>
          <cell r="C3520">
            <v>39022</v>
          </cell>
          <cell r="D3520">
            <v>9</v>
          </cell>
          <cell r="E3520" t="str">
            <v>100100</v>
          </cell>
          <cell r="F3520" t="str">
            <v>108</v>
          </cell>
          <cell r="G3520" t="str">
            <v>12</v>
          </cell>
          <cell r="H3520" t="str">
            <v>00</v>
          </cell>
          <cell r="I3520">
            <v>910</v>
          </cell>
          <cell r="J3520" t="str">
            <v>TERESA FLORES</v>
          </cell>
          <cell r="K3520" t="str">
            <v>ORQUIDEAS 104</v>
          </cell>
          <cell r="M3520" t="str">
            <v>04</v>
          </cell>
          <cell r="N3520">
            <v>0</v>
          </cell>
          <cell r="O3520">
            <v>30</v>
          </cell>
          <cell r="P3520">
            <v>0</v>
          </cell>
          <cell r="Q3520">
            <v>16</v>
          </cell>
          <cell r="R3520">
            <v>130</v>
          </cell>
          <cell r="S3520">
            <v>131</v>
          </cell>
          <cell r="T3520">
            <v>80.42</v>
          </cell>
          <cell r="U3520" t="str">
            <v>0</v>
          </cell>
          <cell r="V3520" t="str">
            <v>1081249001230</v>
          </cell>
        </row>
        <row r="3521">
          <cell r="A3521" t="str">
            <v>10</v>
          </cell>
          <cell r="B3521" t="str">
            <v>10</v>
          </cell>
          <cell r="C3521">
            <v>39031</v>
          </cell>
          <cell r="D3521">
            <v>0</v>
          </cell>
          <cell r="E3521" t="str">
            <v>100100</v>
          </cell>
          <cell r="F3521" t="str">
            <v>108</v>
          </cell>
          <cell r="G3521" t="str">
            <v>12</v>
          </cell>
          <cell r="H3521" t="str">
            <v>00</v>
          </cell>
          <cell r="I3521">
            <v>919</v>
          </cell>
          <cell r="J3521" t="str">
            <v>DEBORA GARCIA GUIBIN</v>
          </cell>
          <cell r="K3521" t="str">
            <v>MIRAFLORES</v>
          </cell>
          <cell r="M3521" t="str">
            <v>04</v>
          </cell>
          <cell r="N3521">
            <v>0</v>
          </cell>
          <cell r="O3521">
            <v>0</v>
          </cell>
          <cell r="P3521">
            <v>1</v>
          </cell>
          <cell r="Q3521">
            <v>19</v>
          </cell>
          <cell r="R3521">
            <v>56</v>
          </cell>
          <cell r="S3521">
            <v>66</v>
          </cell>
          <cell r="T3521">
            <v>45.75</v>
          </cell>
          <cell r="U3521" t="str">
            <v>0</v>
          </cell>
          <cell r="V3521" t="str">
            <v>1081250000075</v>
          </cell>
        </row>
        <row r="3522">
          <cell r="A3522" t="str">
            <v>10</v>
          </cell>
          <cell r="B3522" t="str">
            <v>10</v>
          </cell>
          <cell r="C3522">
            <v>39046</v>
          </cell>
          <cell r="D3522">
            <v>8</v>
          </cell>
          <cell r="E3522" t="str">
            <v>100100</v>
          </cell>
          <cell r="F3522" t="str">
            <v>108</v>
          </cell>
          <cell r="G3522" t="str">
            <v>12</v>
          </cell>
          <cell r="H3522" t="str">
            <v>00</v>
          </cell>
          <cell r="I3522">
            <v>934</v>
          </cell>
          <cell r="J3522" t="str">
            <v>LUIS DIAZ DIAZ</v>
          </cell>
          <cell r="K3522" t="str">
            <v>PJE.LAS MARGARITAS</v>
          </cell>
          <cell r="M3522" t="str">
            <v>04</v>
          </cell>
          <cell r="N3522">
            <v>0</v>
          </cell>
          <cell r="O3522">
            <v>1</v>
          </cell>
          <cell r="P3522">
            <v>0</v>
          </cell>
          <cell r="Q3522">
            <v>24</v>
          </cell>
          <cell r="R3522">
            <v>31</v>
          </cell>
          <cell r="S3522">
            <v>0</v>
          </cell>
          <cell r="T3522">
            <v>4.83</v>
          </cell>
          <cell r="U3522" t="str">
            <v>0</v>
          </cell>
          <cell r="V3522" t="str">
            <v>1081250001230</v>
          </cell>
        </row>
        <row r="3523">
          <cell r="A3523" t="str">
            <v>10</v>
          </cell>
          <cell r="B3523" t="str">
            <v>10</v>
          </cell>
          <cell r="C3523">
            <v>39056</v>
          </cell>
          <cell r="D3523">
            <v>7</v>
          </cell>
          <cell r="E3523" t="str">
            <v>100100</v>
          </cell>
          <cell r="F3523" t="str">
            <v>108</v>
          </cell>
          <cell r="G3523" t="str">
            <v>12</v>
          </cell>
          <cell r="H3523" t="str">
            <v>00</v>
          </cell>
          <cell r="I3523">
            <v>944</v>
          </cell>
          <cell r="J3523" t="str">
            <v>W. FLORES RAMIREZ</v>
          </cell>
          <cell r="K3523" t="str">
            <v>LAS AZUCENAS-S.J.S/N</v>
          </cell>
          <cell r="M3523" t="str">
            <v>04</v>
          </cell>
          <cell r="N3523">
            <v>0</v>
          </cell>
          <cell r="O3523">
            <v>0</v>
          </cell>
          <cell r="P3523">
            <v>1</v>
          </cell>
          <cell r="Q3523">
            <v>32</v>
          </cell>
          <cell r="R3523">
            <v>43</v>
          </cell>
          <cell r="S3523">
            <v>42</v>
          </cell>
          <cell r="T3523">
            <v>48.17</v>
          </cell>
          <cell r="U3523" t="str">
            <v>0</v>
          </cell>
          <cell r="V3523" t="str">
            <v>1081251000060</v>
          </cell>
        </row>
        <row r="3524">
          <cell r="A3524" t="str">
            <v>10</v>
          </cell>
          <cell r="B3524" t="str">
            <v>10</v>
          </cell>
          <cell r="C3524">
            <v>50294</v>
          </cell>
          <cell r="D3524">
            <v>8</v>
          </cell>
          <cell r="E3524" t="str">
            <v>100100</v>
          </cell>
          <cell r="F3524" t="str">
            <v>108</v>
          </cell>
          <cell r="G3524" t="str">
            <v>12</v>
          </cell>
          <cell r="H3524" t="str">
            <v>00</v>
          </cell>
          <cell r="I3524">
            <v>948</v>
          </cell>
          <cell r="J3524" t="str">
            <v>MACKA LOPEZ RILDO</v>
          </cell>
          <cell r="K3524" t="str">
            <v>MIRAFLORES</v>
          </cell>
          <cell r="L3524">
            <v>307</v>
          </cell>
          <cell r="M3524" t="str">
            <v>04</v>
          </cell>
          <cell r="N3524">
            <v>79</v>
          </cell>
          <cell r="O3524">
            <v>111</v>
          </cell>
          <cell r="P3524">
            <v>40</v>
          </cell>
          <cell r="Q3524">
            <v>6</v>
          </cell>
          <cell r="R3524">
            <v>0</v>
          </cell>
          <cell r="S3524">
            <v>0</v>
          </cell>
          <cell r="T3524">
            <v>19.670000000000002</v>
          </cell>
          <cell r="U3524" t="str">
            <v>0</v>
          </cell>
          <cell r="V3524" t="str">
            <v>1081251000077</v>
          </cell>
        </row>
        <row r="3525">
          <cell r="A3525" t="str">
            <v>10</v>
          </cell>
          <cell r="B3525" t="str">
            <v>10</v>
          </cell>
          <cell r="C3525">
            <v>39059</v>
          </cell>
          <cell r="D3525">
            <v>1</v>
          </cell>
          <cell r="E3525" t="str">
            <v>100100</v>
          </cell>
          <cell r="F3525" t="str">
            <v>108</v>
          </cell>
          <cell r="G3525" t="str">
            <v>12</v>
          </cell>
          <cell r="H3525" t="str">
            <v>00</v>
          </cell>
          <cell r="I3525">
            <v>950</v>
          </cell>
          <cell r="J3525" t="str">
            <v>DALIA CAPAC DE CH.</v>
          </cell>
          <cell r="K3525" t="str">
            <v>LAS AZUCENAS</v>
          </cell>
          <cell r="M3525" t="str">
            <v>04</v>
          </cell>
          <cell r="N3525">
            <v>0</v>
          </cell>
          <cell r="O3525">
            <v>0</v>
          </cell>
          <cell r="P3525">
            <v>10</v>
          </cell>
          <cell r="Q3525">
            <v>130</v>
          </cell>
          <cell r="R3525">
            <v>163</v>
          </cell>
          <cell r="S3525">
            <v>159</v>
          </cell>
          <cell r="T3525">
            <v>107.5</v>
          </cell>
          <cell r="U3525" t="str">
            <v>0</v>
          </cell>
          <cell r="V3525" t="str">
            <v>1081251000090</v>
          </cell>
        </row>
        <row r="3526">
          <cell r="A3526" t="str">
            <v>10</v>
          </cell>
          <cell r="B3526" t="str">
            <v>10</v>
          </cell>
          <cell r="C3526">
            <v>50608</v>
          </cell>
          <cell r="D3526">
            <v>9</v>
          </cell>
          <cell r="E3526" t="str">
            <v>100100</v>
          </cell>
          <cell r="F3526" t="str">
            <v>108</v>
          </cell>
          <cell r="G3526" t="str">
            <v>12</v>
          </cell>
          <cell r="H3526" t="str">
            <v>00</v>
          </cell>
          <cell r="I3526">
            <v>952</v>
          </cell>
          <cell r="J3526" t="str">
            <v>GONZALES RAMIREZ NELLY LUZ</v>
          </cell>
          <cell r="K3526" t="str">
            <v>DOS DE AGOSTO</v>
          </cell>
          <cell r="L3526">
            <v>26</v>
          </cell>
          <cell r="M3526" t="str">
            <v>04</v>
          </cell>
          <cell r="N3526">
            <v>0</v>
          </cell>
          <cell r="O3526">
            <v>9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0.75</v>
          </cell>
          <cell r="U3526" t="str">
            <v>0</v>
          </cell>
          <cell r="V3526" t="str">
            <v>10812</v>
          </cell>
        </row>
        <row r="3527">
          <cell r="A3527" t="str">
            <v>10</v>
          </cell>
          <cell r="B3527" t="str">
            <v>10</v>
          </cell>
          <cell r="C3527">
            <v>50609</v>
          </cell>
          <cell r="D3527">
            <v>7</v>
          </cell>
          <cell r="E3527" t="str">
            <v>100100</v>
          </cell>
          <cell r="F3527" t="str">
            <v>108</v>
          </cell>
          <cell r="G3527" t="str">
            <v>12</v>
          </cell>
          <cell r="H3527" t="str">
            <v>00</v>
          </cell>
          <cell r="I3527">
            <v>952</v>
          </cell>
          <cell r="J3527" t="str">
            <v>CHUQUIVAL SAAVEDRA JOSE A.</v>
          </cell>
          <cell r="K3527" t="str">
            <v>DOS DE AGOSTO</v>
          </cell>
          <cell r="L3527">
            <v>27</v>
          </cell>
          <cell r="M3527" t="str">
            <v>04</v>
          </cell>
          <cell r="N3527">
            <v>0</v>
          </cell>
          <cell r="O3527">
            <v>41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3.42</v>
          </cell>
          <cell r="U3527" t="str">
            <v>0</v>
          </cell>
          <cell r="V3527" t="str">
            <v>10812</v>
          </cell>
        </row>
        <row r="3528">
          <cell r="A3528" t="str">
            <v>10</v>
          </cell>
          <cell r="B3528" t="str">
            <v>10</v>
          </cell>
          <cell r="C3528">
            <v>50610</v>
          </cell>
          <cell r="D3528">
            <v>5</v>
          </cell>
          <cell r="E3528" t="str">
            <v>100100</v>
          </cell>
          <cell r="F3528" t="str">
            <v>108</v>
          </cell>
          <cell r="G3528" t="str">
            <v>12</v>
          </cell>
          <cell r="H3528" t="str">
            <v>00</v>
          </cell>
          <cell r="I3528">
            <v>952</v>
          </cell>
          <cell r="J3528" t="str">
            <v>NAVAS TORRES ROBERTO</v>
          </cell>
          <cell r="K3528" t="str">
            <v>DOS DE AGOSTO</v>
          </cell>
          <cell r="L3528">
            <v>1</v>
          </cell>
          <cell r="M3528" t="str">
            <v>04</v>
          </cell>
          <cell r="N3528">
            <v>0</v>
          </cell>
          <cell r="O3528">
            <v>40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3.33</v>
          </cell>
          <cell r="U3528" t="str">
            <v>0</v>
          </cell>
          <cell r="V3528" t="str">
            <v>10812</v>
          </cell>
        </row>
        <row r="3529">
          <cell r="A3529" t="str">
            <v>10</v>
          </cell>
          <cell r="B3529" t="str">
            <v>10</v>
          </cell>
          <cell r="C3529">
            <v>50615</v>
          </cell>
          <cell r="D3529">
            <v>4</v>
          </cell>
          <cell r="E3529" t="str">
            <v>100100</v>
          </cell>
          <cell r="F3529" t="str">
            <v>108</v>
          </cell>
          <cell r="G3529" t="str">
            <v>12</v>
          </cell>
          <cell r="H3529" t="str">
            <v>00</v>
          </cell>
          <cell r="I3529">
            <v>952</v>
          </cell>
          <cell r="J3529" t="str">
            <v>PISCO VARGAS ZULEMA</v>
          </cell>
          <cell r="K3529" t="str">
            <v>DOS DE AGOSTO</v>
          </cell>
          <cell r="L3529">
            <v>20</v>
          </cell>
          <cell r="M3529" t="str">
            <v>04</v>
          </cell>
          <cell r="N3529">
            <v>0</v>
          </cell>
          <cell r="O3529">
            <v>74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6.17</v>
          </cell>
          <cell r="U3529" t="str">
            <v>0</v>
          </cell>
          <cell r="V3529" t="str">
            <v>10812</v>
          </cell>
        </row>
        <row r="3530">
          <cell r="A3530" t="str">
            <v>10</v>
          </cell>
          <cell r="B3530" t="str">
            <v>10</v>
          </cell>
          <cell r="C3530">
            <v>50620</v>
          </cell>
          <cell r="D3530">
            <v>4</v>
          </cell>
          <cell r="E3530" t="str">
            <v>100100</v>
          </cell>
          <cell r="F3530" t="str">
            <v>108</v>
          </cell>
          <cell r="G3530" t="str">
            <v>12</v>
          </cell>
          <cell r="H3530" t="str">
            <v>00</v>
          </cell>
          <cell r="I3530">
            <v>952</v>
          </cell>
          <cell r="J3530" t="str">
            <v>CASTILLO ACIPALI MARINA E.</v>
          </cell>
          <cell r="K3530" t="str">
            <v>DOS DE AGOSTO</v>
          </cell>
          <cell r="L3530">
            <v>15</v>
          </cell>
          <cell r="M3530" t="str">
            <v>04</v>
          </cell>
          <cell r="N3530">
            <v>0</v>
          </cell>
          <cell r="O3530">
            <v>85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7.08</v>
          </cell>
          <cell r="U3530" t="str">
            <v>0</v>
          </cell>
          <cell r="V3530" t="str">
            <v>10812</v>
          </cell>
        </row>
        <row r="3531">
          <cell r="A3531" t="str">
            <v>10</v>
          </cell>
          <cell r="B3531" t="str">
            <v>10</v>
          </cell>
          <cell r="C3531">
            <v>39064</v>
          </cell>
          <cell r="D3531">
            <v>1</v>
          </cell>
          <cell r="E3531" t="str">
            <v>100100</v>
          </cell>
          <cell r="F3531" t="str">
            <v>108</v>
          </cell>
          <cell r="G3531" t="str">
            <v>12</v>
          </cell>
          <cell r="H3531" t="str">
            <v>00</v>
          </cell>
          <cell r="I3531">
            <v>955</v>
          </cell>
          <cell r="J3531" t="str">
            <v>ULISES SAAVEDRA</v>
          </cell>
          <cell r="K3531" t="str">
            <v>LAS AZUCENAS</v>
          </cell>
          <cell r="M3531" t="str">
            <v>04</v>
          </cell>
          <cell r="N3531">
            <v>0</v>
          </cell>
          <cell r="O3531">
            <v>0</v>
          </cell>
          <cell r="P3531">
            <v>1</v>
          </cell>
          <cell r="Q3531">
            <v>0</v>
          </cell>
          <cell r="R3531">
            <v>0</v>
          </cell>
          <cell r="S3531">
            <v>9</v>
          </cell>
          <cell r="T3531">
            <v>40.25</v>
          </cell>
          <cell r="U3531" t="str">
            <v>0</v>
          </cell>
          <cell r="V3531" t="str">
            <v>1081251000150</v>
          </cell>
        </row>
        <row r="3532">
          <cell r="A3532" t="str">
            <v>10</v>
          </cell>
          <cell r="B3532" t="str">
            <v>10</v>
          </cell>
          <cell r="C3532">
            <v>39074</v>
          </cell>
          <cell r="D3532">
            <v>0</v>
          </cell>
          <cell r="E3532" t="str">
            <v>100100</v>
          </cell>
          <cell r="F3532" t="str">
            <v>108</v>
          </cell>
          <cell r="G3532" t="str">
            <v>12</v>
          </cell>
          <cell r="H3532" t="str">
            <v>00</v>
          </cell>
          <cell r="I3532">
            <v>965</v>
          </cell>
          <cell r="J3532" t="str">
            <v>LUIS VARGAS G.</v>
          </cell>
          <cell r="K3532" t="str">
            <v>LAS AZUCENAS 390</v>
          </cell>
          <cell r="M3532" t="str">
            <v>04</v>
          </cell>
          <cell r="N3532">
            <v>0</v>
          </cell>
          <cell r="O3532">
            <v>1</v>
          </cell>
          <cell r="P3532">
            <v>14</v>
          </cell>
          <cell r="Q3532">
            <v>27</v>
          </cell>
          <cell r="R3532">
            <v>26</v>
          </cell>
          <cell r="S3532">
            <v>26</v>
          </cell>
          <cell r="T3532">
            <v>18.329999999999998</v>
          </cell>
          <cell r="U3532" t="str">
            <v>0</v>
          </cell>
          <cell r="V3532" t="str">
            <v>1081251000240</v>
          </cell>
        </row>
        <row r="3533">
          <cell r="A3533" t="str">
            <v>10</v>
          </cell>
          <cell r="B3533" t="str">
            <v>10</v>
          </cell>
          <cell r="C3533">
            <v>50664</v>
          </cell>
          <cell r="D3533">
            <v>2</v>
          </cell>
          <cell r="E3533" t="str">
            <v>100100</v>
          </cell>
          <cell r="F3533" t="str">
            <v>108</v>
          </cell>
          <cell r="G3533" t="str">
            <v>12</v>
          </cell>
          <cell r="H3533" t="str">
            <v>00</v>
          </cell>
          <cell r="I3533">
            <v>967</v>
          </cell>
          <cell r="J3533" t="str">
            <v>ASIPALI DE CHISTAMA MARIELA</v>
          </cell>
          <cell r="K3533" t="str">
            <v>DOS DE AGOSTO</v>
          </cell>
          <cell r="L3533">
            <v>24</v>
          </cell>
          <cell r="M3533" t="str">
            <v>04</v>
          </cell>
          <cell r="N3533">
            <v>0</v>
          </cell>
          <cell r="O3533">
            <v>2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0.17</v>
          </cell>
          <cell r="U3533" t="str">
            <v>0</v>
          </cell>
          <cell r="V3533" t="str">
            <v>10812</v>
          </cell>
        </row>
        <row r="3534">
          <cell r="A3534" t="str">
            <v>10</v>
          </cell>
          <cell r="B3534" t="str">
            <v>10</v>
          </cell>
          <cell r="C3534">
            <v>50676</v>
          </cell>
          <cell r="D3534">
            <v>6</v>
          </cell>
          <cell r="E3534" t="str">
            <v>100100</v>
          </cell>
          <cell r="F3534" t="str">
            <v>108</v>
          </cell>
          <cell r="G3534" t="str">
            <v>12</v>
          </cell>
          <cell r="H3534" t="str">
            <v>00</v>
          </cell>
          <cell r="I3534">
            <v>967</v>
          </cell>
          <cell r="J3534" t="str">
            <v>HUAMAN FABABA BELEN MARINA</v>
          </cell>
          <cell r="K3534" t="str">
            <v>DOS DE AGOSTO</v>
          </cell>
          <cell r="L3534">
            <v>13</v>
          </cell>
          <cell r="M3534" t="str">
            <v>04</v>
          </cell>
          <cell r="N3534">
            <v>0</v>
          </cell>
          <cell r="O3534">
            <v>52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4.33</v>
          </cell>
          <cell r="U3534" t="str">
            <v>0</v>
          </cell>
          <cell r="V3534" t="str">
            <v>10812</v>
          </cell>
        </row>
        <row r="3535">
          <cell r="A3535" t="str">
            <v>10</v>
          </cell>
          <cell r="B3535" t="str">
            <v>10</v>
          </cell>
          <cell r="C3535">
            <v>50683</v>
          </cell>
          <cell r="D3535">
            <v>2</v>
          </cell>
          <cell r="E3535" t="str">
            <v>100100</v>
          </cell>
          <cell r="F3535" t="str">
            <v>108</v>
          </cell>
          <cell r="G3535" t="str">
            <v>12</v>
          </cell>
          <cell r="H3535" t="str">
            <v>00</v>
          </cell>
          <cell r="I3535">
            <v>967</v>
          </cell>
          <cell r="J3535" t="str">
            <v>RAMOS SANCHEZ BETTY</v>
          </cell>
          <cell r="K3535" t="str">
            <v>DOS DE AGOSTO</v>
          </cell>
          <cell r="L3535">
            <v>33</v>
          </cell>
          <cell r="M3535" t="str">
            <v>04</v>
          </cell>
          <cell r="N3535">
            <v>0</v>
          </cell>
          <cell r="O3535">
            <v>2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0.17</v>
          </cell>
          <cell r="U3535" t="str">
            <v>0</v>
          </cell>
          <cell r="V3535" t="str">
            <v>10812</v>
          </cell>
        </row>
        <row r="3536">
          <cell r="A3536" t="str">
            <v>10</v>
          </cell>
          <cell r="B3536" t="str">
            <v>10</v>
          </cell>
          <cell r="C3536">
            <v>50740</v>
          </cell>
          <cell r="D3536">
            <v>0</v>
          </cell>
          <cell r="E3536" t="str">
            <v>100100</v>
          </cell>
          <cell r="F3536" t="str">
            <v>108</v>
          </cell>
          <cell r="G3536" t="str">
            <v>12</v>
          </cell>
          <cell r="H3536" t="str">
            <v>00</v>
          </cell>
          <cell r="I3536">
            <v>967</v>
          </cell>
          <cell r="J3536" t="str">
            <v>CALDERON MEZA ANGEL</v>
          </cell>
          <cell r="K3536" t="str">
            <v>DOS DE AGOSTO</v>
          </cell>
          <cell r="L3536">
            <v>0</v>
          </cell>
          <cell r="M3536" t="str">
            <v>04</v>
          </cell>
          <cell r="N3536">
            <v>0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  <cell r="U3536" t="str">
            <v>0</v>
          </cell>
          <cell r="V3536" t="str">
            <v>10812</v>
          </cell>
        </row>
        <row r="3537">
          <cell r="A3537" t="str">
            <v>10</v>
          </cell>
          <cell r="B3537" t="str">
            <v>10</v>
          </cell>
          <cell r="C3537">
            <v>50769</v>
          </cell>
          <cell r="D3537">
            <v>9</v>
          </cell>
          <cell r="E3537" t="str">
            <v>100100</v>
          </cell>
          <cell r="F3537" t="str">
            <v>108</v>
          </cell>
          <cell r="G3537" t="str">
            <v>12</v>
          </cell>
          <cell r="H3537" t="str">
            <v>00</v>
          </cell>
          <cell r="I3537">
            <v>967</v>
          </cell>
          <cell r="J3537" t="str">
            <v>AREVALO PANDURO ANGEL</v>
          </cell>
          <cell r="K3537" t="str">
            <v>DOS DE AGOSTO</v>
          </cell>
          <cell r="L3537">
            <v>5</v>
          </cell>
          <cell r="M3537" t="str">
            <v>04</v>
          </cell>
          <cell r="N3537">
            <v>0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  <cell r="U3537" t="str">
            <v>0</v>
          </cell>
          <cell r="V3537" t="str">
            <v>10812</v>
          </cell>
        </row>
        <row r="3538">
          <cell r="A3538" t="str">
            <v>10</v>
          </cell>
          <cell r="B3538" t="str">
            <v>10</v>
          </cell>
          <cell r="C3538">
            <v>50801</v>
          </cell>
          <cell r="D3538">
            <v>0</v>
          </cell>
          <cell r="E3538" t="str">
            <v>100100</v>
          </cell>
          <cell r="F3538" t="str">
            <v>108</v>
          </cell>
          <cell r="G3538" t="str">
            <v>12</v>
          </cell>
          <cell r="H3538" t="str">
            <v>00</v>
          </cell>
          <cell r="I3538">
            <v>967</v>
          </cell>
          <cell r="J3538" t="str">
            <v>VILCHEZ DEL AGUILA JUANA</v>
          </cell>
          <cell r="K3538" t="str">
            <v>DOS DE AGOSTO</v>
          </cell>
          <cell r="L3538">
            <v>4</v>
          </cell>
          <cell r="M3538" t="str">
            <v>04</v>
          </cell>
          <cell r="N3538">
            <v>0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  <cell r="U3538" t="str">
            <v>0</v>
          </cell>
          <cell r="V3538" t="str">
            <v>10812</v>
          </cell>
        </row>
        <row r="3539">
          <cell r="A3539" t="str">
            <v>10</v>
          </cell>
          <cell r="B3539" t="str">
            <v>10</v>
          </cell>
          <cell r="C3539">
            <v>50834</v>
          </cell>
          <cell r="D3539">
            <v>1</v>
          </cell>
          <cell r="E3539" t="str">
            <v>100100</v>
          </cell>
          <cell r="F3539" t="str">
            <v>108</v>
          </cell>
          <cell r="G3539" t="str">
            <v>12</v>
          </cell>
          <cell r="H3539" t="str">
            <v>00</v>
          </cell>
          <cell r="I3539">
            <v>967</v>
          </cell>
          <cell r="J3539" t="str">
            <v>DIAZ PACAYA NELLY MARLENI</v>
          </cell>
          <cell r="K3539" t="str">
            <v>DOS DE AGOSTO</v>
          </cell>
          <cell r="L3539">
            <v>23</v>
          </cell>
          <cell r="M3539" t="str">
            <v>04</v>
          </cell>
          <cell r="N3539">
            <v>0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  <cell r="U3539" t="str">
            <v>0</v>
          </cell>
          <cell r="V3539" t="str">
            <v>10812</v>
          </cell>
        </row>
        <row r="3540">
          <cell r="A3540" t="str">
            <v>10</v>
          </cell>
          <cell r="B3540" t="str">
            <v>10</v>
          </cell>
          <cell r="C3540">
            <v>39084</v>
          </cell>
          <cell r="D3540">
            <v>9</v>
          </cell>
          <cell r="E3540" t="str">
            <v>100100</v>
          </cell>
          <cell r="F3540" t="str">
            <v>108</v>
          </cell>
          <cell r="G3540" t="str">
            <v>12</v>
          </cell>
          <cell r="H3540" t="str">
            <v>00</v>
          </cell>
          <cell r="I3540">
            <v>975</v>
          </cell>
          <cell r="J3540" t="str">
            <v>JUAN MARICAHUA</v>
          </cell>
          <cell r="K3540" t="str">
            <v>LAS AZUCENAS</v>
          </cell>
          <cell r="M3540" t="str">
            <v>04</v>
          </cell>
          <cell r="N3540">
            <v>0</v>
          </cell>
          <cell r="O3540">
            <v>132</v>
          </cell>
          <cell r="P3540">
            <v>35</v>
          </cell>
          <cell r="Q3540">
            <v>33</v>
          </cell>
          <cell r="R3540">
            <v>28</v>
          </cell>
          <cell r="S3540">
            <v>23</v>
          </cell>
          <cell r="T3540">
            <v>31.58</v>
          </cell>
          <cell r="U3540" t="str">
            <v>0</v>
          </cell>
          <cell r="V3540" t="str">
            <v>1081251001080</v>
          </cell>
        </row>
        <row r="3541">
          <cell r="A3541" t="str">
            <v>10</v>
          </cell>
          <cell r="B3541" t="str">
            <v>10</v>
          </cell>
          <cell r="C3541">
            <v>39085</v>
          </cell>
          <cell r="D3541">
            <v>6</v>
          </cell>
          <cell r="E3541" t="str">
            <v>100100</v>
          </cell>
          <cell r="F3541" t="str">
            <v>108</v>
          </cell>
          <cell r="G3541" t="str">
            <v>12</v>
          </cell>
          <cell r="H3541" t="str">
            <v>00</v>
          </cell>
          <cell r="I3541">
            <v>976</v>
          </cell>
          <cell r="J3541" t="str">
            <v>FRANCISCO VASQUEZ R.</v>
          </cell>
          <cell r="K3541" t="str">
            <v>LAS AZUCENAS</v>
          </cell>
          <cell r="M3541" t="str">
            <v>04</v>
          </cell>
          <cell r="N3541">
            <v>0</v>
          </cell>
          <cell r="O3541">
            <v>4</v>
          </cell>
          <cell r="P3541">
            <v>160</v>
          </cell>
          <cell r="Q3541">
            <v>94</v>
          </cell>
          <cell r="R3541">
            <v>213</v>
          </cell>
          <cell r="S3541">
            <v>160</v>
          </cell>
          <cell r="T3541">
            <v>106.67</v>
          </cell>
          <cell r="U3541" t="str">
            <v>0</v>
          </cell>
          <cell r="V3541" t="str">
            <v>1081251001090</v>
          </cell>
        </row>
        <row r="3542">
          <cell r="A3542" t="str">
            <v>10</v>
          </cell>
          <cell r="B3542" t="str">
            <v>10</v>
          </cell>
          <cell r="C3542">
            <v>39087</v>
          </cell>
          <cell r="D3542">
            <v>2</v>
          </cell>
          <cell r="E3542" t="str">
            <v>100100</v>
          </cell>
          <cell r="F3542" t="str">
            <v>108</v>
          </cell>
          <cell r="G3542" t="str">
            <v>12</v>
          </cell>
          <cell r="H3542" t="str">
            <v>00</v>
          </cell>
          <cell r="I3542">
            <v>978</v>
          </cell>
          <cell r="J3542" t="str">
            <v>E.M.S.E.P.S.A.</v>
          </cell>
          <cell r="K3542" t="str">
            <v>LAS AZUCENAS</v>
          </cell>
          <cell r="M3542" t="str">
            <v>04</v>
          </cell>
          <cell r="N3542">
            <v>0</v>
          </cell>
          <cell r="O3542">
            <v>757</v>
          </cell>
          <cell r="P3542">
            <v>0</v>
          </cell>
          <cell r="Q3542">
            <v>0</v>
          </cell>
          <cell r="R3542">
            <v>679</v>
          </cell>
          <cell r="S3542">
            <v>689</v>
          </cell>
          <cell r="T3542">
            <v>499.42</v>
          </cell>
          <cell r="U3542" t="str">
            <v>0</v>
          </cell>
          <cell r="V3542" t="str">
            <v>1081251001160</v>
          </cell>
        </row>
        <row r="3543">
          <cell r="A3543" t="str">
            <v>10</v>
          </cell>
          <cell r="B3543" t="str">
            <v>10</v>
          </cell>
          <cell r="C3543">
            <v>39089</v>
          </cell>
          <cell r="D3543">
            <v>8</v>
          </cell>
          <cell r="E3543" t="str">
            <v>100100</v>
          </cell>
          <cell r="F3543" t="str">
            <v>108</v>
          </cell>
          <cell r="G3543" t="str">
            <v>12</v>
          </cell>
          <cell r="H3543" t="str">
            <v>00</v>
          </cell>
          <cell r="I3543">
            <v>980</v>
          </cell>
          <cell r="J3543" t="str">
            <v>GRANJA AVICOLA LORENA SRL.</v>
          </cell>
          <cell r="K3543" t="str">
            <v>LAS AZUCENAS 387- SAN JUA</v>
          </cell>
          <cell r="M3543" t="str">
            <v>04</v>
          </cell>
          <cell r="N3543">
            <v>0</v>
          </cell>
          <cell r="O3543">
            <v>181</v>
          </cell>
          <cell r="P3543">
            <v>382</v>
          </cell>
          <cell r="Q3543">
            <v>297</v>
          </cell>
          <cell r="R3543">
            <v>382</v>
          </cell>
          <cell r="S3543">
            <v>530</v>
          </cell>
          <cell r="T3543">
            <v>351.17</v>
          </cell>
          <cell r="U3543" t="str">
            <v>0</v>
          </cell>
          <cell r="V3543" t="str">
            <v>1081251001190</v>
          </cell>
        </row>
        <row r="3544">
          <cell r="A3544" t="str">
            <v>10</v>
          </cell>
          <cell r="B3544" t="str">
            <v>10</v>
          </cell>
          <cell r="C3544">
            <v>39095</v>
          </cell>
          <cell r="D3544">
            <v>5</v>
          </cell>
          <cell r="E3544" t="str">
            <v>100100</v>
          </cell>
          <cell r="F3544" t="str">
            <v>108</v>
          </cell>
          <cell r="G3544" t="str">
            <v>12</v>
          </cell>
          <cell r="H3544" t="str">
            <v>00</v>
          </cell>
          <cell r="I3544">
            <v>986</v>
          </cell>
          <cell r="J3544" t="str">
            <v>MIGUEL QUIROS BALLON</v>
          </cell>
          <cell r="K3544" t="str">
            <v>PJE.ROSALES-S.J. S/N</v>
          </cell>
          <cell r="M3544" t="str">
            <v>04</v>
          </cell>
          <cell r="N3544">
            <v>0</v>
          </cell>
          <cell r="O3544">
            <v>0</v>
          </cell>
          <cell r="P3544">
            <v>52</v>
          </cell>
          <cell r="Q3544">
            <v>51</v>
          </cell>
          <cell r="R3544">
            <v>60</v>
          </cell>
          <cell r="S3544">
            <v>12</v>
          </cell>
          <cell r="T3544">
            <v>17.079999999999998</v>
          </cell>
          <cell r="U3544" t="str">
            <v>0</v>
          </cell>
          <cell r="V3544" t="str">
            <v>1081251001250</v>
          </cell>
        </row>
        <row r="3545">
          <cell r="A3545" t="str">
            <v>10</v>
          </cell>
          <cell r="B3545" t="str">
            <v>10</v>
          </cell>
          <cell r="C3545">
            <v>39102</v>
          </cell>
          <cell r="D3545">
            <v>9</v>
          </cell>
          <cell r="E3545" t="str">
            <v>100100</v>
          </cell>
          <cell r="F3545" t="str">
            <v>108</v>
          </cell>
          <cell r="G3545" t="str">
            <v>12</v>
          </cell>
          <cell r="H3545" t="str">
            <v>00</v>
          </cell>
          <cell r="I3545">
            <v>993</v>
          </cell>
          <cell r="J3545" t="str">
            <v>MONSALVE LOPEZ ROSSANA M.</v>
          </cell>
          <cell r="K3545" t="str">
            <v>LOS ROSALES S/N IQUITOS</v>
          </cell>
          <cell r="M3545" t="str">
            <v>04</v>
          </cell>
          <cell r="N3545">
            <v>0</v>
          </cell>
          <cell r="O3545">
            <v>0</v>
          </cell>
          <cell r="P3545">
            <v>0</v>
          </cell>
          <cell r="Q3545">
            <v>0</v>
          </cell>
          <cell r="R3545">
            <v>42</v>
          </cell>
          <cell r="S3545">
            <v>0</v>
          </cell>
          <cell r="T3545">
            <v>3.5</v>
          </cell>
          <cell r="U3545" t="str">
            <v>0</v>
          </cell>
          <cell r="V3545" t="str">
            <v>1081252000020</v>
          </cell>
        </row>
        <row r="3546">
          <cell r="A3546" t="str">
            <v>10</v>
          </cell>
          <cell r="B3546" t="str">
            <v>10</v>
          </cell>
          <cell r="C3546">
            <v>39115</v>
          </cell>
          <cell r="D3546">
            <v>1</v>
          </cell>
          <cell r="E3546" t="str">
            <v>100100</v>
          </cell>
          <cell r="F3546" t="str">
            <v>108</v>
          </cell>
          <cell r="G3546" t="str">
            <v>12</v>
          </cell>
          <cell r="H3546" t="str">
            <v>00</v>
          </cell>
          <cell r="I3546">
            <v>1006</v>
          </cell>
          <cell r="J3546" t="str">
            <v>RAUL GARCIA VARGAS</v>
          </cell>
          <cell r="K3546" t="str">
            <v>LOS ROSALES</v>
          </cell>
          <cell r="M3546" t="str">
            <v>04</v>
          </cell>
          <cell r="N3546">
            <v>0</v>
          </cell>
          <cell r="O3546">
            <v>0</v>
          </cell>
          <cell r="P3546">
            <v>16</v>
          </cell>
          <cell r="Q3546">
            <v>183</v>
          </cell>
          <cell r="R3546">
            <v>318</v>
          </cell>
          <cell r="S3546">
            <v>341</v>
          </cell>
          <cell r="T3546">
            <v>378.92</v>
          </cell>
          <cell r="U3546" t="str">
            <v>0</v>
          </cell>
          <cell r="V3546" t="str">
            <v>1081252000150</v>
          </cell>
        </row>
        <row r="3547">
          <cell r="A3547" t="str">
            <v>10</v>
          </cell>
          <cell r="B3547" t="str">
            <v>10</v>
          </cell>
          <cell r="C3547">
            <v>39121</v>
          </cell>
          <cell r="D3547">
            <v>9</v>
          </cell>
          <cell r="E3547" t="str">
            <v>100100</v>
          </cell>
          <cell r="F3547" t="str">
            <v>108</v>
          </cell>
          <cell r="G3547" t="str">
            <v>12</v>
          </cell>
          <cell r="H3547" t="str">
            <v>00</v>
          </cell>
          <cell r="I3547">
            <v>1012</v>
          </cell>
          <cell r="J3547" t="str">
            <v>ASOC. PROV. REQUENA</v>
          </cell>
          <cell r="K3547" t="str">
            <v>LOS ROSALES C-22</v>
          </cell>
          <cell r="M3547" t="str">
            <v>04</v>
          </cell>
          <cell r="N3547">
            <v>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0.5</v>
          </cell>
          <cell r="U3547" t="str">
            <v>0</v>
          </cell>
          <cell r="V3547" t="str">
            <v>1081252000220</v>
          </cell>
        </row>
        <row r="3548">
          <cell r="A3548" t="str">
            <v>10</v>
          </cell>
          <cell r="B3548" t="str">
            <v>10</v>
          </cell>
          <cell r="C3548">
            <v>50767</v>
          </cell>
          <cell r="D3548">
            <v>3</v>
          </cell>
          <cell r="E3548" t="str">
            <v>100100</v>
          </cell>
          <cell r="F3548" t="str">
            <v>108</v>
          </cell>
          <cell r="G3548" t="str">
            <v>12</v>
          </cell>
          <cell r="H3548" t="str">
            <v>00</v>
          </cell>
          <cell r="I3548">
            <v>1017</v>
          </cell>
          <cell r="J3548" t="str">
            <v>GOMEZ LAULATE ENRIQUETA</v>
          </cell>
          <cell r="K3548" t="str">
            <v>LOS ROSALES</v>
          </cell>
          <cell r="L3548">
            <v>539</v>
          </cell>
          <cell r="M3548" t="str">
            <v>04</v>
          </cell>
          <cell r="N3548">
            <v>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  <cell r="U3548" t="str">
            <v>0</v>
          </cell>
          <cell r="V3548" t="str">
            <v>1081252000285</v>
          </cell>
        </row>
        <row r="3549">
          <cell r="A3549" t="str">
            <v>10</v>
          </cell>
          <cell r="B3549" t="str">
            <v>10</v>
          </cell>
          <cell r="C3549">
            <v>39127</v>
          </cell>
          <cell r="D3549">
            <v>6</v>
          </cell>
          <cell r="E3549" t="str">
            <v>100100</v>
          </cell>
          <cell r="F3549" t="str">
            <v>108</v>
          </cell>
          <cell r="G3549" t="str">
            <v>12</v>
          </cell>
          <cell r="H3549" t="str">
            <v>00</v>
          </cell>
          <cell r="I3549">
            <v>1018</v>
          </cell>
          <cell r="J3549" t="str">
            <v>JUAN OYARCE AREVALO</v>
          </cell>
          <cell r="K3549" t="str">
            <v>LOS ROSALES 503</v>
          </cell>
          <cell r="M3549" t="str">
            <v>04</v>
          </cell>
          <cell r="N3549">
            <v>0</v>
          </cell>
          <cell r="O3549">
            <v>4</v>
          </cell>
          <cell r="P3549">
            <v>6</v>
          </cell>
          <cell r="Q3549">
            <v>0</v>
          </cell>
          <cell r="R3549">
            <v>0</v>
          </cell>
          <cell r="S3549">
            <v>0</v>
          </cell>
          <cell r="T3549">
            <v>1.33</v>
          </cell>
          <cell r="U3549" t="str">
            <v>0</v>
          </cell>
          <cell r="V3549" t="str">
            <v>1081252000300</v>
          </cell>
        </row>
        <row r="3550">
          <cell r="A3550" t="str">
            <v>10</v>
          </cell>
          <cell r="B3550" t="str">
            <v>10</v>
          </cell>
          <cell r="C3550">
            <v>50866</v>
          </cell>
          <cell r="D3550">
            <v>3</v>
          </cell>
          <cell r="E3550" t="str">
            <v>100100</v>
          </cell>
          <cell r="F3550" t="str">
            <v>108</v>
          </cell>
          <cell r="G3550" t="str">
            <v>12</v>
          </cell>
          <cell r="H3550" t="str">
            <v>00</v>
          </cell>
          <cell r="I3550">
            <v>1021</v>
          </cell>
          <cell r="J3550" t="str">
            <v>AMERI CHAVEZ ALBERTO ISAIAS</v>
          </cell>
          <cell r="K3550" t="str">
            <v>LOS ROSALES</v>
          </cell>
          <cell r="L3550">
            <v>6</v>
          </cell>
          <cell r="M3550" t="str">
            <v>04</v>
          </cell>
          <cell r="N3550">
            <v>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  <cell r="U3550" t="str">
            <v>0</v>
          </cell>
          <cell r="V3550" t="str">
            <v>1081252000385</v>
          </cell>
        </row>
        <row r="3551">
          <cell r="A3551" t="str">
            <v>10</v>
          </cell>
          <cell r="B3551" t="str">
            <v>10</v>
          </cell>
          <cell r="C3551">
            <v>50400</v>
          </cell>
          <cell r="D3551">
            <v>1</v>
          </cell>
          <cell r="E3551" t="str">
            <v>100100</v>
          </cell>
          <cell r="F3551" t="str">
            <v>108</v>
          </cell>
          <cell r="G3551" t="str">
            <v>12</v>
          </cell>
          <cell r="H3551" t="str">
            <v>00</v>
          </cell>
          <cell r="I3551">
            <v>1028</v>
          </cell>
          <cell r="J3551" t="str">
            <v>CARRILLO DEL CARMEN LUIS A.</v>
          </cell>
          <cell r="K3551" t="str">
            <v>LOS ROSALES</v>
          </cell>
          <cell r="L3551">
            <v>800</v>
          </cell>
          <cell r="M3551" t="str">
            <v>04</v>
          </cell>
          <cell r="N3551">
            <v>0</v>
          </cell>
          <cell r="O3551">
            <v>145</v>
          </cell>
          <cell r="P3551">
            <v>163</v>
          </cell>
          <cell r="Q3551">
            <v>0</v>
          </cell>
          <cell r="R3551">
            <v>0</v>
          </cell>
          <cell r="S3551">
            <v>0</v>
          </cell>
          <cell r="T3551">
            <v>25.67</v>
          </cell>
          <cell r="U3551" t="str">
            <v>0</v>
          </cell>
          <cell r="V3551" t="str">
            <v>1081252000460</v>
          </cell>
        </row>
        <row r="3552">
          <cell r="A3552" t="str">
            <v>10</v>
          </cell>
          <cell r="B3552" t="str">
            <v>10</v>
          </cell>
          <cell r="C3552">
            <v>39139</v>
          </cell>
          <cell r="D3552">
            <v>1</v>
          </cell>
          <cell r="E3552" t="str">
            <v>100100</v>
          </cell>
          <cell r="F3552" t="str">
            <v>108</v>
          </cell>
          <cell r="G3552" t="str">
            <v>12</v>
          </cell>
          <cell r="H3552" t="str">
            <v>00</v>
          </cell>
          <cell r="I3552">
            <v>1031</v>
          </cell>
          <cell r="J3552" t="str">
            <v>PAREDES RAMIRES ROGER A.</v>
          </cell>
          <cell r="K3552" t="str">
            <v>LAS CAMELIAS S/N  IQUITOS</v>
          </cell>
          <cell r="M3552" t="str">
            <v>04</v>
          </cell>
          <cell r="N3552">
            <v>0</v>
          </cell>
          <cell r="O3552">
            <v>1</v>
          </cell>
          <cell r="P3552">
            <v>35</v>
          </cell>
          <cell r="Q3552">
            <v>0</v>
          </cell>
          <cell r="R3552">
            <v>0</v>
          </cell>
          <cell r="S3552">
            <v>0</v>
          </cell>
          <cell r="T3552">
            <v>14.83</v>
          </cell>
          <cell r="U3552" t="str">
            <v>0</v>
          </cell>
          <cell r="V3552" t="str">
            <v>1081252000485</v>
          </cell>
        </row>
        <row r="3553">
          <cell r="A3553" t="str">
            <v>10</v>
          </cell>
          <cell r="B3553" t="str">
            <v>10</v>
          </cell>
          <cell r="C3553">
            <v>39141</v>
          </cell>
          <cell r="D3553">
            <v>7</v>
          </cell>
          <cell r="E3553" t="str">
            <v>100100</v>
          </cell>
          <cell r="F3553" t="str">
            <v>108</v>
          </cell>
          <cell r="G3553" t="str">
            <v>12</v>
          </cell>
          <cell r="H3553" t="str">
            <v>00</v>
          </cell>
          <cell r="I3553">
            <v>1033</v>
          </cell>
          <cell r="J3553" t="str">
            <v>JOSUE PEREZ V.</v>
          </cell>
          <cell r="K3553" t="str">
            <v>LOS ROSALES</v>
          </cell>
          <cell r="M3553" t="str">
            <v>04</v>
          </cell>
          <cell r="N3553">
            <v>12</v>
          </cell>
          <cell r="O3553">
            <v>13</v>
          </cell>
          <cell r="P3553">
            <v>9</v>
          </cell>
          <cell r="Q3553">
            <v>16</v>
          </cell>
          <cell r="R3553">
            <v>21</v>
          </cell>
          <cell r="S3553">
            <v>0</v>
          </cell>
          <cell r="T3553">
            <v>5.92</v>
          </cell>
          <cell r="U3553" t="str">
            <v>0</v>
          </cell>
          <cell r="V3553" t="str">
            <v>1081252000500</v>
          </cell>
        </row>
        <row r="3554">
          <cell r="A3554" t="str">
            <v>10</v>
          </cell>
          <cell r="B3554" t="str">
            <v>10</v>
          </cell>
          <cell r="C3554">
            <v>39154</v>
          </cell>
          <cell r="D3554">
            <v>0</v>
          </cell>
          <cell r="E3554" t="str">
            <v>100100</v>
          </cell>
          <cell r="F3554" t="str">
            <v>108</v>
          </cell>
          <cell r="G3554" t="str">
            <v>12</v>
          </cell>
          <cell r="H3554" t="str">
            <v>00</v>
          </cell>
          <cell r="I3554">
            <v>1046</v>
          </cell>
          <cell r="J3554" t="str">
            <v>PALMEIRA ORBE CHARY</v>
          </cell>
          <cell r="K3554" t="str">
            <v>LAS VIOLETAS # 7</v>
          </cell>
          <cell r="M3554" t="str">
            <v>04</v>
          </cell>
          <cell r="N3554">
            <v>0</v>
          </cell>
          <cell r="O3554">
            <v>0</v>
          </cell>
          <cell r="P3554">
            <v>0</v>
          </cell>
          <cell r="Q3554">
            <v>0</v>
          </cell>
          <cell r="R3554">
            <v>66</v>
          </cell>
          <cell r="S3554">
            <v>0</v>
          </cell>
          <cell r="T3554">
            <v>29.92</v>
          </cell>
          <cell r="U3554" t="str">
            <v>0</v>
          </cell>
          <cell r="V3554" t="str">
            <v>1081252001024</v>
          </cell>
        </row>
        <row r="3555">
          <cell r="A3555" t="str">
            <v>10</v>
          </cell>
          <cell r="B3555" t="str">
            <v>10</v>
          </cell>
          <cell r="C3555">
            <v>39160</v>
          </cell>
          <cell r="D3555">
            <v>7</v>
          </cell>
          <cell r="E3555" t="str">
            <v>100100</v>
          </cell>
          <cell r="F3555" t="str">
            <v>108</v>
          </cell>
          <cell r="G3555" t="str">
            <v>12</v>
          </cell>
          <cell r="H3555" t="str">
            <v>00</v>
          </cell>
          <cell r="I3555">
            <v>1052</v>
          </cell>
          <cell r="J3555" t="str">
            <v>ARISTIDES PEREZ F.</v>
          </cell>
          <cell r="K3555" t="str">
            <v>LOS ROSALES</v>
          </cell>
          <cell r="M3555" t="str">
            <v>04</v>
          </cell>
          <cell r="N3555">
            <v>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  <cell r="U3555" t="str">
            <v>0</v>
          </cell>
          <cell r="V3555" t="str">
            <v>1081252001090</v>
          </cell>
        </row>
        <row r="3556">
          <cell r="A3556" t="str">
            <v>10</v>
          </cell>
          <cell r="B3556" t="str">
            <v>10</v>
          </cell>
          <cell r="C3556">
            <v>50240</v>
          </cell>
          <cell r="D3556">
            <v>1</v>
          </cell>
          <cell r="E3556" t="str">
            <v>100100</v>
          </cell>
          <cell r="F3556" t="str">
            <v>108</v>
          </cell>
          <cell r="G3556" t="str">
            <v>12</v>
          </cell>
          <cell r="H3556" t="str">
            <v>00</v>
          </cell>
          <cell r="I3556">
            <v>1053</v>
          </cell>
          <cell r="J3556" t="str">
            <v>CORDOVA LOPEZ MANUEL A.</v>
          </cell>
          <cell r="K3556" t="str">
            <v>LOS ROSALES</v>
          </cell>
          <cell r="L3556">
            <v>555</v>
          </cell>
          <cell r="M3556" t="str">
            <v>04</v>
          </cell>
          <cell r="N3556">
            <v>0</v>
          </cell>
          <cell r="O3556">
            <v>100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8.33</v>
          </cell>
          <cell r="U3556" t="str">
            <v>0</v>
          </cell>
          <cell r="V3556" t="str">
            <v>1081252001095</v>
          </cell>
        </row>
        <row r="3557">
          <cell r="A3557" t="str">
            <v>10</v>
          </cell>
          <cell r="B3557" t="str">
            <v>10</v>
          </cell>
          <cell r="C3557">
            <v>39162</v>
          </cell>
          <cell r="D3557">
            <v>3</v>
          </cell>
          <cell r="E3557" t="str">
            <v>100100</v>
          </cell>
          <cell r="F3557" t="str">
            <v>108</v>
          </cell>
          <cell r="G3557" t="str">
            <v>12</v>
          </cell>
          <cell r="H3557" t="str">
            <v>00</v>
          </cell>
          <cell r="I3557">
            <v>1055</v>
          </cell>
          <cell r="J3557" t="str">
            <v>RAUL BARDALES</v>
          </cell>
          <cell r="K3557" t="str">
            <v>LOS ROSALES</v>
          </cell>
          <cell r="M3557" t="str">
            <v>04</v>
          </cell>
          <cell r="N3557">
            <v>0</v>
          </cell>
          <cell r="O3557">
            <v>41</v>
          </cell>
          <cell r="P3557">
            <v>55</v>
          </cell>
          <cell r="Q3557">
            <v>0</v>
          </cell>
          <cell r="R3557">
            <v>0</v>
          </cell>
          <cell r="S3557">
            <v>0</v>
          </cell>
          <cell r="T3557">
            <v>16.329999999999998</v>
          </cell>
          <cell r="U3557" t="str">
            <v>0</v>
          </cell>
          <cell r="V3557" t="str">
            <v>1081252001120</v>
          </cell>
        </row>
        <row r="3558">
          <cell r="A3558" t="str">
            <v>10</v>
          </cell>
          <cell r="B3558" t="str">
            <v>10</v>
          </cell>
          <cell r="C3558">
            <v>39173</v>
          </cell>
          <cell r="D3558">
            <v>0</v>
          </cell>
          <cell r="E3558" t="str">
            <v>100100</v>
          </cell>
          <cell r="F3558" t="str">
            <v>108</v>
          </cell>
          <cell r="G3558" t="str">
            <v>12</v>
          </cell>
          <cell r="H3558" t="str">
            <v>00</v>
          </cell>
          <cell r="I3558">
            <v>1067</v>
          </cell>
          <cell r="J3558" t="str">
            <v>SONIA N. RIOS FLORES</v>
          </cell>
          <cell r="K3558" t="str">
            <v>PSJE.SIMON BOLIVAR</v>
          </cell>
          <cell r="M3558" t="str">
            <v>04</v>
          </cell>
          <cell r="N3558">
            <v>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  <cell r="U3558" t="str">
            <v>0</v>
          </cell>
          <cell r="V3558" t="str">
            <v>1081252001375</v>
          </cell>
        </row>
        <row r="3559">
          <cell r="A3559" t="str">
            <v>10</v>
          </cell>
          <cell r="B3559" t="str">
            <v>10</v>
          </cell>
          <cell r="C3559">
            <v>39177</v>
          </cell>
          <cell r="D3559">
            <v>1</v>
          </cell>
          <cell r="E3559" t="str">
            <v>100100</v>
          </cell>
          <cell r="F3559" t="str">
            <v>108</v>
          </cell>
          <cell r="G3559" t="str">
            <v>12</v>
          </cell>
          <cell r="H3559" t="str">
            <v>00</v>
          </cell>
          <cell r="I3559">
            <v>1071</v>
          </cell>
          <cell r="J3559" t="str">
            <v>MONTALVAN DEL AGUILA FAUSTO</v>
          </cell>
          <cell r="K3559" t="str">
            <v>AV. LOS ROSALES # 316</v>
          </cell>
          <cell r="M3559" t="str">
            <v>04</v>
          </cell>
          <cell r="N3559">
            <v>0</v>
          </cell>
          <cell r="O3559">
            <v>0</v>
          </cell>
          <cell r="P3559">
            <v>0</v>
          </cell>
          <cell r="Q3559">
            <v>0</v>
          </cell>
          <cell r="R3559">
            <v>47</v>
          </cell>
          <cell r="S3559">
            <v>0</v>
          </cell>
          <cell r="T3559">
            <v>3.92</v>
          </cell>
          <cell r="U3559" t="str">
            <v>0</v>
          </cell>
          <cell r="V3559" t="str">
            <v>1081252001445</v>
          </cell>
        </row>
        <row r="3560">
          <cell r="A3560" t="str">
            <v>10</v>
          </cell>
          <cell r="B3560" t="str">
            <v>10</v>
          </cell>
          <cell r="C3560">
            <v>39198</v>
          </cell>
          <cell r="D3560">
            <v>7</v>
          </cell>
          <cell r="E3560" t="str">
            <v>100100</v>
          </cell>
          <cell r="F3560" t="str">
            <v>108</v>
          </cell>
          <cell r="G3560" t="str">
            <v>12</v>
          </cell>
          <cell r="H3560" t="str">
            <v>00</v>
          </cell>
          <cell r="I3560">
            <v>1091</v>
          </cell>
          <cell r="J3560" t="str">
            <v>DOLORES CAVAILLIER</v>
          </cell>
          <cell r="K3560" t="str">
            <v>GIRASOL D-37</v>
          </cell>
          <cell r="M3560" t="str">
            <v>04</v>
          </cell>
          <cell r="N3560">
            <v>0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  <cell r="U3560" t="str">
            <v>0</v>
          </cell>
          <cell r="V3560" t="str">
            <v>1081253000240</v>
          </cell>
        </row>
        <row r="3561">
          <cell r="A3561" t="str">
            <v>10</v>
          </cell>
          <cell r="B3561" t="str">
            <v>10</v>
          </cell>
          <cell r="C3561">
            <v>39203</v>
          </cell>
          <cell r="D3561">
            <v>5</v>
          </cell>
          <cell r="E3561" t="str">
            <v>100100</v>
          </cell>
          <cell r="F3561" t="str">
            <v>108</v>
          </cell>
          <cell r="G3561" t="str">
            <v>12</v>
          </cell>
          <cell r="H3561" t="str">
            <v>00</v>
          </cell>
          <cell r="I3561">
            <v>1096</v>
          </cell>
          <cell r="J3561" t="str">
            <v>ROMEL FERNANDEZ S.</v>
          </cell>
          <cell r="K3561" t="str">
            <v>LAS GARDEÑAS</v>
          </cell>
          <cell r="M3561" t="str">
            <v>04</v>
          </cell>
          <cell r="N3561">
            <v>0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  <cell r="U3561" t="str">
            <v>0</v>
          </cell>
          <cell r="V3561" t="str">
            <v>1081253000350</v>
          </cell>
        </row>
        <row r="3562">
          <cell r="A3562" t="str">
            <v>10</v>
          </cell>
          <cell r="B3562" t="str">
            <v>10</v>
          </cell>
          <cell r="C3562">
            <v>39213</v>
          </cell>
          <cell r="D3562">
            <v>4</v>
          </cell>
          <cell r="E3562" t="str">
            <v>100100</v>
          </cell>
          <cell r="F3562" t="str">
            <v>108</v>
          </cell>
          <cell r="G3562" t="str">
            <v>12</v>
          </cell>
          <cell r="H3562" t="str">
            <v>00</v>
          </cell>
          <cell r="I3562">
            <v>1107</v>
          </cell>
          <cell r="J3562" t="str">
            <v>GEORGINA CORDOVA  D.</v>
          </cell>
          <cell r="K3562" t="str">
            <v>PSJE. DELICIAS</v>
          </cell>
          <cell r="M3562" t="str">
            <v>04</v>
          </cell>
          <cell r="N3562">
            <v>0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57</v>
          </cell>
          <cell r="T3562">
            <v>59.17</v>
          </cell>
          <cell r="U3562" t="str">
            <v>0</v>
          </cell>
          <cell r="V3562" t="str">
            <v>1081253000540</v>
          </cell>
        </row>
        <row r="3563">
          <cell r="A3563" t="str">
            <v>10</v>
          </cell>
          <cell r="B3563" t="str">
            <v>10</v>
          </cell>
          <cell r="C3563">
            <v>39215</v>
          </cell>
          <cell r="D3563">
            <v>9</v>
          </cell>
          <cell r="E3563" t="str">
            <v>100100</v>
          </cell>
          <cell r="F3563" t="str">
            <v>108</v>
          </cell>
          <cell r="G3563" t="str">
            <v>12</v>
          </cell>
          <cell r="H3563" t="str">
            <v>00</v>
          </cell>
          <cell r="I3563">
            <v>1109</v>
          </cell>
          <cell r="J3563" t="str">
            <v>TORRES MANCHINARI ESTAUROFILA</v>
          </cell>
          <cell r="K3563" t="str">
            <v>GARDENIAS  S/N.</v>
          </cell>
          <cell r="M3563" t="str">
            <v>04</v>
          </cell>
          <cell r="N3563">
            <v>0</v>
          </cell>
          <cell r="O3563">
            <v>0</v>
          </cell>
          <cell r="P3563">
            <v>163</v>
          </cell>
          <cell r="Q3563">
            <v>284</v>
          </cell>
          <cell r="R3563">
            <v>395</v>
          </cell>
          <cell r="S3563">
            <v>568</v>
          </cell>
          <cell r="T3563">
            <v>155.16999999999999</v>
          </cell>
          <cell r="U3563" t="str">
            <v>0</v>
          </cell>
          <cell r="V3563" t="str">
            <v>1081253000600</v>
          </cell>
        </row>
        <row r="3564">
          <cell r="A3564" t="str">
            <v>10</v>
          </cell>
          <cell r="B3564" t="str">
            <v>10</v>
          </cell>
          <cell r="C3564">
            <v>39216</v>
          </cell>
          <cell r="D3564">
            <v>7</v>
          </cell>
          <cell r="E3564" t="str">
            <v>100100</v>
          </cell>
          <cell r="F3564" t="str">
            <v>108</v>
          </cell>
          <cell r="G3564" t="str">
            <v>12</v>
          </cell>
          <cell r="H3564" t="str">
            <v>00</v>
          </cell>
          <cell r="I3564">
            <v>1110</v>
          </cell>
          <cell r="J3564" t="str">
            <v>PEREZ PIZARRO CARLOS</v>
          </cell>
          <cell r="K3564" t="str">
            <v>LAS CAMELIAS 155 IQUITOS</v>
          </cell>
          <cell r="M3564" t="str">
            <v>04</v>
          </cell>
          <cell r="N3564">
            <v>0</v>
          </cell>
          <cell r="O3564">
            <v>91</v>
          </cell>
          <cell r="P3564">
            <v>87</v>
          </cell>
          <cell r="Q3564">
            <v>104</v>
          </cell>
          <cell r="R3564">
            <v>124</v>
          </cell>
          <cell r="S3564">
            <v>73</v>
          </cell>
          <cell r="T3564">
            <v>73.92</v>
          </cell>
          <cell r="U3564" t="str">
            <v>0</v>
          </cell>
          <cell r="V3564" t="str">
            <v>1081254000007</v>
          </cell>
        </row>
        <row r="3565">
          <cell r="A3565" t="str">
            <v>10</v>
          </cell>
          <cell r="B3565" t="str">
            <v>10</v>
          </cell>
          <cell r="C3565">
            <v>39228</v>
          </cell>
          <cell r="D3565">
            <v>2</v>
          </cell>
          <cell r="E3565" t="str">
            <v>100100</v>
          </cell>
          <cell r="F3565" t="str">
            <v>108</v>
          </cell>
          <cell r="G3565" t="str">
            <v>12</v>
          </cell>
          <cell r="H3565" t="str">
            <v>00</v>
          </cell>
          <cell r="I3565">
            <v>1122</v>
          </cell>
          <cell r="J3565" t="str">
            <v>INVERSIONES Y PROMOCIONES STA.</v>
          </cell>
          <cell r="K3565" t="str">
            <v>LAS CAMELIAS</v>
          </cell>
          <cell r="M3565" t="str">
            <v>04</v>
          </cell>
          <cell r="N3565">
            <v>0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0.67</v>
          </cell>
          <cell r="U3565" t="str">
            <v>0</v>
          </cell>
          <cell r="V3565" t="str">
            <v>1081254000120</v>
          </cell>
        </row>
        <row r="3566">
          <cell r="A3566" t="str">
            <v>10</v>
          </cell>
          <cell r="B3566" t="str">
            <v>10</v>
          </cell>
          <cell r="C3566">
            <v>39230</v>
          </cell>
          <cell r="D3566">
            <v>8</v>
          </cell>
          <cell r="E3566" t="str">
            <v>100100</v>
          </cell>
          <cell r="F3566" t="str">
            <v>108</v>
          </cell>
          <cell r="G3566" t="str">
            <v>12</v>
          </cell>
          <cell r="H3566" t="str">
            <v>00</v>
          </cell>
          <cell r="I3566">
            <v>1124</v>
          </cell>
          <cell r="J3566" t="str">
            <v>MARIA ROJAS</v>
          </cell>
          <cell r="K3566" t="str">
            <v>LAS CAMELIAS-S.J.S/N</v>
          </cell>
          <cell r="M3566" t="str">
            <v>04</v>
          </cell>
          <cell r="N3566">
            <v>0</v>
          </cell>
          <cell r="O3566">
            <v>0</v>
          </cell>
          <cell r="P3566">
            <v>0</v>
          </cell>
          <cell r="Q3566">
            <v>0</v>
          </cell>
          <cell r="R3566">
            <v>5</v>
          </cell>
          <cell r="S3566">
            <v>16</v>
          </cell>
          <cell r="T3566">
            <v>9.17</v>
          </cell>
          <cell r="U3566" t="str">
            <v>0</v>
          </cell>
          <cell r="V3566" t="str">
            <v>1081254000140</v>
          </cell>
        </row>
        <row r="3567">
          <cell r="A3567" t="str">
            <v>10</v>
          </cell>
          <cell r="B3567" t="str">
            <v>10</v>
          </cell>
          <cell r="C3567">
            <v>39239</v>
          </cell>
          <cell r="D3567">
            <v>9</v>
          </cell>
          <cell r="E3567" t="str">
            <v>100100</v>
          </cell>
          <cell r="F3567" t="str">
            <v>108</v>
          </cell>
          <cell r="G3567" t="str">
            <v>12</v>
          </cell>
          <cell r="H3567" t="str">
            <v>00</v>
          </cell>
          <cell r="I3567">
            <v>1133</v>
          </cell>
          <cell r="J3567" t="str">
            <v>MANUEL MARTINEZ M.</v>
          </cell>
          <cell r="K3567" t="str">
            <v>LOS CLAVELES</v>
          </cell>
          <cell r="M3567" t="str">
            <v>04</v>
          </cell>
          <cell r="N3567">
            <v>0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  <cell r="U3567" t="str">
            <v>0</v>
          </cell>
          <cell r="V3567" t="str">
            <v>1081254000270</v>
          </cell>
        </row>
        <row r="3568">
          <cell r="A3568" t="str">
            <v>10</v>
          </cell>
          <cell r="B3568" t="str">
            <v>10</v>
          </cell>
          <cell r="C3568">
            <v>39244</v>
          </cell>
          <cell r="D3568">
            <v>9</v>
          </cell>
          <cell r="E3568" t="str">
            <v>100100</v>
          </cell>
          <cell r="F3568" t="str">
            <v>108</v>
          </cell>
          <cell r="G3568" t="str">
            <v>12</v>
          </cell>
          <cell r="H3568" t="str">
            <v>00</v>
          </cell>
          <cell r="I3568">
            <v>1138</v>
          </cell>
          <cell r="J3568" t="str">
            <v>ROGER CHIMBO</v>
          </cell>
          <cell r="K3568" t="str">
            <v>LOS CLAVELES H</v>
          </cell>
          <cell r="M3568" t="str">
            <v>04</v>
          </cell>
          <cell r="N3568">
            <v>0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21.92</v>
          </cell>
          <cell r="U3568" t="str">
            <v>0</v>
          </cell>
          <cell r="V3568" t="str">
            <v>1081254000350</v>
          </cell>
        </row>
        <row r="3569">
          <cell r="A3569" t="str">
            <v>10</v>
          </cell>
          <cell r="B3569" t="str">
            <v>10</v>
          </cell>
          <cell r="C3569">
            <v>39245</v>
          </cell>
          <cell r="D3569">
            <v>6</v>
          </cell>
          <cell r="E3569" t="str">
            <v>100100</v>
          </cell>
          <cell r="F3569" t="str">
            <v>108</v>
          </cell>
          <cell r="G3569" t="str">
            <v>12</v>
          </cell>
          <cell r="H3569" t="str">
            <v>00</v>
          </cell>
          <cell r="I3569">
            <v>1139</v>
          </cell>
          <cell r="J3569" t="str">
            <v>ROSA ZUMAETA MONTERO</v>
          </cell>
          <cell r="K3569" t="str">
            <v>LOS CLAVELES</v>
          </cell>
          <cell r="M3569" t="str">
            <v>04</v>
          </cell>
          <cell r="N3569">
            <v>0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37.75</v>
          </cell>
          <cell r="U3569" t="str">
            <v>0</v>
          </cell>
          <cell r="V3569" t="str">
            <v>1081254000355</v>
          </cell>
        </row>
        <row r="3570">
          <cell r="A3570" t="str">
            <v>10</v>
          </cell>
          <cell r="B3570" t="str">
            <v>10</v>
          </cell>
          <cell r="C3570">
            <v>39257</v>
          </cell>
          <cell r="D3570">
            <v>1</v>
          </cell>
          <cell r="E3570" t="str">
            <v>100100</v>
          </cell>
          <cell r="F3570" t="str">
            <v>108</v>
          </cell>
          <cell r="G3570" t="str">
            <v>12</v>
          </cell>
          <cell r="H3570" t="str">
            <v>00</v>
          </cell>
          <cell r="I3570">
            <v>1151</v>
          </cell>
          <cell r="J3570" t="str">
            <v>MONTILLA PANDURO LUIS</v>
          </cell>
          <cell r="K3570" t="str">
            <v>LOS CLAVELES MZ-H-171 IQU</v>
          </cell>
          <cell r="M3570" t="str">
            <v>04</v>
          </cell>
          <cell r="N3570">
            <v>0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14.08</v>
          </cell>
          <cell r="U3570" t="str">
            <v>0</v>
          </cell>
          <cell r="V3570" t="str">
            <v>1081254000496</v>
          </cell>
        </row>
        <row r="3571">
          <cell r="A3571" t="str">
            <v>10</v>
          </cell>
          <cell r="B3571" t="str">
            <v>10</v>
          </cell>
          <cell r="C3571">
            <v>39264</v>
          </cell>
          <cell r="D3571">
            <v>7</v>
          </cell>
          <cell r="E3571" t="str">
            <v>100100</v>
          </cell>
          <cell r="F3571" t="str">
            <v>108</v>
          </cell>
          <cell r="G3571" t="str">
            <v>12</v>
          </cell>
          <cell r="H3571" t="str">
            <v>00</v>
          </cell>
          <cell r="I3571">
            <v>1159</v>
          </cell>
          <cell r="J3571" t="str">
            <v>DOMINGO MENDOZA</v>
          </cell>
          <cell r="K3571" t="str">
            <v>LOS CLAVELES E</v>
          </cell>
          <cell r="M3571" t="str">
            <v>04</v>
          </cell>
          <cell r="N3571">
            <v>0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1</v>
          </cell>
          <cell r="T3571">
            <v>0.08</v>
          </cell>
          <cell r="U3571" t="str">
            <v>0</v>
          </cell>
          <cell r="V3571" t="str">
            <v>1081254001070</v>
          </cell>
        </row>
        <row r="3572">
          <cell r="A3572" t="str">
            <v>10</v>
          </cell>
          <cell r="B3572" t="str">
            <v>10</v>
          </cell>
          <cell r="C3572">
            <v>39285</v>
          </cell>
          <cell r="D3572">
            <v>2</v>
          </cell>
          <cell r="E3572" t="str">
            <v>100100</v>
          </cell>
          <cell r="F3572" t="str">
            <v>108</v>
          </cell>
          <cell r="G3572" t="str">
            <v>12</v>
          </cell>
          <cell r="H3572" t="str">
            <v>00</v>
          </cell>
          <cell r="I3572">
            <v>1180</v>
          </cell>
          <cell r="J3572" t="str">
            <v>CARLOS SALAZAR M</v>
          </cell>
          <cell r="K3572" t="str">
            <v>LOS CLAVELES 146</v>
          </cell>
          <cell r="M3572" t="str">
            <v>04</v>
          </cell>
          <cell r="N3572">
            <v>0</v>
          </cell>
          <cell r="O3572">
            <v>0</v>
          </cell>
          <cell r="P3572">
            <v>0</v>
          </cell>
          <cell r="Q3572">
            <v>0</v>
          </cell>
          <cell r="R3572">
            <v>64</v>
          </cell>
          <cell r="S3572">
            <v>142</v>
          </cell>
          <cell r="T3572">
            <v>59.25</v>
          </cell>
          <cell r="U3572" t="str">
            <v>0</v>
          </cell>
          <cell r="V3572" t="str">
            <v>1081254001370</v>
          </cell>
        </row>
        <row r="3573">
          <cell r="A3573" t="str">
            <v>10</v>
          </cell>
          <cell r="B3573" t="str">
            <v>10</v>
          </cell>
          <cell r="C3573">
            <v>39286</v>
          </cell>
          <cell r="D3573">
            <v>0</v>
          </cell>
          <cell r="E3573" t="str">
            <v>100100</v>
          </cell>
          <cell r="F3573" t="str">
            <v>108</v>
          </cell>
          <cell r="G3573" t="str">
            <v>12</v>
          </cell>
          <cell r="H3573" t="str">
            <v>00</v>
          </cell>
          <cell r="I3573">
            <v>1181</v>
          </cell>
          <cell r="J3573" t="str">
            <v>QUISPE FARRO JOSE F.</v>
          </cell>
          <cell r="K3573" t="str">
            <v>LOS CLAVELES 122</v>
          </cell>
          <cell r="M3573" t="str">
            <v>04</v>
          </cell>
          <cell r="N3573">
            <v>0</v>
          </cell>
          <cell r="O3573">
            <v>0</v>
          </cell>
          <cell r="P3573">
            <v>65</v>
          </cell>
          <cell r="Q3573">
            <v>155</v>
          </cell>
          <cell r="R3573">
            <v>173</v>
          </cell>
          <cell r="S3573">
            <v>146</v>
          </cell>
          <cell r="T3573">
            <v>119.33</v>
          </cell>
          <cell r="U3573" t="str">
            <v>0</v>
          </cell>
          <cell r="V3573" t="str">
            <v>1081254001376</v>
          </cell>
        </row>
        <row r="3574">
          <cell r="A3574" t="str">
            <v>10</v>
          </cell>
          <cell r="B3574" t="str">
            <v>10</v>
          </cell>
          <cell r="C3574">
            <v>39288</v>
          </cell>
          <cell r="D3574">
            <v>6</v>
          </cell>
          <cell r="E3574" t="str">
            <v>100100</v>
          </cell>
          <cell r="F3574" t="str">
            <v>108</v>
          </cell>
          <cell r="G3574" t="str">
            <v>12</v>
          </cell>
          <cell r="H3574" t="str">
            <v>00</v>
          </cell>
          <cell r="I3574">
            <v>1183</v>
          </cell>
          <cell r="J3574" t="str">
            <v>QUINTO FAJARDO MONCADA</v>
          </cell>
          <cell r="K3574" t="str">
            <v>LOS CLAVELES</v>
          </cell>
          <cell r="L3574">
            <v>112</v>
          </cell>
          <cell r="M3574" t="str">
            <v>04</v>
          </cell>
          <cell r="N3574">
            <v>0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85.5</v>
          </cell>
          <cell r="U3574" t="str">
            <v>0</v>
          </cell>
          <cell r="V3574" t="str">
            <v>1081254001400</v>
          </cell>
        </row>
        <row r="3575">
          <cell r="A3575" t="str">
            <v>10</v>
          </cell>
          <cell r="B3575" t="str">
            <v>10</v>
          </cell>
          <cell r="C3575">
            <v>39293</v>
          </cell>
          <cell r="D3575">
            <v>6</v>
          </cell>
          <cell r="E3575" t="str">
            <v>100100</v>
          </cell>
          <cell r="F3575" t="str">
            <v>108</v>
          </cell>
          <cell r="G3575" t="str">
            <v>12</v>
          </cell>
          <cell r="H3575" t="str">
            <v>00</v>
          </cell>
          <cell r="I3575">
            <v>1188</v>
          </cell>
          <cell r="J3575" t="str">
            <v>ARCIA CUMPA HORTENCIA</v>
          </cell>
          <cell r="K3575" t="str">
            <v>CAMELIAS  S/N.</v>
          </cell>
          <cell r="M3575" t="str">
            <v>04</v>
          </cell>
          <cell r="N3575">
            <v>0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51.42</v>
          </cell>
          <cell r="U3575" t="str">
            <v>0</v>
          </cell>
          <cell r="V3575" t="str">
            <v>1081254001475</v>
          </cell>
        </row>
        <row r="3576">
          <cell r="A3576" t="str">
            <v>10</v>
          </cell>
          <cell r="B3576" t="str">
            <v>10</v>
          </cell>
          <cell r="C3576">
            <v>39299</v>
          </cell>
          <cell r="D3576">
            <v>3</v>
          </cell>
          <cell r="E3576" t="str">
            <v>100100</v>
          </cell>
          <cell r="F3576" t="str">
            <v>108</v>
          </cell>
          <cell r="G3576" t="str">
            <v>12</v>
          </cell>
          <cell r="H3576" t="str">
            <v>00</v>
          </cell>
          <cell r="I3576">
            <v>1194</v>
          </cell>
          <cell r="J3576" t="str">
            <v>LAURA NAVAS INUMA</v>
          </cell>
          <cell r="K3576" t="str">
            <v>LAS CAMELIAS</v>
          </cell>
          <cell r="M3576" t="str">
            <v>04</v>
          </cell>
          <cell r="N3576">
            <v>0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  <cell r="U3576" t="str">
            <v>0</v>
          </cell>
          <cell r="V3576" t="str">
            <v>1081254001550</v>
          </cell>
        </row>
        <row r="3577">
          <cell r="A3577" t="str">
            <v>10</v>
          </cell>
          <cell r="B3577" t="str">
            <v>10</v>
          </cell>
          <cell r="C3577">
            <v>39302</v>
          </cell>
          <cell r="D3577">
            <v>5</v>
          </cell>
          <cell r="E3577" t="str">
            <v>100100</v>
          </cell>
          <cell r="F3577" t="str">
            <v>108</v>
          </cell>
          <cell r="G3577" t="str">
            <v>12</v>
          </cell>
          <cell r="H3577" t="str">
            <v>00</v>
          </cell>
          <cell r="I3577">
            <v>1197</v>
          </cell>
          <cell r="J3577" t="str">
            <v>DORIS  LIMA  BAZAN</v>
          </cell>
          <cell r="K3577" t="str">
            <v>LAS CAMELIAS  S.JUAN</v>
          </cell>
          <cell r="M3577" t="str">
            <v>04</v>
          </cell>
          <cell r="N3577">
            <v>0</v>
          </cell>
          <cell r="O3577">
            <v>0</v>
          </cell>
          <cell r="P3577">
            <v>0</v>
          </cell>
          <cell r="Q3577">
            <v>0</v>
          </cell>
          <cell r="R3577">
            <v>21.4</v>
          </cell>
          <cell r="S3577">
            <v>7.6</v>
          </cell>
          <cell r="T3577">
            <v>6.42</v>
          </cell>
          <cell r="U3577" t="str">
            <v>0</v>
          </cell>
          <cell r="V3577" t="str">
            <v>1081254001580</v>
          </cell>
        </row>
        <row r="3578">
          <cell r="A3578" t="str">
            <v>10</v>
          </cell>
          <cell r="B3578" t="str">
            <v>10</v>
          </cell>
          <cell r="C3578">
            <v>49722</v>
          </cell>
          <cell r="D3578">
            <v>2</v>
          </cell>
          <cell r="E3578" t="str">
            <v>100100</v>
          </cell>
          <cell r="F3578" t="str">
            <v>108</v>
          </cell>
          <cell r="G3578" t="str">
            <v>12</v>
          </cell>
          <cell r="H3578" t="str">
            <v>00</v>
          </cell>
          <cell r="I3578">
            <v>1198</v>
          </cell>
          <cell r="J3578" t="str">
            <v>ARRIOLA IGLESIAS HORTENCIA</v>
          </cell>
          <cell r="K3578" t="str">
            <v>L.CAMELIAS</v>
          </cell>
          <cell r="L3578">
            <v>1</v>
          </cell>
          <cell r="M3578" t="str">
            <v>04</v>
          </cell>
          <cell r="N3578">
            <v>0</v>
          </cell>
          <cell r="O3578">
            <v>5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0.42</v>
          </cell>
          <cell r="U3578" t="str">
            <v>0</v>
          </cell>
          <cell r="V3578" t="str">
            <v>1081254001595</v>
          </cell>
        </row>
        <row r="3579">
          <cell r="A3579" t="str">
            <v>10</v>
          </cell>
          <cell r="B3579" t="str">
            <v>10</v>
          </cell>
          <cell r="C3579">
            <v>50156</v>
          </cell>
          <cell r="D3579">
            <v>9</v>
          </cell>
          <cell r="E3579" t="str">
            <v>100100</v>
          </cell>
          <cell r="F3579" t="str">
            <v>108</v>
          </cell>
          <cell r="G3579" t="str">
            <v>12</v>
          </cell>
          <cell r="H3579" t="str">
            <v>00</v>
          </cell>
          <cell r="I3579">
            <v>1203</v>
          </cell>
          <cell r="J3579" t="str">
            <v>DAVILA GONZALES SUSANA</v>
          </cell>
          <cell r="K3579" t="str">
            <v>LAS CAMELIAS</v>
          </cell>
          <cell r="L3579">
            <v>52</v>
          </cell>
          <cell r="M3579" t="str">
            <v>04</v>
          </cell>
          <cell r="N3579">
            <v>29</v>
          </cell>
          <cell r="O3579">
            <v>39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5.67</v>
          </cell>
          <cell r="U3579" t="str">
            <v>0</v>
          </cell>
          <cell r="V3579" t="str">
            <v>1081254001602</v>
          </cell>
        </row>
        <row r="3580">
          <cell r="A3580" t="str">
            <v>10</v>
          </cell>
          <cell r="B3580" t="str">
            <v>10</v>
          </cell>
          <cell r="C3580">
            <v>39307</v>
          </cell>
          <cell r="D3580">
            <v>4</v>
          </cell>
          <cell r="E3580" t="str">
            <v>100100</v>
          </cell>
          <cell r="F3580" t="str">
            <v>108</v>
          </cell>
          <cell r="G3580" t="str">
            <v>12</v>
          </cell>
          <cell r="H3580" t="str">
            <v>00</v>
          </cell>
          <cell r="I3580">
            <v>1204</v>
          </cell>
          <cell r="J3580" t="str">
            <v>RICARDO VERASTEGUI JHONSON</v>
          </cell>
          <cell r="K3580" t="str">
            <v>LOS GERANIOS 203</v>
          </cell>
          <cell r="M3580" t="str">
            <v>04</v>
          </cell>
          <cell r="N3580">
            <v>117</v>
          </cell>
          <cell r="O3580">
            <v>200</v>
          </cell>
          <cell r="P3580">
            <v>111</v>
          </cell>
          <cell r="Q3580">
            <v>45</v>
          </cell>
          <cell r="R3580">
            <v>36</v>
          </cell>
          <cell r="S3580">
            <v>40</v>
          </cell>
          <cell r="T3580">
            <v>58</v>
          </cell>
          <cell r="U3580" t="str">
            <v>0</v>
          </cell>
          <cell r="V3580" t="str">
            <v>1081254001603</v>
          </cell>
        </row>
        <row r="3581">
          <cell r="A3581" t="str">
            <v>10</v>
          </cell>
          <cell r="B3581" t="str">
            <v>10</v>
          </cell>
          <cell r="C3581">
            <v>39323</v>
          </cell>
          <cell r="D3581">
            <v>1</v>
          </cell>
          <cell r="E3581" t="str">
            <v>100100</v>
          </cell>
          <cell r="F3581" t="str">
            <v>108</v>
          </cell>
          <cell r="G3581" t="str">
            <v>12</v>
          </cell>
          <cell r="H3581" t="str">
            <v>00</v>
          </cell>
          <cell r="I3581">
            <v>1220</v>
          </cell>
          <cell r="J3581" t="str">
            <v>LINDAURA RIVAS MAYTAHUARI</v>
          </cell>
          <cell r="K3581" t="str">
            <v>LAS CAMELIAS 500</v>
          </cell>
          <cell r="M3581" t="str">
            <v>04</v>
          </cell>
          <cell r="N3581">
            <v>0</v>
          </cell>
          <cell r="O3581">
            <v>0</v>
          </cell>
          <cell r="P3581">
            <v>0</v>
          </cell>
          <cell r="Q3581">
            <v>0</v>
          </cell>
          <cell r="R3581">
            <v>26</v>
          </cell>
          <cell r="S3581">
            <v>157</v>
          </cell>
          <cell r="T3581">
            <v>79.5</v>
          </cell>
          <cell r="U3581" t="str">
            <v>0</v>
          </cell>
          <cell r="V3581" t="str">
            <v>1081254001623</v>
          </cell>
        </row>
        <row r="3582">
          <cell r="A3582" t="str">
            <v>10</v>
          </cell>
          <cell r="B3582" t="str">
            <v>10</v>
          </cell>
          <cell r="C3582">
            <v>39331</v>
          </cell>
          <cell r="D3582">
            <v>4</v>
          </cell>
          <cell r="E3582" t="str">
            <v>100100</v>
          </cell>
          <cell r="F3582" t="str">
            <v>108</v>
          </cell>
          <cell r="G3582" t="str">
            <v>12</v>
          </cell>
          <cell r="H3582" t="str">
            <v>00</v>
          </cell>
          <cell r="I3582">
            <v>1228</v>
          </cell>
          <cell r="J3582" t="str">
            <v>NESTOR ORELLANA NORIEGA</v>
          </cell>
          <cell r="K3582" t="str">
            <v>LAS CAMELIAS 502</v>
          </cell>
          <cell r="M3582" t="str">
            <v>04</v>
          </cell>
          <cell r="N3582">
            <v>0</v>
          </cell>
          <cell r="O3582">
            <v>1</v>
          </cell>
          <cell r="P3582">
            <v>10</v>
          </cell>
          <cell r="Q3582">
            <v>60</v>
          </cell>
          <cell r="R3582">
            <v>100</v>
          </cell>
          <cell r="S3582">
            <v>0</v>
          </cell>
          <cell r="T3582">
            <v>28.83</v>
          </cell>
          <cell r="U3582" t="str">
            <v>0</v>
          </cell>
          <cell r="V3582" t="str">
            <v>1081254001635</v>
          </cell>
        </row>
        <row r="3583">
          <cell r="A3583" t="str">
            <v>10</v>
          </cell>
          <cell r="B3583" t="str">
            <v>10</v>
          </cell>
          <cell r="C3583">
            <v>39335</v>
          </cell>
          <cell r="D3583">
            <v>5</v>
          </cell>
          <cell r="E3583" t="str">
            <v>100100</v>
          </cell>
          <cell r="F3583" t="str">
            <v>108</v>
          </cell>
          <cell r="G3583" t="str">
            <v>12</v>
          </cell>
          <cell r="H3583" t="str">
            <v>00</v>
          </cell>
          <cell r="I3583">
            <v>1232</v>
          </cell>
          <cell r="J3583" t="str">
            <v>WANDER RIOS RUIZ</v>
          </cell>
          <cell r="K3583" t="str">
            <v>LAS CAMELIAS</v>
          </cell>
          <cell r="M3583" t="str">
            <v>04</v>
          </cell>
          <cell r="N3583">
            <v>0</v>
          </cell>
          <cell r="O3583">
            <v>0</v>
          </cell>
          <cell r="P3583">
            <v>2</v>
          </cell>
          <cell r="Q3583">
            <v>39</v>
          </cell>
          <cell r="R3583">
            <v>48</v>
          </cell>
          <cell r="S3583">
            <v>51</v>
          </cell>
          <cell r="T3583">
            <v>31.08</v>
          </cell>
          <cell r="U3583" t="str">
            <v>0</v>
          </cell>
          <cell r="V3583" t="str">
            <v>1081254001650</v>
          </cell>
        </row>
        <row r="3584">
          <cell r="A3584" t="str">
            <v>10</v>
          </cell>
          <cell r="B3584" t="str">
            <v>10</v>
          </cell>
          <cell r="C3584">
            <v>39345</v>
          </cell>
          <cell r="D3584">
            <v>4</v>
          </cell>
          <cell r="E3584" t="str">
            <v>100100</v>
          </cell>
          <cell r="F3584" t="str">
            <v>108</v>
          </cell>
          <cell r="G3584" t="str">
            <v>12</v>
          </cell>
          <cell r="H3584" t="str">
            <v>00</v>
          </cell>
          <cell r="I3584">
            <v>1242</v>
          </cell>
          <cell r="J3584" t="str">
            <v>BLANCA ALVAN DE G.</v>
          </cell>
          <cell r="K3584" t="str">
            <v>LAS CAMELIAS</v>
          </cell>
          <cell r="M3584" t="str">
            <v>04</v>
          </cell>
          <cell r="N3584">
            <v>0</v>
          </cell>
          <cell r="O3584">
            <v>2</v>
          </cell>
          <cell r="P3584">
            <v>33</v>
          </cell>
          <cell r="Q3584">
            <v>71</v>
          </cell>
          <cell r="R3584">
            <v>0</v>
          </cell>
          <cell r="S3584">
            <v>0</v>
          </cell>
          <cell r="T3584">
            <v>28.17</v>
          </cell>
          <cell r="U3584" t="str">
            <v>0</v>
          </cell>
          <cell r="V3584" t="str">
            <v>1081254001760</v>
          </cell>
        </row>
        <row r="3585">
          <cell r="A3585" t="str">
            <v>10</v>
          </cell>
          <cell r="B3585" t="str">
            <v>10</v>
          </cell>
          <cell r="C3585">
            <v>39352</v>
          </cell>
          <cell r="D3585">
            <v>0</v>
          </cell>
          <cell r="E3585" t="str">
            <v>100100</v>
          </cell>
          <cell r="F3585" t="str">
            <v>108</v>
          </cell>
          <cell r="G3585" t="str">
            <v>12</v>
          </cell>
          <cell r="H3585" t="str">
            <v>00</v>
          </cell>
          <cell r="I3585">
            <v>1249</v>
          </cell>
          <cell r="J3585" t="str">
            <v>LUIS A.MEZA RUIZ</v>
          </cell>
          <cell r="K3585" t="str">
            <v>LAS CAMELIAS</v>
          </cell>
          <cell r="M3585" t="str">
            <v>04</v>
          </cell>
          <cell r="N3585">
            <v>0</v>
          </cell>
          <cell r="O3585">
            <v>0</v>
          </cell>
          <cell r="P3585">
            <v>0</v>
          </cell>
          <cell r="Q3585">
            <v>40</v>
          </cell>
          <cell r="R3585">
            <v>44</v>
          </cell>
          <cell r="S3585">
            <v>0</v>
          </cell>
          <cell r="T3585">
            <v>57.92</v>
          </cell>
          <cell r="U3585" t="str">
            <v>0</v>
          </cell>
          <cell r="V3585" t="str">
            <v>1081254001830</v>
          </cell>
        </row>
        <row r="3586">
          <cell r="A3586" t="str">
            <v>10</v>
          </cell>
          <cell r="B3586" t="str">
            <v>10</v>
          </cell>
          <cell r="C3586">
            <v>39359</v>
          </cell>
          <cell r="D3586">
            <v>5</v>
          </cell>
          <cell r="E3586" t="str">
            <v>100100</v>
          </cell>
          <cell r="F3586" t="str">
            <v>108</v>
          </cell>
          <cell r="G3586" t="str">
            <v>12</v>
          </cell>
          <cell r="H3586" t="str">
            <v>00</v>
          </cell>
          <cell r="I3586">
            <v>1256</v>
          </cell>
          <cell r="J3586" t="str">
            <v>RICARDO RODRIGUEZ A.</v>
          </cell>
          <cell r="K3586" t="str">
            <v>LAS CAMELIAS     S/N</v>
          </cell>
          <cell r="M3586" t="str">
            <v>04</v>
          </cell>
          <cell r="N3586">
            <v>0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23.75</v>
          </cell>
          <cell r="U3586" t="str">
            <v>0</v>
          </cell>
          <cell r="V3586" t="str">
            <v>1081254001910</v>
          </cell>
        </row>
        <row r="3587">
          <cell r="A3587" t="str">
            <v>10</v>
          </cell>
          <cell r="B3587" t="str">
            <v>10</v>
          </cell>
          <cell r="C3587">
            <v>39362</v>
          </cell>
          <cell r="D3587">
            <v>9</v>
          </cell>
          <cell r="E3587" t="str">
            <v>100100</v>
          </cell>
          <cell r="F3587" t="str">
            <v>108</v>
          </cell>
          <cell r="G3587" t="str">
            <v>12</v>
          </cell>
          <cell r="H3587" t="str">
            <v>00</v>
          </cell>
          <cell r="I3587">
            <v>1259</v>
          </cell>
          <cell r="J3587" t="str">
            <v>ORG.VEGA S.A."ORVESA</v>
          </cell>
          <cell r="K3587" t="str">
            <v>STA.CLARA</v>
          </cell>
          <cell r="M3587" t="str">
            <v>04</v>
          </cell>
          <cell r="N3587">
            <v>0</v>
          </cell>
          <cell r="O3587">
            <v>582</v>
          </cell>
          <cell r="P3587">
            <v>182</v>
          </cell>
          <cell r="Q3587">
            <v>281</v>
          </cell>
          <cell r="R3587">
            <v>514</v>
          </cell>
          <cell r="S3587">
            <v>489</v>
          </cell>
          <cell r="T3587">
            <v>400.08</v>
          </cell>
          <cell r="U3587" t="str">
            <v>0</v>
          </cell>
          <cell r="V3587" t="str">
            <v>1081255000040</v>
          </cell>
        </row>
        <row r="3588">
          <cell r="A3588" t="str">
            <v>10</v>
          </cell>
          <cell r="B3588" t="str">
            <v>10</v>
          </cell>
          <cell r="C3588">
            <v>39363</v>
          </cell>
          <cell r="D3588">
            <v>7</v>
          </cell>
          <cell r="E3588" t="str">
            <v>100100</v>
          </cell>
          <cell r="F3588" t="str">
            <v>108</v>
          </cell>
          <cell r="G3588" t="str">
            <v>12</v>
          </cell>
          <cell r="H3588" t="str">
            <v>00</v>
          </cell>
          <cell r="I3588">
            <v>1260</v>
          </cell>
          <cell r="J3588" t="str">
            <v>JAIME GIL VALERA</v>
          </cell>
          <cell r="K3588" t="str">
            <v>STA.CLARA</v>
          </cell>
          <cell r="M3588" t="str">
            <v>04</v>
          </cell>
          <cell r="N3588">
            <v>0</v>
          </cell>
          <cell r="O3588">
            <v>20</v>
          </cell>
          <cell r="P3588">
            <v>0</v>
          </cell>
          <cell r="Q3588">
            <v>0</v>
          </cell>
          <cell r="R3588">
            <v>30</v>
          </cell>
          <cell r="S3588">
            <v>0</v>
          </cell>
          <cell r="T3588">
            <v>14.17</v>
          </cell>
          <cell r="U3588" t="str">
            <v>0</v>
          </cell>
          <cell r="V3588" t="str">
            <v>1081255000050</v>
          </cell>
        </row>
        <row r="3589">
          <cell r="A3589" t="str">
            <v>10</v>
          </cell>
          <cell r="B3589" t="str">
            <v>10</v>
          </cell>
          <cell r="C3589">
            <v>39375</v>
          </cell>
          <cell r="D3589">
            <v>1</v>
          </cell>
          <cell r="E3589" t="str">
            <v>100100</v>
          </cell>
          <cell r="F3589" t="str">
            <v>108</v>
          </cell>
          <cell r="G3589" t="str">
            <v>12</v>
          </cell>
          <cell r="H3589" t="str">
            <v>00</v>
          </cell>
          <cell r="I3589">
            <v>1273</v>
          </cell>
          <cell r="J3589" t="str">
            <v>NELLY A. ROCHA DE ESPINOZA.</v>
          </cell>
          <cell r="K3589" t="str">
            <v>LAS FLORES/C.S.CLARA</v>
          </cell>
          <cell r="M3589" t="str">
            <v>04</v>
          </cell>
          <cell r="N3589">
            <v>0</v>
          </cell>
          <cell r="O3589">
            <v>0</v>
          </cell>
          <cell r="P3589">
            <v>0</v>
          </cell>
          <cell r="Q3589">
            <v>35</v>
          </cell>
          <cell r="R3589">
            <v>0</v>
          </cell>
          <cell r="S3589">
            <v>0</v>
          </cell>
          <cell r="T3589">
            <v>2.92</v>
          </cell>
          <cell r="U3589" t="str">
            <v>0</v>
          </cell>
          <cell r="V3589" t="str">
            <v>1081255000220</v>
          </cell>
        </row>
        <row r="3590">
          <cell r="A3590" t="str">
            <v>10</v>
          </cell>
          <cell r="B3590" t="str">
            <v>10</v>
          </cell>
          <cell r="C3590">
            <v>49959</v>
          </cell>
          <cell r="D3590">
            <v>0</v>
          </cell>
          <cell r="E3590" t="str">
            <v>100100</v>
          </cell>
          <cell r="F3590" t="str">
            <v>108</v>
          </cell>
          <cell r="G3590" t="str">
            <v>12</v>
          </cell>
          <cell r="H3590" t="str">
            <v>00</v>
          </cell>
          <cell r="I3590">
            <v>1285</v>
          </cell>
          <cell r="J3590" t="str">
            <v>FASANANDO GARCIA CONSUELO</v>
          </cell>
          <cell r="K3590" t="str">
            <v>C.STA.CLARA</v>
          </cell>
          <cell r="L3590">
            <v>2</v>
          </cell>
          <cell r="M3590" t="str">
            <v>04</v>
          </cell>
          <cell r="N3590">
            <v>0</v>
          </cell>
          <cell r="O3590">
            <v>42</v>
          </cell>
          <cell r="P3590">
            <v>51</v>
          </cell>
          <cell r="Q3590">
            <v>72</v>
          </cell>
          <cell r="R3590">
            <v>0</v>
          </cell>
          <cell r="S3590">
            <v>0</v>
          </cell>
          <cell r="T3590">
            <v>13.75</v>
          </cell>
          <cell r="U3590" t="str">
            <v>0</v>
          </cell>
          <cell r="V3590" t="str">
            <v>1081255001140</v>
          </cell>
        </row>
        <row r="3591">
          <cell r="A3591" t="str">
            <v>10</v>
          </cell>
          <cell r="B3591" t="str">
            <v>10</v>
          </cell>
          <cell r="C3591">
            <v>39388</v>
          </cell>
          <cell r="D3591">
            <v>4</v>
          </cell>
          <cell r="E3591" t="str">
            <v>100100</v>
          </cell>
          <cell r="F3591" t="str">
            <v>108</v>
          </cell>
          <cell r="G3591" t="str">
            <v>12</v>
          </cell>
          <cell r="H3591" t="str">
            <v>00</v>
          </cell>
          <cell r="I3591">
            <v>1287</v>
          </cell>
          <cell r="J3591" t="str">
            <v>AEINE GOMEZ SANJURO</v>
          </cell>
          <cell r="K3591" t="str">
            <v>STA.CLARA        S/N</v>
          </cell>
          <cell r="M3591" t="str">
            <v>04</v>
          </cell>
          <cell r="N3591">
            <v>0</v>
          </cell>
          <cell r="O3591">
            <v>350</v>
          </cell>
          <cell r="P3591">
            <v>0</v>
          </cell>
          <cell r="Q3591">
            <v>350</v>
          </cell>
          <cell r="R3591">
            <v>0</v>
          </cell>
          <cell r="S3591">
            <v>0</v>
          </cell>
          <cell r="T3591">
            <v>58.33</v>
          </cell>
          <cell r="U3591" t="str">
            <v>0</v>
          </cell>
          <cell r="V3591" t="str">
            <v>1081255001150</v>
          </cell>
        </row>
        <row r="3592">
          <cell r="A3592" t="str">
            <v>10</v>
          </cell>
          <cell r="B3592" t="str">
            <v>10</v>
          </cell>
          <cell r="C3592">
            <v>39389</v>
          </cell>
          <cell r="D3592">
            <v>2</v>
          </cell>
          <cell r="E3592" t="str">
            <v>100100</v>
          </cell>
          <cell r="F3592" t="str">
            <v>108</v>
          </cell>
          <cell r="G3592" t="str">
            <v>12</v>
          </cell>
          <cell r="H3592" t="str">
            <v>00</v>
          </cell>
          <cell r="I3592">
            <v>1288</v>
          </cell>
          <cell r="J3592" t="str">
            <v>GIRALDO VEGA ZUÑIGA</v>
          </cell>
          <cell r="K3592" t="str">
            <v>STA.CLARA</v>
          </cell>
          <cell r="M3592" t="str">
            <v>04</v>
          </cell>
          <cell r="N3592">
            <v>0</v>
          </cell>
          <cell r="O3592">
            <v>0</v>
          </cell>
          <cell r="P3592">
            <v>328</v>
          </cell>
          <cell r="Q3592">
            <v>259</v>
          </cell>
          <cell r="R3592">
            <v>269</v>
          </cell>
          <cell r="S3592">
            <v>169</v>
          </cell>
          <cell r="T3592">
            <v>155.08000000000001</v>
          </cell>
          <cell r="U3592" t="str">
            <v>0</v>
          </cell>
          <cell r="V3592" t="str">
            <v>1081255001160</v>
          </cell>
        </row>
        <row r="3593">
          <cell r="A3593" t="str">
            <v>10</v>
          </cell>
          <cell r="B3593" t="str">
            <v>10</v>
          </cell>
          <cell r="C3593">
            <v>39392</v>
          </cell>
          <cell r="D3593">
            <v>6</v>
          </cell>
          <cell r="E3593" t="str">
            <v>100100</v>
          </cell>
          <cell r="F3593" t="str">
            <v>108</v>
          </cell>
          <cell r="G3593" t="str">
            <v>12</v>
          </cell>
          <cell r="H3593" t="str">
            <v>00</v>
          </cell>
          <cell r="I3593">
            <v>1291</v>
          </cell>
          <cell r="J3593" t="str">
            <v>PROSELVA</v>
          </cell>
          <cell r="K3593" t="str">
            <v>PUCAYACU         S/N</v>
          </cell>
          <cell r="M3593" t="str">
            <v>04</v>
          </cell>
          <cell r="N3593">
            <v>0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8.92</v>
          </cell>
          <cell r="U3593" t="str">
            <v>0</v>
          </cell>
          <cell r="V3593" t="str">
            <v>1081256000210</v>
          </cell>
        </row>
        <row r="3594">
          <cell r="A3594" t="str">
            <v>10</v>
          </cell>
          <cell r="B3594" t="str">
            <v>10</v>
          </cell>
          <cell r="C3594">
            <v>50168</v>
          </cell>
          <cell r="D3594">
            <v>4</v>
          </cell>
          <cell r="E3594" t="str">
            <v>100100</v>
          </cell>
          <cell r="F3594" t="str">
            <v>108</v>
          </cell>
          <cell r="G3594" t="str">
            <v>12</v>
          </cell>
          <cell r="H3594" t="str">
            <v>00</v>
          </cell>
          <cell r="I3594">
            <v>1296</v>
          </cell>
          <cell r="J3594" t="str">
            <v>MAYTAHUARI MANIHUARI ADELA</v>
          </cell>
          <cell r="K3594" t="str">
            <v>C. QUISTOCOCHA</v>
          </cell>
          <cell r="L3594">
            <v>1</v>
          </cell>
          <cell r="M3594" t="str">
            <v>04</v>
          </cell>
          <cell r="N3594">
            <v>0</v>
          </cell>
          <cell r="O3594">
            <v>18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1.5</v>
          </cell>
          <cell r="U3594" t="str">
            <v>0</v>
          </cell>
          <cell r="V3594" t="str">
            <v>1081259001180</v>
          </cell>
        </row>
        <row r="3595">
          <cell r="A3595" t="str">
            <v>10</v>
          </cell>
          <cell r="B3595" t="str">
            <v>10</v>
          </cell>
          <cell r="C3595">
            <v>39398</v>
          </cell>
          <cell r="D3595">
            <v>3</v>
          </cell>
          <cell r="E3595" t="str">
            <v>100100</v>
          </cell>
          <cell r="F3595" t="str">
            <v>108</v>
          </cell>
          <cell r="G3595" t="str">
            <v>12</v>
          </cell>
          <cell r="H3595" t="str">
            <v>00</v>
          </cell>
          <cell r="I3595">
            <v>1297</v>
          </cell>
          <cell r="J3595" t="str">
            <v>CIPRIANA GASTELU</v>
          </cell>
          <cell r="K3595" t="str">
            <v>PUCAYACU</v>
          </cell>
          <cell r="M3595" t="str">
            <v>04</v>
          </cell>
          <cell r="N3595">
            <v>0</v>
          </cell>
          <cell r="O3595">
            <v>269</v>
          </cell>
          <cell r="P3595">
            <v>261</v>
          </cell>
          <cell r="Q3595">
            <v>228</v>
          </cell>
          <cell r="R3595">
            <v>313</v>
          </cell>
          <cell r="S3595">
            <v>256</v>
          </cell>
          <cell r="T3595">
            <v>209.25</v>
          </cell>
          <cell r="U3595" t="str">
            <v>0</v>
          </cell>
          <cell r="V3595" t="str">
            <v>1081256000270</v>
          </cell>
        </row>
        <row r="3596">
          <cell r="A3596" t="str">
            <v>10</v>
          </cell>
          <cell r="B3596" t="str">
            <v>10</v>
          </cell>
          <cell r="C3596">
            <v>3771</v>
          </cell>
          <cell r="D3596">
            <v>3</v>
          </cell>
          <cell r="E3596" t="str">
            <v>100100</v>
          </cell>
          <cell r="F3596" t="str">
            <v>108</v>
          </cell>
          <cell r="G3596" t="str">
            <v>12</v>
          </cell>
          <cell r="H3596" t="str">
            <v>00</v>
          </cell>
          <cell r="I3596">
            <v>1309</v>
          </cell>
          <cell r="J3596" t="str">
            <v>BANCO WIESE SUDAMERIS</v>
          </cell>
          <cell r="K3596" t="str">
            <v>SAN ROQUE S/N.-SAN JUAN</v>
          </cell>
          <cell r="L3596">
            <v>0</v>
          </cell>
          <cell r="M3596" t="str">
            <v>04</v>
          </cell>
          <cell r="N3596">
            <v>89</v>
          </cell>
          <cell r="O3596">
            <v>99</v>
          </cell>
          <cell r="P3596">
            <v>72</v>
          </cell>
          <cell r="Q3596">
            <v>10</v>
          </cell>
          <cell r="R3596">
            <v>0</v>
          </cell>
          <cell r="S3596">
            <v>0</v>
          </cell>
          <cell r="T3596">
            <v>22.5</v>
          </cell>
          <cell r="U3596" t="str">
            <v>0</v>
          </cell>
          <cell r="V3596" t="str">
            <v>1081259000155</v>
          </cell>
        </row>
        <row r="3597">
          <cell r="A3597" t="str">
            <v>10</v>
          </cell>
          <cell r="B3597" t="str">
            <v>10</v>
          </cell>
          <cell r="C3597">
            <v>39428</v>
          </cell>
          <cell r="D3597">
            <v>8</v>
          </cell>
          <cell r="E3597" t="str">
            <v>100100</v>
          </cell>
          <cell r="F3597" t="str">
            <v>108</v>
          </cell>
          <cell r="G3597" t="str">
            <v>12</v>
          </cell>
          <cell r="H3597" t="str">
            <v>00</v>
          </cell>
          <cell r="I3597">
            <v>1328</v>
          </cell>
          <cell r="J3597" t="str">
            <v>LUIS RUIZ SAJAMI</v>
          </cell>
          <cell r="K3597" t="str">
            <v>20 DE ENERO L-39</v>
          </cell>
          <cell r="M3597" t="str">
            <v>04</v>
          </cell>
          <cell r="N3597">
            <v>0</v>
          </cell>
          <cell r="O3597">
            <v>0</v>
          </cell>
          <cell r="P3597">
            <v>0</v>
          </cell>
          <cell r="Q3597">
            <v>1</v>
          </cell>
          <cell r="R3597">
            <v>34</v>
          </cell>
          <cell r="S3597">
            <v>25</v>
          </cell>
          <cell r="T3597">
            <v>28.42</v>
          </cell>
          <cell r="U3597" t="str">
            <v>0</v>
          </cell>
          <cell r="V3597" t="str">
            <v>1081262000030</v>
          </cell>
        </row>
        <row r="3598">
          <cell r="A3598" t="str">
            <v>10</v>
          </cell>
          <cell r="B3598" t="str">
            <v>10</v>
          </cell>
          <cell r="C3598">
            <v>39432</v>
          </cell>
          <cell r="D3598">
            <v>0</v>
          </cell>
          <cell r="E3598" t="str">
            <v>100100</v>
          </cell>
          <cell r="F3598" t="str">
            <v>108</v>
          </cell>
          <cell r="G3598" t="str">
            <v>12</v>
          </cell>
          <cell r="H3598" t="str">
            <v>00</v>
          </cell>
          <cell r="I3598">
            <v>1332</v>
          </cell>
          <cell r="J3598" t="str">
            <v>INES RIOS D.</v>
          </cell>
          <cell r="K3598" t="str">
            <v>20 DE ENERO L-34</v>
          </cell>
          <cell r="M3598" t="str">
            <v>04</v>
          </cell>
          <cell r="N3598">
            <v>0</v>
          </cell>
          <cell r="O3598">
            <v>0</v>
          </cell>
          <cell r="P3598">
            <v>0</v>
          </cell>
          <cell r="Q3598">
            <v>0</v>
          </cell>
          <cell r="R3598">
            <v>1</v>
          </cell>
          <cell r="S3598">
            <v>1</v>
          </cell>
          <cell r="T3598">
            <v>0.57999999999999996</v>
          </cell>
          <cell r="U3598" t="str">
            <v>0</v>
          </cell>
          <cell r="V3598" t="str">
            <v>1081262000090</v>
          </cell>
        </row>
        <row r="3599">
          <cell r="A3599" t="str">
            <v>10</v>
          </cell>
          <cell r="B3599" t="str">
            <v>10</v>
          </cell>
          <cell r="C3599">
            <v>39452</v>
          </cell>
          <cell r="D3599">
            <v>8</v>
          </cell>
          <cell r="E3599" t="str">
            <v>100100</v>
          </cell>
          <cell r="F3599" t="str">
            <v>108</v>
          </cell>
          <cell r="G3599" t="str">
            <v>12</v>
          </cell>
          <cell r="H3599" t="str">
            <v>00</v>
          </cell>
          <cell r="I3599">
            <v>1352</v>
          </cell>
          <cell r="J3599" t="str">
            <v>MOZOMBITE  YUMBATO  ENITH</v>
          </cell>
          <cell r="K3599" t="str">
            <v>PSJE. 20 DE ENERO MZ. B-1</v>
          </cell>
          <cell r="M3599" t="str">
            <v>04</v>
          </cell>
          <cell r="N3599">
            <v>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2.5</v>
          </cell>
          <cell r="U3599" t="str">
            <v>0</v>
          </cell>
          <cell r="V3599" t="str">
            <v>1081262000400</v>
          </cell>
        </row>
        <row r="3600">
          <cell r="A3600" t="str">
            <v>10</v>
          </cell>
          <cell r="B3600" t="str">
            <v>10</v>
          </cell>
          <cell r="C3600">
            <v>39454</v>
          </cell>
          <cell r="D3600">
            <v>4</v>
          </cell>
          <cell r="E3600" t="str">
            <v>100100</v>
          </cell>
          <cell r="F3600" t="str">
            <v>108</v>
          </cell>
          <cell r="G3600" t="str">
            <v>12</v>
          </cell>
          <cell r="H3600" t="str">
            <v>00</v>
          </cell>
          <cell r="I3600">
            <v>1354</v>
          </cell>
          <cell r="J3600" t="str">
            <v>GRACIELA CHAVEZ ASIPALI</v>
          </cell>
          <cell r="K3600" t="str">
            <v>JORGE CHAVEZ B1-14</v>
          </cell>
          <cell r="M3600" t="str">
            <v>04</v>
          </cell>
          <cell r="N3600">
            <v>0</v>
          </cell>
          <cell r="O3600">
            <v>0</v>
          </cell>
          <cell r="P3600">
            <v>12</v>
          </cell>
          <cell r="Q3600">
            <v>1</v>
          </cell>
          <cell r="R3600">
            <v>20</v>
          </cell>
          <cell r="S3600">
            <v>35</v>
          </cell>
          <cell r="T3600">
            <v>21.17</v>
          </cell>
          <cell r="U3600" t="str">
            <v>0</v>
          </cell>
          <cell r="V3600" t="str">
            <v>1081262000970</v>
          </cell>
        </row>
        <row r="3601">
          <cell r="A3601" t="str">
            <v>10</v>
          </cell>
          <cell r="B3601" t="str">
            <v>10</v>
          </cell>
          <cell r="C3601">
            <v>39455</v>
          </cell>
          <cell r="D3601">
            <v>1</v>
          </cell>
          <cell r="E3601" t="str">
            <v>100100</v>
          </cell>
          <cell r="F3601" t="str">
            <v>108</v>
          </cell>
          <cell r="G3601" t="str">
            <v>12</v>
          </cell>
          <cell r="H3601" t="str">
            <v>00</v>
          </cell>
          <cell r="I3601">
            <v>1355</v>
          </cell>
          <cell r="J3601" t="str">
            <v>IVONE NORONHA SHUPINGAHUA</v>
          </cell>
          <cell r="K3601" t="str">
            <v>A. JORGE CHAVEZ B1-13</v>
          </cell>
          <cell r="M3601" t="str">
            <v>04</v>
          </cell>
          <cell r="N3601">
            <v>0</v>
          </cell>
          <cell r="O3601">
            <v>0</v>
          </cell>
          <cell r="P3601">
            <v>0</v>
          </cell>
          <cell r="Q3601">
            <v>0</v>
          </cell>
          <cell r="R3601">
            <v>22</v>
          </cell>
          <cell r="S3601">
            <v>79</v>
          </cell>
          <cell r="T3601">
            <v>22.75</v>
          </cell>
          <cell r="U3601" t="str">
            <v>0</v>
          </cell>
          <cell r="V3601" t="str">
            <v>1081262000980</v>
          </cell>
        </row>
        <row r="3602">
          <cell r="A3602" t="str">
            <v>10</v>
          </cell>
          <cell r="B3602" t="str">
            <v>10</v>
          </cell>
          <cell r="C3602">
            <v>39466</v>
          </cell>
          <cell r="D3602">
            <v>8</v>
          </cell>
          <cell r="E3602" t="str">
            <v>100100</v>
          </cell>
          <cell r="F3602" t="str">
            <v>108</v>
          </cell>
          <cell r="G3602" t="str">
            <v>12</v>
          </cell>
          <cell r="H3602" t="str">
            <v>00</v>
          </cell>
          <cell r="I3602">
            <v>1366</v>
          </cell>
          <cell r="J3602" t="str">
            <v>MARIBEL SAAVEDRA</v>
          </cell>
          <cell r="K3602" t="str">
            <v>JORGE CHAVEZ</v>
          </cell>
          <cell r="M3602" t="str">
            <v>04</v>
          </cell>
          <cell r="N3602">
            <v>0</v>
          </cell>
          <cell r="O3602">
            <v>75</v>
          </cell>
          <cell r="P3602">
            <v>87</v>
          </cell>
          <cell r="Q3602">
            <v>99</v>
          </cell>
          <cell r="R3602">
            <v>114</v>
          </cell>
          <cell r="S3602">
            <v>88</v>
          </cell>
          <cell r="T3602">
            <v>69.5</v>
          </cell>
          <cell r="U3602" t="str">
            <v>0</v>
          </cell>
          <cell r="V3602" t="str">
            <v>1081262001120</v>
          </cell>
        </row>
        <row r="3603">
          <cell r="A3603" t="str">
            <v>10</v>
          </cell>
          <cell r="B3603" t="str">
            <v>10</v>
          </cell>
          <cell r="C3603">
            <v>39467</v>
          </cell>
          <cell r="D3603">
            <v>6</v>
          </cell>
          <cell r="E3603" t="str">
            <v>100100</v>
          </cell>
          <cell r="F3603" t="str">
            <v>108</v>
          </cell>
          <cell r="G3603" t="str">
            <v>12</v>
          </cell>
          <cell r="H3603" t="str">
            <v>00</v>
          </cell>
          <cell r="I3603">
            <v>1367</v>
          </cell>
          <cell r="J3603" t="str">
            <v>HEBERT SALDAÑA</v>
          </cell>
          <cell r="K3603" t="str">
            <v>V.RAUL A-6</v>
          </cell>
          <cell r="M3603" t="str">
            <v>04</v>
          </cell>
          <cell r="N3603">
            <v>0</v>
          </cell>
          <cell r="O3603">
            <v>66</v>
          </cell>
          <cell r="P3603">
            <v>67</v>
          </cell>
          <cell r="Q3603">
            <v>66</v>
          </cell>
          <cell r="R3603">
            <v>105</v>
          </cell>
          <cell r="S3603">
            <v>56</v>
          </cell>
          <cell r="T3603">
            <v>52.08</v>
          </cell>
          <cell r="U3603" t="str">
            <v>0</v>
          </cell>
          <cell r="V3603" t="str">
            <v>1081263000010</v>
          </cell>
        </row>
        <row r="3604">
          <cell r="A3604" t="str">
            <v>10</v>
          </cell>
          <cell r="B3604" t="str">
            <v>10</v>
          </cell>
          <cell r="C3604">
            <v>39468</v>
          </cell>
          <cell r="D3604">
            <v>4</v>
          </cell>
          <cell r="E3604" t="str">
            <v>100100</v>
          </cell>
          <cell r="F3604" t="str">
            <v>108</v>
          </cell>
          <cell r="G3604" t="str">
            <v>12</v>
          </cell>
          <cell r="H3604" t="str">
            <v>00</v>
          </cell>
          <cell r="I3604">
            <v>1368</v>
          </cell>
          <cell r="J3604" t="str">
            <v>JUAN GONZALES</v>
          </cell>
          <cell r="K3604" t="str">
            <v>V.RAUL L-7</v>
          </cell>
          <cell r="M3604" t="str">
            <v>04</v>
          </cell>
          <cell r="N3604">
            <v>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  <cell r="U3604" t="str">
            <v>0</v>
          </cell>
          <cell r="V3604" t="str">
            <v>1081263000020</v>
          </cell>
        </row>
        <row r="3605">
          <cell r="A3605" t="str">
            <v>10</v>
          </cell>
          <cell r="B3605" t="str">
            <v>10</v>
          </cell>
          <cell r="C3605">
            <v>39476</v>
          </cell>
          <cell r="D3605">
            <v>7</v>
          </cell>
          <cell r="E3605" t="str">
            <v>100100</v>
          </cell>
          <cell r="F3605" t="str">
            <v>108</v>
          </cell>
          <cell r="G3605" t="str">
            <v>12</v>
          </cell>
          <cell r="H3605" t="str">
            <v>00</v>
          </cell>
          <cell r="I3605">
            <v>1376</v>
          </cell>
          <cell r="J3605" t="str">
            <v>DELFIN USHIÑAHUA</v>
          </cell>
          <cell r="K3605" t="str">
            <v>V.RAUL  L-20</v>
          </cell>
          <cell r="M3605" t="str">
            <v>04</v>
          </cell>
          <cell r="N3605">
            <v>0</v>
          </cell>
          <cell r="O3605">
            <v>0</v>
          </cell>
          <cell r="P3605">
            <v>4</v>
          </cell>
          <cell r="Q3605">
            <v>7</v>
          </cell>
          <cell r="R3605">
            <v>2</v>
          </cell>
          <cell r="S3605">
            <v>6</v>
          </cell>
          <cell r="T3605">
            <v>15.58</v>
          </cell>
          <cell r="U3605" t="str">
            <v>0</v>
          </cell>
          <cell r="V3605" t="str">
            <v>1081263000150</v>
          </cell>
        </row>
        <row r="3606">
          <cell r="A3606" t="str">
            <v>10</v>
          </cell>
          <cell r="B3606" t="str">
            <v>10</v>
          </cell>
          <cell r="C3606">
            <v>39479</v>
          </cell>
          <cell r="D3606">
            <v>1</v>
          </cell>
          <cell r="E3606" t="str">
            <v>100100</v>
          </cell>
          <cell r="F3606" t="str">
            <v>108</v>
          </cell>
          <cell r="G3606" t="str">
            <v>12</v>
          </cell>
          <cell r="H3606" t="str">
            <v>00</v>
          </cell>
          <cell r="I3606">
            <v>1379</v>
          </cell>
          <cell r="J3606" t="str">
            <v>CARLOS DIAS</v>
          </cell>
          <cell r="K3606" t="str">
            <v>V.RAUL  L-23     S/N</v>
          </cell>
          <cell r="M3606" t="str">
            <v>04</v>
          </cell>
          <cell r="N3606">
            <v>0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  <cell r="U3606" t="str">
            <v>0</v>
          </cell>
          <cell r="V3606" t="str">
            <v>1081263000180</v>
          </cell>
        </row>
        <row r="3607">
          <cell r="A3607" t="str">
            <v>10</v>
          </cell>
          <cell r="B3607" t="str">
            <v>10</v>
          </cell>
          <cell r="C3607">
            <v>39480</v>
          </cell>
          <cell r="D3607">
            <v>9</v>
          </cell>
          <cell r="E3607" t="str">
            <v>100100</v>
          </cell>
          <cell r="F3607" t="str">
            <v>108</v>
          </cell>
          <cell r="G3607" t="str">
            <v>12</v>
          </cell>
          <cell r="H3607" t="str">
            <v>00</v>
          </cell>
          <cell r="I3607">
            <v>1380</v>
          </cell>
          <cell r="J3607" t="str">
            <v>VICTOR RAMIREZ</v>
          </cell>
          <cell r="K3607" t="str">
            <v>V.RAUL L-24</v>
          </cell>
          <cell r="M3607" t="str">
            <v>04</v>
          </cell>
          <cell r="N3607">
            <v>0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  <cell r="U3607" t="str">
            <v>0</v>
          </cell>
          <cell r="V3607" t="str">
            <v>1081263000190</v>
          </cell>
        </row>
        <row r="3608">
          <cell r="A3608" t="str">
            <v>10</v>
          </cell>
          <cell r="B3608" t="str">
            <v>10</v>
          </cell>
          <cell r="C3608">
            <v>39483</v>
          </cell>
          <cell r="D3608">
            <v>3</v>
          </cell>
          <cell r="E3608" t="str">
            <v>100100</v>
          </cell>
          <cell r="F3608" t="str">
            <v>108</v>
          </cell>
          <cell r="G3608" t="str">
            <v>13</v>
          </cell>
          <cell r="H3608" t="str">
            <v>00</v>
          </cell>
          <cell r="I3608">
            <v>1</v>
          </cell>
          <cell r="J3608" t="str">
            <v>PASAJE LOS ANGELES</v>
          </cell>
          <cell r="K3608" t="str">
            <v>SAN  JUAN</v>
          </cell>
          <cell r="M3608" t="str">
            <v>04</v>
          </cell>
          <cell r="N3608">
            <v>0</v>
          </cell>
          <cell r="O3608">
            <v>600</v>
          </cell>
          <cell r="P3608">
            <v>658</v>
          </cell>
          <cell r="Q3608">
            <v>2540</v>
          </cell>
          <cell r="R3608">
            <v>937</v>
          </cell>
          <cell r="S3608">
            <v>0</v>
          </cell>
          <cell r="T3608">
            <v>706.92</v>
          </cell>
          <cell r="U3608" t="str">
            <v>0</v>
          </cell>
          <cell r="V3608" t="str">
            <v>1081301000525</v>
          </cell>
        </row>
        <row r="3609">
          <cell r="A3609" t="str">
            <v>10</v>
          </cell>
          <cell r="B3609" t="str">
            <v>10</v>
          </cell>
          <cell r="C3609">
            <v>39484</v>
          </cell>
          <cell r="D3609">
            <v>1</v>
          </cell>
          <cell r="E3609" t="str">
            <v>100100</v>
          </cell>
          <cell r="F3609" t="str">
            <v>108</v>
          </cell>
          <cell r="G3609" t="str">
            <v>13</v>
          </cell>
          <cell r="H3609" t="str">
            <v>00</v>
          </cell>
          <cell r="I3609">
            <v>2</v>
          </cell>
          <cell r="J3609" t="str">
            <v>SAN JUAN</v>
          </cell>
          <cell r="K3609" t="str">
            <v>COMITE LAS CORUNAS</v>
          </cell>
          <cell r="M3609" t="str">
            <v>04</v>
          </cell>
          <cell r="N3609">
            <v>0</v>
          </cell>
          <cell r="O3609">
            <v>0</v>
          </cell>
          <cell r="P3609">
            <v>1890</v>
          </cell>
          <cell r="Q3609">
            <v>2000</v>
          </cell>
          <cell r="R3609">
            <v>1883</v>
          </cell>
          <cell r="S3609">
            <v>2025</v>
          </cell>
          <cell r="T3609">
            <v>1206.71</v>
          </cell>
          <cell r="U3609" t="str">
            <v>0</v>
          </cell>
          <cell r="V3609" t="str">
            <v>1081301000570</v>
          </cell>
        </row>
        <row r="3610">
          <cell r="A3610" t="str">
            <v>10</v>
          </cell>
          <cell r="B3610" t="str">
            <v>10</v>
          </cell>
          <cell r="C3610">
            <v>49846</v>
          </cell>
          <cell r="D3610">
            <v>9</v>
          </cell>
          <cell r="E3610" t="str">
            <v>100100</v>
          </cell>
          <cell r="F3610" t="str">
            <v>108</v>
          </cell>
          <cell r="G3610" t="str">
            <v>14</v>
          </cell>
          <cell r="I3610">
            <v>303</v>
          </cell>
          <cell r="J3610" t="str">
            <v>CANCINO RAMIREZ LAURA</v>
          </cell>
          <cell r="K3610" t="str">
            <v>C.CRUCEIRO</v>
          </cell>
          <cell r="L3610">
            <v>8888</v>
          </cell>
          <cell r="M3610" t="str">
            <v>04</v>
          </cell>
          <cell r="N3610">
            <v>0</v>
          </cell>
          <cell r="O3610">
            <v>70</v>
          </cell>
          <cell r="P3610">
            <v>110</v>
          </cell>
          <cell r="Q3610">
            <v>0</v>
          </cell>
          <cell r="R3610">
            <v>0</v>
          </cell>
          <cell r="S3610">
            <v>0</v>
          </cell>
          <cell r="T3610">
            <v>15</v>
          </cell>
          <cell r="U3610" t="str">
            <v>0</v>
          </cell>
          <cell r="V3610" t="str">
            <v>1081475000032</v>
          </cell>
        </row>
        <row r="3611">
          <cell r="A3611" t="str">
            <v>10</v>
          </cell>
          <cell r="B3611" t="str">
            <v>10</v>
          </cell>
          <cell r="C3611">
            <v>50426</v>
          </cell>
          <cell r="D3611">
            <v>6</v>
          </cell>
          <cell r="E3611" t="str">
            <v>100100</v>
          </cell>
          <cell r="F3611" t="str">
            <v>108</v>
          </cell>
          <cell r="G3611" t="str">
            <v>14</v>
          </cell>
          <cell r="H3611" t="str">
            <v>00</v>
          </cell>
          <cell r="I3611">
            <v>1</v>
          </cell>
          <cell r="J3611" t="str">
            <v>MOSQUERA TAPULLIMA JULIAN</v>
          </cell>
          <cell r="K3611" t="str">
            <v>A.H.M.PRIMAVERA</v>
          </cell>
          <cell r="L3611">
            <v>29</v>
          </cell>
          <cell r="M3611" t="str">
            <v>04</v>
          </cell>
          <cell r="N3611">
            <v>0</v>
          </cell>
          <cell r="O3611">
            <v>74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6.17</v>
          </cell>
          <cell r="U3611" t="str">
            <v>0</v>
          </cell>
          <cell r="V3611" t="str">
            <v>1071401000052</v>
          </cell>
        </row>
        <row r="3612">
          <cell r="A3612" t="str">
            <v>10</v>
          </cell>
          <cell r="B3612" t="str">
            <v>10</v>
          </cell>
          <cell r="C3612">
            <v>39488</v>
          </cell>
          <cell r="D3612">
            <v>2</v>
          </cell>
          <cell r="E3612" t="str">
            <v>100100</v>
          </cell>
          <cell r="F3612" t="str">
            <v>108</v>
          </cell>
          <cell r="G3612" t="str">
            <v>14</v>
          </cell>
          <cell r="H3612" t="str">
            <v>00</v>
          </cell>
          <cell r="I3612">
            <v>2</v>
          </cell>
          <cell r="J3612" t="str">
            <v>JULIO L. VELA VALLES</v>
          </cell>
          <cell r="K3612" t="str">
            <v>A.H.M.PRIMAVERA A-5</v>
          </cell>
          <cell r="M3612" t="str">
            <v>04</v>
          </cell>
          <cell r="N3612">
            <v>0</v>
          </cell>
          <cell r="O3612">
            <v>0</v>
          </cell>
          <cell r="P3612">
            <v>0</v>
          </cell>
          <cell r="Q3612">
            <v>12</v>
          </cell>
          <cell r="R3612">
            <v>256</v>
          </cell>
          <cell r="S3612">
            <v>242</v>
          </cell>
          <cell r="T3612">
            <v>126.25</v>
          </cell>
          <cell r="U3612" t="str">
            <v>0</v>
          </cell>
          <cell r="V3612" t="str">
            <v>1081401000055</v>
          </cell>
        </row>
        <row r="3613">
          <cell r="A3613" t="str">
            <v>10</v>
          </cell>
          <cell r="B3613" t="str">
            <v>10</v>
          </cell>
          <cell r="C3613">
            <v>50592</v>
          </cell>
          <cell r="D3613">
            <v>5</v>
          </cell>
          <cell r="E3613" t="str">
            <v>100100</v>
          </cell>
          <cell r="F3613" t="str">
            <v>108</v>
          </cell>
          <cell r="G3613" t="str">
            <v>14</v>
          </cell>
          <cell r="H3613" t="str">
            <v>00</v>
          </cell>
          <cell r="I3613">
            <v>5</v>
          </cell>
          <cell r="J3613" t="str">
            <v>PADILLA SILVA PEDRO</v>
          </cell>
          <cell r="K3613" t="str">
            <v>A.H.M.PRIMAVERA</v>
          </cell>
          <cell r="L3613">
            <v>10</v>
          </cell>
          <cell r="M3613" t="str">
            <v>04</v>
          </cell>
          <cell r="N3613">
            <v>0</v>
          </cell>
          <cell r="O3613">
            <v>11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0.92</v>
          </cell>
          <cell r="U3613" t="str">
            <v>0</v>
          </cell>
          <cell r="V3613" t="str">
            <v>1081401000095</v>
          </cell>
        </row>
        <row r="3614">
          <cell r="A3614" t="str">
            <v>10</v>
          </cell>
          <cell r="B3614" t="str">
            <v>10</v>
          </cell>
          <cell r="C3614">
            <v>50058</v>
          </cell>
          <cell r="D3614">
            <v>7</v>
          </cell>
          <cell r="E3614" t="str">
            <v>100100</v>
          </cell>
          <cell r="F3614" t="str">
            <v>108</v>
          </cell>
          <cell r="G3614" t="str">
            <v>14</v>
          </cell>
          <cell r="H3614" t="str">
            <v>00</v>
          </cell>
          <cell r="I3614">
            <v>14</v>
          </cell>
          <cell r="J3614" t="str">
            <v>RIOS NORIEGA SONIA BETTY</v>
          </cell>
          <cell r="K3614" t="str">
            <v>A.H.M.PRIMAVERA</v>
          </cell>
          <cell r="L3614">
            <v>27</v>
          </cell>
          <cell r="M3614" t="str">
            <v>04</v>
          </cell>
          <cell r="N3614">
            <v>13</v>
          </cell>
          <cell r="O3614">
            <v>16</v>
          </cell>
          <cell r="P3614">
            <v>18</v>
          </cell>
          <cell r="Q3614">
            <v>13</v>
          </cell>
          <cell r="R3614">
            <v>9</v>
          </cell>
          <cell r="S3614">
            <v>0</v>
          </cell>
          <cell r="T3614">
            <v>5.75</v>
          </cell>
          <cell r="U3614" t="str">
            <v>0</v>
          </cell>
          <cell r="V3614" t="str">
            <v>1081401000280</v>
          </cell>
        </row>
        <row r="3615">
          <cell r="A3615" t="str">
            <v>10</v>
          </cell>
          <cell r="B3615" t="str">
            <v>10</v>
          </cell>
          <cell r="C3615">
            <v>39502</v>
          </cell>
          <cell r="D3615">
            <v>0</v>
          </cell>
          <cell r="E3615" t="str">
            <v>100100</v>
          </cell>
          <cell r="F3615" t="str">
            <v>108</v>
          </cell>
          <cell r="G3615" t="str">
            <v>14</v>
          </cell>
          <cell r="H3615" t="str">
            <v>00</v>
          </cell>
          <cell r="I3615">
            <v>18</v>
          </cell>
          <cell r="J3615" t="str">
            <v>OCAMPO  DEL  AGUILA  LUZ</v>
          </cell>
          <cell r="K3615" t="str">
            <v>PABLO  NERUDA  #   246</v>
          </cell>
          <cell r="M3615" t="str">
            <v>04</v>
          </cell>
          <cell r="N3615">
            <v>29</v>
          </cell>
          <cell r="O3615">
            <v>39</v>
          </cell>
          <cell r="P3615">
            <v>30</v>
          </cell>
          <cell r="Q3615">
            <v>24</v>
          </cell>
          <cell r="R3615">
            <v>0</v>
          </cell>
          <cell r="S3615">
            <v>0</v>
          </cell>
          <cell r="T3615">
            <v>10.42</v>
          </cell>
          <cell r="U3615" t="str">
            <v>0</v>
          </cell>
          <cell r="V3615" t="str">
            <v>1081401000325</v>
          </cell>
        </row>
        <row r="3616">
          <cell r="A3616" t="str">
            <v>10</v>
          </cell>
          <cell r="B3616" t="str">
            <v>10</v>
          </cell>
          <cell r="C3616">
            <v>39506</v>
          </cell>
          <cell r="D3616">
            <v>1</v>
          </cell>
          <cell r="E3616" t="str">
            <v>100100</v>
          </cell>
          <cell r="F3616" t="str">
            <v>108</v>
          </cell>
          <cell r="G3616" t="str">
            <v>14</v>
          </cell>
          <cell r="H3616" t="str">
            <v>00</v>
          </cell>
          <cell r="I3616">
            <v>22</v>
          </cell>
          <cell r="J3616" t="str">
            <v>JOSE SALAZAR  H.</v>
          </cell>
          <cell r="K3616" t="str">
            <v>A.H.PRIMAVERA B</v>
          </cell>
          <cell r="M3616" t="str">
            <v>04</v>
          </cell>
          <cell r="N3616">
            <v>105</v>
          </cell>
          <cell r="O3616">
            <v>393</v>
          </cell>
          <cell r="P3616">
            <v>14</v>
          </cell>
          <cell r="Q3616">
            <v>15</v>
          </cell>
          <cell r="R3616">
            <v>9</v>
          </cell>
          <cell r="S3616">
            <v>8</v>
          </cell>
          <cell r="T3616">
            <v>51.58</v>
          </cell>
          <cell r="U3616" t="str">
            <v>0</v>
          </cell>
          <cell r="V3616" t="str">
            <v>1081402000040</v>
          </cell>
        </row>
        <row r="3617">
          <cell r="A3617" t="str">
            <v>10</v>
          </cell>
          <cell r="B3617" t="str">
            <v>10</v>
          </cell>
          <cell r="C3617">
            <v>50884</v>
          </cell>
          <cell r="D3617">
            <v>6</v>
          </cell>
          <cell r="E3617" t="str">
            <v>100100</v>
          </cell>
          <cell r="F3617" t="str">
            <v>108</v>
          </cell>
          <cell r="G3617" t="str">
            <v>14</v>
          </cell>
          <cell r="H3617" t="str">
            <v>00</v>
          </cell>
          <cell r="I3617">
            <v>24</v>
          </cell>
          <cell r="J3617" t="str">
            <v>SIFUENTES PIPA LUIS HUMBERTO</v>
          </cell>
          <cell r="K3617" t="str">
            <v>A.H.M.PRIMAVERA</v>
          </cell>
          <cell r="L3617">
            <v>362</v>
          </cell>
          <cell r="M3617" t="str">
            <v>04</v>
          </cell>
          <cell r="N3617">
            <v>0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  <cell r="U3617" t="str">
            <v>0</v>
          </cell>
          <cell r="V3617" t="str">
            <v>1081402000120</v>
          </cell>
        </row>
        <row r="3618">
          <cell r="A3618" t="str">
            <v>10</v>
          </cell>
          <cell r="B3618" t="str">
            <v>10</v>
          </cell>
          <cell r="C3618">
            <v>39513</v>
          </cell>
          <cell r="D3618">
            <v>7</v>
          </cell>
          <cell r="E3618" t="str">
            <v>100100</v>
          </cell>
          <cell r="F3618" t="str">
            <v>108</v>
          </cell>
          <cell r="G3618" t="str">
            <v>14</v>
          </cell>
          <cell r="H3618" t="str">
            <v>00</v>
          </cell>
          <cell r="I3618">
            <v>29</v>
          </cell>
          <cell r="J3618" t="str">
            <v>LEANDRO DAVILA R.</v>
          </cell>
          <cell r="K3618" t="str">
            <v>A.H.PRIMAVERA C-7</v>
          </cell>
          <cell r="M3618" t="str">
            <v>04</v>
          </cell>
          <cell r="N3618">
            <v>0</v>
          </cell>
          <cell r="O3618">
            <v>0</v>
          </cell>
          <cell r="P3618">
            <v>0</v>
          </cell>
          <cell r="Q3618">
            <v>0</v>
          </cell>
          <cell r="R3618">
            <v>3</v>
          </cell>
          <cell r="S3618">
            <v>10</v>
          </cell>
          <cell r="T3618">
            <v>3.67</v>
          </cell>
          <cell r="U3618" t="str">
            <v>0</v>
          </cell>
          <cell r="V3618" t="str">
            <v>1081403000008</v>
          </cell>
        </row>
        <row r="3619">
          <cell r="A3619" t="str">
            <v>10</v>
          </cell>
          <cell r="B3619" t="str">
            <v>10</v>
          </cell>
          <cell r="C3619">
            <v>39517</v>
          </cell>
          <cell r="D3619">
            <v>8</v>
          </cell>
          <cell r="E3619" t="str">
            <v>100100</v>
          </cell>
          <cell r="F3619" t="str">
            <v>108</v>
          </cell>
          <cell r="G3619" t="str">
            <v>14</v>
          </cell>
          <cell r="H3619" t="str">
            <v>00</v>
          </cell>
          <cell r="I3619">
            <v>33</v>
          </cell>
          <cell r="J3619" t="str">
            <v>ROBER  HUAYAMBAN  MALAFAYA</v>
          </cell>
          <cell r="K3619" t="str">
            <v>A.H.PRIMAVERA C</v>
          </cell>
          <cell r="M3619" t="str">
            <v>04</v>
          </cell>
          <cell r="N3619">
            <v>0</v>
          </cell>
          <cell r="O3619">
            <v>0</v>
          </cell>
          <cell r="P3619">
            <v>0</v>
          </cell>
          <cell r="Q3619">
            <v>37</v>
          </cell>
          <cell r="R3619">
            <v>81</v>
          </cell>
          <cell r="S3619">
            <v>28</v>
          </cell>
          <cell r="T3619">
            <v>54.25</v>
          </cell>
          <cell r="U3619" t="str">
            <v>0</v>
          </cell>
          <cell r="V3619" t="str">
            <v>1081403000060</v>
          </cell>
        </row>
        <row r="3620">
          <cell r="A3620" t="str">
            <v>10</v>
          </cell>
          <cell r="B3620" t="str">
            <v>10</v>
          </cell>
          <cell r="C3620">
            <v>39520</v>
          </cell>
          <cell r="D3620">
            <v>2</v>
          </cell>
          <cell r="E3620" t="str">
            <v>100100</v>
          </cell>
          <cell r="F3620" t="str">
            <v>108</v>
          </cell>
          <cell r="G3620" t="str">
            <v>14</v>
          </cell>
          <cell r="H3620" t="str">
            <v>00</v>
          </cell>
          <cell r="I3620">
            <v>36</v>
          </cell>
          <cell r="J3620" t="str">
            <v>MOISES ZAMORA  P.</v>
          </cell>
          <cell r="K3620" t="str">
            <v>A.H.PRIMAVERA C-10</v>
          </cell>
          <cell r="M3620" t="str">
            <v>04</v>
          </cell>
          <cell r="N3620">
            <v>0</v>
          </cell>
          <cell r="O3620">
            <v>0</v>
          </cell>
          <cell r="P3620">
            <v>0</v>
          </cell>
          <cell r="Q3620">
            <v>0</v>
          </cell>
          <cell r="R3620">
            <v>1</v>
          </cell>
          <cell r="S3620">
            <v>0</v>
          </cell>
          <cell r="T3620">
            <v>2.25</v>
          </cell>
          <cell r="U3620" t="str">
            <v>0</v>
          </cell>
          <cell r="V3620" t="str">
            <v>1081403000100</v>
          </cell>
        </row>
        <row r="3621">
          <cell r="A3621" t="str">
            <v>10</v>
          </cell>
          <cell r="B3621" t="str">
            <v>10</v>
          </cell>
          <cell r="C3621">
            <v>39530</v>
          </cell>
          <cell r="D3621">
            <v>1</v>
          </cell>
          <cell r="E3621" t="str">
            <v>100100</v>
          </cell>
          <cell r="F3621" t="str">
            <v>108</v>
          </cell>
          <cell r="G3621" t="str">
            <v>14</v>
          </cell>
          <cell r="H3621" t="str">
            <v>00</v>
          </cell>
          <cell r="I3621">
            <v>46</v>
          </cell>
          <cell r="J3621" t="str">
            <v>ELDA DOSANTOS S.</v>
          </cell>
          <cell r="K3621" t="str">
            <v>A.H.PRIMAVERA C-22</v>
          </cell>
          <cell r="M3621" t="str">
            <v>04</v>
          </cell>
          <cell r="N3621">
            <v>0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4.25</v>
          </cell>
          <cell r="U3621" t="str">
            <v>0</v>
          </cell>
          <cell r="V3621" t="str">
            <v>1081403000220</v>
          </cell>
        </row>
        <row r="3622">
          <cell r="A3622" t="str">
            <v>10</v>
          </cell>
          <cell r="B3622" t="str">
            <v>10</v>
          </cell>
          <cell r="C3622">
            <v>39532</v>
          </cell>
          <cell r="D3622">
            <v>7</v>
          </cell>
          <cell r="E3622" t="str">
            <v>100100</v>
          </cell>
          <cell r="F3622" t="str">
            <v>108</v>
          </cell>
          <cell r="G3622" t="str">
            <v>14</v>
          </cell>
          <cell r="H3622" t="str">
            <v>00</v>
          </cell>
          <cell r="I3622">
            <v>48</v>
          </cell>
          <cell r="J3622" t="str">
            <v>ANTONIO ARIRAMA  Y.</v>
          </cell>
          <cell r="K3622" t="str">
            <v>A.H.PRIMAVERA C</v>
          </cell>
          <cell r="M3622" t="str">
            <v>04</v>
          </cell>
          <cell r="N3622">
            <v>0</v>
          </cell>
          <cell r="O3622">
            <v>23</v>
          </cell>
          <cell r="P3622">
            <v>15</v>
          </cell>
          <cell r="Q3622">
            <v>18</v>
          </cell>
          <cell r="R3622">
            <v>18</v>
          </cell>
          <cell r="S3622">
            <v>15</v>
          </cell>
          <cell r="T3622">
            <v>15.42</v>
          </cell>
          <cell r="U3622" t="str">
            <v>0</v>
          </cell>
          <cell r="V3622" t="str">
            <v>1081403000260</v>
          </cell>
        </row>
        <row r="3623">
          <cell r="A3623" t="str">
            <v>10</v>
          </cell>
          <cell r="B3623" t="str">
            <v>10</v>
          </cell>
          <cell r="C3623">
            <v>39533</v>
          </cell>
          <cell r="D3623">
            <v>5</v>
          </cell>
          <cell r="E3623" t="str">
            <v>100100</v>
          </cell>
          <cell r="F3623" t="str">
            <v>108</v>
          </cell>
          <cell r="G3623" t="str">
            <v>14</v>
          </cell>
          <cell r="H3623" t="str">
            <v>00</v>
          </cell>
          <cell r="I3623">
            <v>49</v>
          </cell>
          <cell r="J3623" t="str">
            <v>HENRY LLERENA  G.</v>
          </cell>
          <cell r="K3623" t="str">
            <v>A.H.PRIMAVERA C</v>
          </cell>
          <cell r="M3623" t="str">
            <v>04</v>
          </cell>
          <cell r="N3623">
            <v>0</v>
          </cell>
          <cell r="O3623">
            <v>24</v>
          </cell>
          <cell r="P3623">
            <v>0</v>
          </cell>
          <cell r="Q3623">
            <v>0</v>
          </cell>
          <cell r="R3623">
            <v>37</v>
          </cell>
          <cell r="S3623">
            <v>196</v>
          </cell>
          <cell r="T3623">
            <v>91.92</v>
          </cell>
          <cell r="U3623" t="str">
            <v>0</v>
          </cell>
          <cell r="V3623" t="str">
            <v>1081403000270</v>
          </cell>
        </row>
        <row r="3624">
          <cell r="A3624" t="str">
            <v>10</v>
          </cell>
          <cell r="B3624" t="str">
            <v>10</v>
          </cell>
          <cell r="C3624">
            <v>39538</v>
          </cell>
          <cell r="D3624">
            <v>4</v>
          </cell>
          <cell r="E3624" t="str">
            <v>100100</v>
          </cell>
          <cell r="F3624" t="str">
            <v>108</v>
          </cell>
          <cell r="G3624" t="str">
            <v>14</v>
          </cell>
          <cell r="H3624" t="str">
            <v>00</v>
          </cell>
          <cell r="I3624">
            <v>54</v>
          </cell>
          <cell r="J3624" t="str">
            <v>YOLANDA PAIMA DE RIMARACHIN.</v>
          </cell>
          <cell r="K3624" t="str">
            <v>A.H.PRIMAVERA D</v>
          </cell>
          <cell r="M3624" t="str">
            <v>04</v>
          </cell>
          <cell r="N3624">
            <v>0</v>
          </cell>
          <cell r="O3624">
            <v>0</v>
          </cell>
          <cell r="P3624">
            <v>0</v>
          </cell>
          <cell r="Q3624">
            <v>0</v>
          </cell>
          <cell r="R3624">
            <v>85</v>
          </cell>
          <cell r="S3624">
            <v>0</v>
          </cell>
          <cell r="T3624">
            <v>36.5</v>
          </cell>
          <cell r="U3624" t="str">
            <v>0</v>
          </cell>
          <cell r="V3624" t="str">
            <v>1081404000090</v>
          </cell>
        </row>
        <row r="3625">
          <cell r="A3625" t="str">
            <v>10</v>
          </cell>
          <cell r="B3625" t="str">
            <v>10</v>
          </cell>
          <cell r="C3625">
            <v>50732</v>
          </cell>
          <cell r="D3625">
            <v>7</v>
          </cell>
          <cell r="E3625" t="str">
            <v>100100</v>
          </cell>
          <cell r="F3625" t="str">
            <v>108</v>
          </cell>
          <cell r="G3625" t="str">
            <v>14</v>
          </cell>
          <cell r="H3625" t="str">
            <v>00</v>
          </cell>
          <cell r="I3625">
            <v>54</v>
          </cell>
          <cell r="J3625" t="str">
            <v>RAMIREZ CACHIQUE RAQUEL</v>
          </cell>
          <cell r="K3625" t="str">
            <v>A.H.M.PRIMAVERA</v>
          </cell>
          <cell r="L3625">
            <v>25</v>
          </cell>
          <cell r="M3625" t="str">
            <v>04</v>
          </cell>
          <cell r="N3625">
            <v>0</v>
          </cell>
          <cell r="O3625">
            <v>29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2.42</v>
          </cell>
          <cell r="U3625" t="str">
            <v>0</v>
          </cell>
          <cell r="V3625" t="str">
            <v>1081405000006</v>
          </cell>
        </row>
        <row r="3626">
          <cell r="A3626" t="str">
            <v>10</v>
          </cell>
          <cell r="B3626" t="str">
            <v>10</v>
          </cell>
          <cell r="C3626">
            <v>39539</v>
          </cell>
          <cell r="D3626">
            <v>2</v>
          </cell>
          <cell r="E3626" t="str">
            <v>100100</v>
          </cell>
          <cell r="F3626" t="str">
            <v>108</v>
          </cell>
          <cell r="G3626" t="str">
            <v>14</v>
          </cell>
          <cell r="H3626" t="str">
            <v>00</v>
          </cell>
          <cell r="I3626">
            <v>55</v>
          </cell>
          <cell r="J3626" t="str">
            <v>LUCIA LANCHA  Y.</v>
          </cell>
          <cell r="K3626" t="str">
            <v>A.H.M.PRIMAVERA MZ.D</v>
          </cell>
          <cell r="M3626" t="str">
            <v>04</v>
          </cell>
          <cell r="N3626">
            <v>0</v>
          </cell>
          <cell r="O3626">
            <v>0</v>
          </cell>
          <cell r="P3626">
            <v>0</v>
          </cell>
          <cell r="Q3626">
            <v>0</v>
          </cell>
          <cell r="R3626">
            <v>5</v>
          </cell>
          <cell r="S3626">
            <v>0</v>
          </cell>
          <cell r="T3626">
            <v>0.42</v>
          </cell>
          <cell r="U3626" t="str">
            <v>0</v>
          </cell>
          <cell r="V3626" t="str">
            <v>1081404000110</v>
          </cell>
        </row>
        <row r="3627">
          <cell r="A3627" t="str">
            <v>10</v>
          </cell>
          <cell r="B3627" t="str">
            <v>10</v>
          </cell>
          <cell r="C3627">
            <v>39540</v>
          </cell>
          <cell r="D3627">
            <v>0</v>
          </cell>
          <cell r="E3627" t="str">
            <v>100100</v>
          </cell>
          <cell r="F3627" t="str">
            <v>108</v>
          </cell>
          <cell r="G3627" t="str">
            <v>14</v>
          </cell>
          <cell r="H3627" t="str">
            <v>00</v>
          </cell>
          <cell r="I3627">
            <v>56</v>
          </cell>
          <cell r="J3627" t="str">
            <v>JOSE FIGUEREDO  R.</v>
          </cell>
          <cell r="K3627" t="str">
            <v>A.H.PRIMAVERA E</v>
          </cell>
          <cell r="M3627" t="str">
            <v>04</v>
          </cell>
          <cell r="N3627">
            <v>0</v>
          </cell>
          <cell r="O3627">
            <v>0</v>
          </cell>
          <cell r="P3627">
            <v>0</v>
          </cell>
          <cell r="Q3627">
            <v>0</v>
          </cell>
          <cell r="R3627">
            <v>58</v>
          </cell>
          <cell r="S3627">
            <v>0</v>
          </cell>
          <cell r="T3627">
            <v>25</v>
          </cell>
          <cell r="U3627" t="str">
            <v>0</v>
          </cell>
          <cell r="V3627" t="str">
            <v>1081405000020</v>
          </cell>
        </row>
        <row r="3628">
          <cell r="A3628" t="str">
            <v>10</v>
          </cell>
          <cell r="B3628" t="str">
            <v>10</v>
          </cell>
          <cell r="C3628">
            <v>39544</v>
          </cell>
          <cell r="D3628">
            <v>2</v>
          </cell>
          <cell r="E3628" t="str">
            <v>100100</v>
          </cell>
          <cell r="F3628" t="str">
            <v>108</v>
          </cell>
          <cell r="G3628" t="str">
            <v>14</v>
          </cell>
          <cell r="H3628" t="str">
            <v>00</v>
          </cell>
          <cell r="I3628">
            <v>60</v>
          </cell>
          <cell r="J3628" t="str">
            <v>TEDDY GOMEZ  FLORES</v>
          </cell>
          <cell r="K3628" t="str">
            <v>A.H.PRIMAVERA  MZ. E</v>
          </cell>
          <cell r="M3628" t="str">
            <v>04</v>
          </cell>
          <cell r="N3628">
            <v>0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  <cell r="U3628" t="str">
            <v>0</v>
          </cell>
          <cell r="V3628" t="str">
            <v>1081405000070</v>
          </cell>
        </row>
        <row r="3629">
          <cell r="A3629" t="str">
            <v>10</v>
          </cell>
          <cell r="B3629" t="str">
            <v>10</v>
          </cell>
          <cell r="C3629">
            <v>39547</v>
          </cell>
          <cell r="D3629">
            <v>5</v>
          </cell>
          <cell r="E3629" t="str">
            <v>100100</v>
          </cell>
          <cell r="F3629" t="str">
            <v>108</v>
          </cell>
          <cell r="G3629" t="str">
            <v>14</v>
          </cell>
          <cell r="H3629" t="str">
            <v>00</v>
          </cell>
          <cell r="I3629">
            <v>63</v>
          </cell>
          <cell r="J3629" t="str">
            <v>MARGARITA SORIA  CH.</v>
          </cell>
          <cell r="K3629" t="str">
            <v>A.H.PRIMAVERA E-11</v>
          </cell>
          <cell r="M3629" t="str">
            <v>04</v>
          </cell>
          <cell r="N3629">
            <v>0</v>
          </cell>
          <cell r="O3629">
            <v>90</v>
          </cell>
          <cell r="P3629">
            <v>81</v>
          </cell>
          <cell r="Q3629">
            <v>82</v>
          </cell>
          <cell r="R3629">
            <v>92</v>
          </cell>
          <cell r="S3629">
            <v>91</v>
          </cell>
          <cell r="T3629">
            <v>75.67</v>
          </cell>
          <cell r="U3629" t="str">
            <v>0</v>
          </cell>
          <cell r="V3629" t="str">
            <v>1081405000110</v>
          </cell>
        </row>
        <row r="3630">
          <cell r="A3630" t="str">
            <v>10</v>
          </cell>
          <cell r="B3630" t="str">
            <v>10</v>
          </cell>
          <cell r="C3630">
            <v>39548</v>
          </cell>
          <cell r="D3630">
            <v>3</v>
          </cell>
          <cell r="E3630" t="str">
            <v>100100</v>
          </cell>
          <cell r="F3630" t="str">
            <v>108</v>
          </cell>
          <cell r="G3630" t="str">
            <v>14</v>
          </cell>
          <cell r="H3630" t="str">
            <v>00</v>
          </cell>
          <cell r="I3630">
            <v>64</v>
          </cell>
          <cell r="J3630" t="str">
            <v>JOSUE  MORI  CH.</v>
          </cell>
          <cell r="K3630" t="str">
            <v>A.H.PRIMAVERA E-12</v>
          </cell>
          <cell r="M3630" t="str">
            <v>04</v>
          </cell>
          <cell r="N3630">
            <v>0</v>
          </cell>
          <cell r="O3630">
            <v>0</v>
          </cell>
          <cell r="P3630">
            <v>0</v>
          </cell>
          <cell r="Q3630">
            <v>0</v>
          </cell>
          <cell r="R3630">
            <v>11</v>
          </cell>
          <cell r="S3630">
            <v>0</v>
          </cell>
          <cell r="T3630">
            <v>3.75</v>
          </cell>
          <cell r="U3630" t="str">
            <v>0</v>
          </cell>
          <cell r="V3630" t="str">
            <v>1081405000120</v>
          </cell>
        </row>
        <row r="3631">
          <cell r="A3631" t="str">
            <v>10</v>
          </cell>
          <cell r="B3631" t="str">
            <v>10</v>
          </cell>
          <cell r="C3631">
            <v>50288</v>
          </cell>
          <cell r="D3631">
            <v>0</v>
          </cell>
          <cell r="E3631" t="str">
            <v>100100</v>
          </cell>
          <cell r="F3631" t="str">
            <v>108</v>
          </cell>
          <cell r="G3631" t="str">
            <v>14</v>
          </cell>
          <cell r="H3631" t="str">
            <v>00</v>
          </cell>
          <cell r="I3631">
            <v>65</v>
          </cell>
          <cell r="J3631" t="str">
            <v>POZO ARTESIAN</v>
          </cell>
          <cell r="K3631" t="str">
            <v>A.H. R.PANDURO</v>
          </cell>
          <cell r="L3631">
            <v>2</v>
          </cell>
          <cell r="M3631" t="str">
            <v>04</v>
          </cell>
          <cell r="N3631">
            <v>0</v>
          </cell>
          <cell r="O3631">
            <v>25</v>
          </cell>
          <cell r="P3631">
            <v>16</v>
          </cell>
          <cell r="Q3631">
            <v>2</v>
          </cell>
          <cell r="R3631">
            <v>0</v>
          </cell>
          <cell r="S3631">
            <v>0</v>
          </cell>
          <cell r="T3631">
            <v>3.58</v>
          </cell>
          <cell r="U3631" t="str">
            <v>0</v>
          </cell>
          <cell r="V3631" t="str">
            <v>1081405000122</v>
          </cell>
        </row>
        <row r="3632">
          <cell r="A3632" t="str">
            <v>10</v>
          </cell>
          <cell r="B3632" t="str">
            <v>10</v>
          </cell>
          <cell r="C3632">
            <v>39551</v>
          </cell>
          <cell r="D3632">
            <v>7</v>
          </cell>
          <cell r="E3632" t="str">
            <v>100100</v>
          </cell>
          <cell r="F3632" t="str">
            <v>108</v>
          </cell>
          <cell r="G3632" t="str">
            <v>14</v>
          </cell>
          <cell r="H3632" t="str">
            <v>00</v>
          </cell>
          <cell r="I3632">
            <v>68</v>
          </cell>
          <cell r="J3632" t="str">
            <v>CAJIA EGOAVIL YOLANDA P.</v>
          </cell>
          <cell r="K3632" t="str">
            <v>AH. PRIMAVERA MZ. E-16</v>
          </cell>
          <cell r="M3632" t="str">
            <v>04</v>
          </cell>
          <cell r="N3632">
            <v>0</v>
          </cell>
          <cell r="O3632">
            <v>0</v>
          </cell>
          <cell r="P3632">
            <v>0</v>
          </cell>
          <cell r="Q3632">
            <v>18</v>
          </cell>
          <cell r="R3632">
            <v>20</v>
          </cell>
          <cell r="S3632">
            <v>12</v>
          </cell>
          <cell r="T3632">
            <v>13.92</v>
          </cell>
          <cell r="U3632" t="str">
            <v>0</v>
          </cell>
          <cell r="V3632" t="str">
            <v>1081405000180</v>
          </cell>
        </row>
        <row r="3633">
          <cell r="A3633" t="str">
            <v>10</v>
          </cell>
          <cell r="B3633" t="str">
            <v>10</v>
          </cell>
          <cell r="C3633">
            <v>50343</v>
          </cell>
          <cell r="D3633">
            <v>3</v>
          </cell>
          <cell r="E3633" t="str">
            <v>100100</v>
          </cell>
          <cell r="F3633" t="str">
            <v>108</v>
          </cell>
          <cell r="G3633" t="str">
            <v>14</v>
          </cell>
          <cell r="H3633" t="str">
            <v>00</v>
          </cell>
          <cell r="I3633">
            <v>72</v>
          </cell>
          <cell r="J3633" t="str">
            <v>POZO ARTESIAN</v>
          </cell>
          <cell r="K3633" t="str">
            <v>A.H.PRIMAVERA</v>
          </cell>
          <cell r="L3633">
            <v>1</v>
          </cell>
          <cell r="M3633" t="str">
            <v>04</v>
          </cell>
          <cell r="N3633">
            <v>0</v>
          </cell>
          <cell r="O3633">
            <v>25</v>
          </cell>
          <cell r="P3633">
            <v>23</v>
          </cell>
          <cell r="Q3633">
            <v>2</v>
          </cell>
          <cell r="R3633">
            <v>0</v>
          </cell>
          <cell r="S3633">
            <v>0</v>
          </cell>
          <cell r="T3633">
            <v>4.17</v>
          </cell>
          <cell r="U3633" t="str">
            <v>0</v>
          </cell>
          <cell r="V3633" t="str">
            <v>1081406000055</v>
          </cell>
        </row>
        <row r="3634">
          <cell r="A3634" t="str">
            <v>10</v>
          </cell>
          <cell r="B3634" t="str">
            <v>10</v>
          </cell>
          <cell r="C3634">
            <v>39557</v>
          </cell>
          <cell r="D3634">
            <v>4</v>
          </cell>
          <cell r="E3634" t="str">
            <v>100100</v>
          </cell>
          <cell r="F3634" t="str">
            <v>108</v>
          </cell>
          <cell r="G3634" t="str">
            <v>14</v>
          </cell>
          <cell r="H3634" t="str">
            <v>00</v>
          </cell>
          <cell r="I3634">
            <v>75</v>
          </cell>
          <cell r="J3634" t="str">
            <v>AMANCIO MURAYARI  Y.</v>
          </cell>
          <cell r="K3634" t="str">
            <v>A.H.PRIMAVERA F</v>
          </cell>
          <cell r="M3634" t="str">
            <v>04</v>
          </cell>
          <cell r="N3634">
            <v>0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26.08</v>
          </cell>
          <cell r="U3634" t="str">
            <v>0</v>
          </cell>
          <cell r="V3634" t="str">
            <v>1081406000100</v>
          </cell>
        </row>
        <row r="3635">
          <cell r="A3635" t="str">
            <v>10</v>
          </cell>
          <cell r="B3635" t="str">
            <v>10</v>
          </cell>
          <cell r="C3635">
            <v>39565</v>
          </cell>
          <cell r="D3635">
            <v>7</v>
          </cell>
          <cell r="E3635" t="str">
            <v>100100</v>
          </cell>
          <cell r="F3635" t="str">
            <v>108</v>
          </cell>
          <cell r="G3635" t="str">
            <v>14</v>
          </cell>
          <cell r="H3635" t="str">
            <v>00</v>
          </cell>
          <cell r="I3635">
            <v>83</v>
          </cell>
          <cell r="J3635" t="str">
            <v>ISABEL PEZO VILCHEZ</v>
          </cell>
          <cell r="K3635" t="str">
            <v>A.H.PRIMAVERA F</v>
          </cell>
          <cell r="M3635" t="str">
            <v>04</v>
          </cell>
          <cell r="N3635">
            <v>0</v>
          </cell>
          <cell r="O3635">
            <v>0</v>
          </cell>
          <cell r="P3635">
            <v>2</v>
          </cell>
          <cell r="Q3635">
            <v>12</v>
          </cell>
          <cell r="R3635">
            <v>34</v>
          </cell>
          <cell r="S3635">
            <v>41</v>
          </cell>
          <cell r="T3635">
            <v>22.92</v>
          </cell>
          <cell r="U3635" t="str">
            <v>0</v>
          </cell>
          <cell r="V3635" t="str">
            <v>1081406000220</v>
          </cell>
        </row>
        <row r="3636">
          <cell r="A3636" t="str">
            <v>10</v>
          </cell>
          <cell r="B3636" t="str">
            <v>10</v>
          </cell>
          <cell r="C3636">
            <v>39568</v>
          </cell>
          <cell r="D3636">
            <v>1</v>
          </cell>
          <cell r="E3636" t="str">
            <v>100100</v>
          </cell>
          <cell r="F3636" t="str">
            <v>108</v>
          </cell>
          <cell r="G3636" t="str">
            <v>14</v>
          </cell>
          <cell r="H3636" t="str">
            <v>00</v>
          </cell>
          <cell r="I3636">
            <v>86</v>
          </cell>
          <cell r="J3636" t="str">
            <v>VERSALIA VALDEZ  T.</v>
          </cell>
          <cell r="K3636" t="str">
            <v>A.H.PRIMAVERA  G-3</v>
          </cell>
          <cell r="M3636" t="str">
            <v>04</v>
          </cell>
          <cell r="N3636">
            <v>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187</v>
          </cell>
          <cell r="U3636" t="str">
            <v>1</v>
          </cell>
          <cell r="V3636" t="str">
            <v>1081407000030</v>
          </cell>
        </row>
        <row r="3637">
          <cell r="A3637" t="str">
            <v>10</v>
          </cell>
          <cell r="B3637" t="str">
            <v>10</v>
          </cell>
          <cell r="C3637">
            <v>39577</v>
          </cell>
          <cell r="D3637">
            <v>2</v>
          </cell>
          <cell r="E3637" t="str">
            <v>100100</v>
          </cell>
          <cell r="F3637" t="str">
            <v>108</v>
          </cell>
          <cell r="G3637" t="str">
            <v>14</v>
          </cell>
          <cell r="H3637" t="str">
            <v>00</v>
          </cell>
          <cell r="I3637">
            <v>95</v>
          </cell>
          <cell r="J3637" t="str">
            <v>RAMIREZ DE GUTIERREZ ANGELA</v>
          </cell>
          <cell r="K3637" t="str">
            <v>AH. PRIMAVERA # 202</v>
          </cell>
          <cell r="M3637" t="str">
            <v>04</v>
          </cell>
          <cell r="N3637">
            <v>0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  <cell r="U3637" t="str">
            <v>0</v>
          </cell>
          <cell r="V3637" t="str">
            <v>1081407000175</v>
          </cell>
        </row>
        <row r="3638">
          <cell r="A3638" t="str">
            <v>10</v>
          </cell>
          <cell r="B3638" t="str">
            <v>10</v>
          </cell>
          <cell r="C3638">
            <v>39591</v>
          </cell>
          <cell r="D3638">
            <v>3</v>
          </cell>
          <cell r="E3638" t="str">
            <v>100100</v>
          </cell>
          <cell r="F3638" t="str">
            <v>108</v>
          </cell>
          <cell r="G3638" t="str">
            <v>14</v>
          </cell>
          <cell r="H3638" t="str">
            <v>00</v>
          </cell>
          <cell r="I3638">
            <v>109</v>
          </cell>
          <cell r="J3638" t="str">
            <v>NORA ALVA  V.</v>
          </cell>
          <cell r="K3638" t="str">
            <v>A.H.M.PRIMAVERA H</v>
          </cell>
          <cell r="M3638" t="str">
            <v>02</v>
          </cell>
          <cell r="N3638">
            <v>0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  <cell r="U3638" t="str">
            <v>0</v>
          </cell>
          <cell r="V3638" t="str">
            <v>1081408000140</v>
          </cell>
        </row>
        <row r="3639">
          <cell r="A3639" t="str">
            <v>10</v>
          </cell>
          <cell r="B3639" t="str">
            <v>10</v>
          </cell>
          <cell r="C3639">
            <v>39592</v>
          </cell>
          <cell r="D3639">
            <v>1</v>
          </cell>
          <cell r="E3639" t="str">
            <v>100100</v>
          </cell>
          <cell r="F3639" t="str">
            <v>108</v>
          </cell>
          <cell r="G3639" t="str">
            <v>14</v>
          </cell>
          <cell r="H3639" t="str">
            <v>00</v>
          </cell>
          <cell r="I3639">
            <v>110</v>
          </cell>
          <cell r="J3639" t="str">
            <v>LEONCIO PEÑA RIOS</v>
          </cell>
          <cell r="K3639" t="str">
            <v>A.H.PRIMAVERA H</v>
          </cell>
          <cell r="M3639" t="str">
            <v>04</v>
          </cell>
          <cell r="N3639">
            <v>0</v>
          </cell>
          <cell r="O3639">
            <v>2</v>
          </cell>
          <cell r="P3639">
            <v>3</v>
          </cell>
          <cell r="Q3639">
            <v>3</v>
          </cell>
          <cell r="R3639">
            <v>3</v>
          </cell>
          <cell r="S3639">
            <v>6</v>
          </cell>
          <cell r="T3639">
            <v>3.08</v>
          </cell>
          <cell r="U3639" t="str">
            <v>0</v>
          </cell>
          <cell r="V3639" t="str">
            <v>1081408000150</v>
          </cell>
        </row>
        <row r="3640">
          <cell r="A3640" t="str">
            <v>10</v>
          </cell>
          <cell r="B3640" t="str">
            <v>10</v>
          </cell>
          <cell r="C3640">
            <v>39594</v>
          </cell>
          <cell r="D3640">
            <v>7</v>
          </cell>
          <cell r="E3640" t="str">
            <v>100100</v>
          </cell>
          <cell r="F3640" t="str">
            <v>108</v>
          </cell>
          <cell r="G3640" t="str">
            <v>14</v>
          </cell>
          <cell r="H3640" t="str">
            <v>00</v>
          </cell>
          <cell r="I3640">
            <v>112</v>
          </cell>
          <cell r="J3640" t="str">
            <v>NATIVIDAD OLORTEGUI</v>
          </cell>
          <cell r="K3640" t="str">
            <v>A.H.PRIMAVERA H</v>
          </cell>
          <cell r="M3640" t="str">
            <v>04</v>
          </cell>
          <cell r="N3640">
            <v>0</v>
          </cell>
          <cell r="O3640">
            <v>0</v>
          </cell>
          <cell r="P3640">
            <v>99</v>
          </cell>
          <cell r="Q3640">
            <v>0</v>
          </cell>
          <cell r="R3640">
            <v>37</v>
          </cell>
          <cell r="S3640">
            <v>0</v>
          </cell>
          <cell r="T3640">
            <v>23.5</v>
          </cell>
          <cell r="U3640" t="str">
            <v>0</v>
          </cell>
          <cell r="V3640" t="str">
            <v>1081408000170</v>
          </cell>
        </row>
        <row r="3641">
          <cell r="A3641" t="str">
            <v>10</v>
          </cell>
          <cell r="B3641" t="str">
            <v>10</v>
          </cell>
          <cell r="C3641">
            <v>39596</v>
          </cell>
          <cell r="D3641">
            <v>2</v>
          </cell>
          <cell r="E3641" t="str">
            <v>100100</v>
          </cell>
          <cell r="F3641" t="str">
            <v>108</v>
          </cell>
          <cell r="G3641" t="str">
            <v>14</v>
          </cell>
          <cell r="H3641" t="str">
            <v>00</v>
          </cell>
          <cell r="I3641">
            <v>114</v>
          </cell>
          <cell r="J3641" t="str">
            <v>MARINO CALDERON</v>
          </cell>
          <cell r="K3641" t="str">
            <v>PRIMAVERA H</v>
          </cell>
          <cell r="M3641" t="str">
            <v>04</v>
          </cell>
          <cell r="N3641">
            <v>0</v>
          </cell>
          <cell r="O3641">
            <v>0</v>
          </cell>
          <cell r="P3641">
            <v>62</v>
          </cell>
          <cell r="Q3641">
            <v>0</v>
          </cell>
          <cell r="R3641">
            <v>0</v>
          </cell>
          <cell r="S3641">
            <v>0</v>
          </cell>
          <cell r="T3641">
            <v>28.5</v>
          </cell>
          <cell r="U3641" t="str">
            <v>0</v>
          </cell>
          <cell r="V3641" t="str">
            <v>1081408000185</v>
          </cell>
        </row>
        <row r="3642">
          <cell r="A3642" t="str">
            <v>10</v>
          </cell>
          <cell r="B3642" t="str">
            <v>10</v>
          </cell>
          <cell r="C3642">
            <v>39601</v>
          </cell>
          <cell r="D3642">
            <v>0</v>
          </cell>
          <cell r="E3642" t="str">
            <v>100100</v>
          </cell>
          <cell r="F3642" t="str">
            <v>108</v>
          </cell>
          <cell r="G3642" t="str">
            <v>14</v>
          </cell>
          <cell r="H3642" t="str">
            <v>00</v>
          </cell>
          <cell r="I3642">
            <v>119</v>
          </cell>
          <cell r="J3642" t="str">
            <v>JOSE PASMIÑO  CH.</v>
          </cell>
          <cell r="K3642" t="str">
            <v>A.H.PRIMAVERA I</v>
          </cell>
          <cell r="M3642" t="str">
            <v>04</v>
          </cell>
          <cell r="N3642">
            <v>0</v>
          </cell>
          <cell r="O3642">
            <v>8</v>
          </cell>
          <cell r="P3642">
            <v>27</v>
          </cell>
          <cell r="Q3642">
            <v>18</v>
          </cell>
          <cell r="R3642">
            <v>13</v>
          </cell>
          <cell r="S3642">
            <v>1</v>
          </cell>
          <cell r="T3642">
            <v>6.17</v>
          </cell>
          <cell r="U3642" t="str">
            <v>0</v>
          </cell>
          <cell r="V3642" t="str">
            <v>1081409000010</v>
          </cell>
        </row>
        <row r="3643">
          <cell r="A3643" t="str">
            <v>10</v>
          </cell>
          <cell r="B3643" t="str">
            <v>10</v>
          </cell>
          <cell r="C3643">
            <v>39604</v>
          </cell>
          <cell r="D3643">
            <v>4</v>
          </cell>
          <cell r="E3643" t="str">
            <v>100100</v>
          </cell>
          <cell r="F3643" t="str">
            <v>108</v>
          </cell>
          <cell r="G3643" t="str">
            <v>14</v>
          </cell>
          <cell r="H3643" t="str">
            <v>00</v>
          </cell>
          <cell r="I3643">
            <v>122</v>
          </cell>
          <cell r="J3643" t="str">
            <v>MIRIAN MOLINA</v>
          </cell>
          <cell r="K3643" t="str">
            <v>A.H.PRIMAVERA I</v>
          </cell>
          <cell r="M3643" t="str">
            <v>04</v>
          </cell>
          <cell r="N3643">
            <v>0</v>
          </cell>
          <cell r="O3643">
            <v>0</v>
          </cell>
          <cell r="P3643">
            <v>0</v>
          </cell>
          <cell r="Q3643">
            <v>0</v>
          </cell>
          <cell r="R3643">
            <v>5</v>
          </cell>
          <cell r="S3643">
            <v>0</v>
          </cell>
          <cell r="T3643">
            <v>2</v>
          </cell>
          <cell r="U3643" t="str">
            <v>0</v>
          </cell>
          <cell r="V3643" t="str">
            <v>1081409000040</v>
          </cell>
        </row>
        <row r="3644">
          <cell r="A3644" t="str">
            <v>10</v>
          </cell>
          <cell r="B3644" t="str">
            <v>10</v>
          </cell>
          <cell r="C3644">
            <v>50645</v>
          </cell>
          <cell r="D3644">
            <v>1</v>
          </cell>
          <cell r="E3644" t="str">
            <v>100100</v>
          </cell>
          <cell r="F3644" t="str">
            <v>108</v>
          </cell>
          <cell r="G3644" t="str">
            <v>14</v>
          </cell>
          <cell r="H3644" t="str">
            <v>00</v>
          </cell>
          <cell r="I3644">
            <v>127</v>
          </cell>
          <cell r="J3644" t="str">
            <v>PEZO SAQUIRAY KELLY</v>
          </cell>
          <cell r="K3644" t="str">
            <v>A.H.M.PRIMAVERA</v>
          </cell>
          <cell r="L3644">
            <v>403</v>
          </cell>
          <cell r="M3644" t="str">
            <v>04</v>
          </cell>
          <cell r="N3644">
            <v>0</v>
          </cell>
          <cell r="O3644">
            <v>5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0.42</v>
          </cell>
          <cell r="U3644" t="str">
            <v>0</v>
          </cell>
          <cell r="V3644" t="str">
            <v>1081409000125</v>
          </cell>
        </row>
        <row r="3645">
          <cell r="A3645" t="str">
            <v>10</v>
          </cell>
          <cell r="B3645" t="str">
            <v>10</v>
          </cell>
          <cell r="C3645">
            <v>39615</v>
          </cell>
          <cell r="D3645">
            <v>0</v>
          </cell>
          <cell r="E3645" t="str">
            <v>100100</v>
          </cell>
          <cell r="F3645" t="str">
            <v>108</v>
          </cell>
          <cell r="G3645" t="str">
            <v>14</v>
          </cell>
          <cell r="H3645" t="str">
            <v>00</v>
          </cell>
          <cell r="I3645">
            <v>133</v>
          </cell>
          <cell r="J3645" t="str">
            <v>DEL AGUILA DIAZ ROOSVELT</v>
          </cell>
          <cell r="K3645" t="str">
            <v>AH. PRIMAVERA S/N.</v>
          </cell>
          <cell r="M3645" t="str">
            <v>04</v>
          </cell>
          <cell r="N3645">
            <v>0</v>
          </cell>
          <cell r="O3645">
            <v>12</v>
          </cell>
          <cell r="P3645">
            <v>10</v>
          </cell>
          <cell r="Q3645">
            <v>17</v>
          </cell>
          <cell r="R3645">
            <v>6</v>
          </cell>
          <cell r="S3645">
            <v>24</v>
          </cell>
          <cell r="T3645">
            <v>31.58</v>
          </cell>
          <cell r="U3645" t="str">
            <v>0</v>
          </cell>
          <cell r="V3645" t="str">
            <v>1081409000225</v>
          </cell>
        </row>
        <row r="3646">
          <cell r="A3646" t="str">
            <v>10</v>
          </cell>
          <cell r="B3646" t="str">
            <v>10</v>
          </cell>
          <cell r="C3646">
            <v>50509</v>
          </cell>
          <cell r="D3646">
            <v>9</v>
          </cell>
          <cell r="E3646" t="str">
            <v>100100</v>
          </cell>
          <cell r="F3646" t="str">
            <v>108</v>
          </cell>
          <cell r="G3646" t="str">
            <v>14</v>
          </cell>
          <cell r="H3646" t="str">
            <v>00</v>
          </cell>
          <cell r="I3646">
            <v>139</v>
          </cell>
          <cell r="J3646" t="str">
            <v>GARCIA RAMIREZ PERCY</v>
          </cell>
          <cell r="K3646" t="str">
            <v>A.H.M.PRIMAVERA</v>
          </cell>
          <cell r="L3646">
            <v>10</v>
          </cell>
          <cell r="M3646" t="str">
            <v>04</v>
          </cell>
          <cell r="N3646">
            <v>0</v>
          </cell>
          <cell r="O3646">
            <v>20</v>
          </cell>
          <cell r="P3646">
            <v>5</v>
          </cell>
          <cell r="Q3646">
            <v>0</v>
          </cell>
          <cell r="R3646">
            <v>0</v>
          </cell>
          <cell r="S3646">
            <v>0</v>
          </cell>
          <cell r="T3646">
            <v>2.08</v>
          </cell>
          <cell r="U3646" t="str">
            <v>0</v>
          </cell>
          <cell r="V3646" t="str">
            <v>1081410000085</v>
          </cell>
        </row>
        <row r="3647">
          <cell r="A3647" t="str">
            <v>10</v>
          </cell>
          <cell r="B3647" t="str">
            <v>10</v>
          </cell>
          <cell r="C3647">
            <v>39622</v>
          </cell>
          <cell r="D3647">
            <v>6</v>
          </cell>
          <cell r="E3647" t="str">
            <v>100100</v>
          </cell>
          <cell r="F3647" t="str">
            <v>108</v>
          </cell>
          <cell r="G3647" t="str">
            <v>14</v>
          </cell>
          <cell r="H3647" t="str">
            <v>00</v>
          </cell>
          <cell r="I3647">
            <v>142</v>
          </cell>
          <cell r="J3647" t="str">
            <v>SEGUNDO VALLES B.</v>
          </cell>
          <cell r="K3647" t="str">
            <v>A.H.PRIMAVERA J</v>
          </cell>
          <cell r="M3647" t="str">
            <v>04</v>
          </cell>
          <cell r="N3647">
            <v>0</v>
          </cell>
          <cell r="O3647">
            <v>0</v>
          </cell>
          <cell r="P3647">
            <v>0</v>
          </cell>
          <cell r="Q3647">
            <v>0</v>
          </cell>
          <cell r="R3647">
            <v>6</v>
          </cell>
          <cell r="S3647">
            <v>11</v>
          </cell>
          <cell r="T3647">
            <v>10.67</v>
          </cell>
          <cell r="U3647" t="str">
            <v>0</v>
          </cell>
          <cell r="V3647" t="str">
            <v>1081410000130</v>
          </cell>
        </row>
        <row r="3648">
          <cell r="A3648" t="str">
            <v>10</v>
          </cell>
          <cell r="B3648" t="str">
            <v>10</v>
          </cell>
          <cell r="C3648">
            <v>39624</v>
          </cell>
          <cell r="D3648">
            <v>2</v>
          </cell>
          <cell r="E3648" t="str">
            <v>100100</v>
          </cell>
          <cell r="F3648" t="str">
            <v>108</v>
          </cell>
          <cell r="G3648" t="str">
            <v>14</v>
          </cell>
          <cell r="H3648" t="str">
            <v>00</v>
          </cell>
          <cell r="I3648">
            <v>144</v>
          </cell>
          <cell r="J3648" t="str">
            <v>SANCHEZ  HIDALGO ANITA</v>
          </cell>
          <cell r="K3648" t="str">
            <v>LOS  ANGELES   S/N.</v>
          </cell>
          <cell r="M3648" t="str">
            <v>04</v>
          </cell>
          <cell r="N3648">
            <v>115</v>
          </cell>
          <cell r="O3648">
            <v>120</v>
          </cell>
          <cell r="P3648">
            <v>54</v>
          </cell>
          <cell r="Q3648">
            <v>22</v>
          </cell>
          <cell r="R3648">
            <v>60</v>
          </cell>
          <cell r="S3648">
            <v>59</v>
          </cell>
          <cell r="T3648">
            <v>50.75</v>
          </cell>
          <cell r="U3648" t="str">
            <v>0</v>
          </cell>
          <cell r="V3648" t="str">
            <v>1081410000155</v>
          </cell>
        </row>
        <row r="3649">
          <cell r="A3649" t="str">
            <v>10</v>
          </cell>
          <cell r="B3649" t="str">
            <v>10</v>
          </cell>
          <cell r="C3649">
            <v>39638</v>
          </cell>
          <cell r="D3649">
            <v>2</v>
          </cell>
          <cell r="E3649" t="str">
            <v>100100</v>
          </cell>
          <cell r="F3649" t="str">
            <v>108</v>
          </cell>
          <cell r="G3649" t="str">
            <v>14</v>
          </cell>
          <cell r="H3649" t="str">
            <v>00</v>
          </cell>
          <cell r="I3649">
            <v>158</v>
          </cell>
          <cell r="J3649" t="str">
            <v>TOMAS CHOTA  H.</v>
          </cell>
          <cell r="K3649" t="str">
            <v>A.H.PRIMAVERA K</v>
          </cell>
          <cell r="M3649" t="str">
            <v>04</v>
          </cell>
          <cell r="N3649">
            <v>0</v>
          </cell>
          <cell r="O3649">
            <v>0</v>
          </cell>
          <cell r="P3649">
            <v>0</v>
          </cell>
          <cell r="Q3649">
            <v>0</v>
          </cell>
          <cell r="R3649">
            <v>8</v>
          </cell>
          <cell r="S3649">
            <v>3</v>
          </cell>
          <cell r="T3649">
            <v>30.5</v>
          </cell>
          <cell r="U3649" t="str">
            <v>0</v>
          </cell>
          <cell r="V3649" t="str">
            <v>1081411000130</v>
          </cell>
        </row>
        <row r="3650">
          <cell r="A3650" t="str">
            <v>10</v>
          </cell>
          <cell r="B3650" t="str">
            <v>10</v>
          </cell>
          <cell r="C3650">
            <v>39646</v>
          </cell>
          <cell r="D3650">
            <v>5</v>
          </cell>
          <cell r="E3650" t="str">
            <v>100100</v>
          </cell>
          <cell r="F3650" t="str">
            <v>108</v>
          </cell>
          <cell r="G3650" t="str">
            <v>14</v>
          </cell>
          <cell r="H3650" t="str">
            <v>00</v>
          </cell>
          <cell r="I3650">
            <v>166</v>
          </cell>
          <cell r="J3650" t="str">
            <v>ELVIRA BARRERA M.</v>
          </cell>
          <cell r="K3650" t="str">
            <v>A.H.PRIMAVERA O-9</v>
          </cell>
          <cell r="M3650" t="str">
            <v>04</v>
          </cell>
          <cell r="N3650">
            <v>0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25.75</v>
          </cell>
          <cell r="U3650" t="str">
            <v>0</v>
          </cell>
          <cell r="V3650" t="str">
            <v>1081412000080</v>
          </cell>
        </row>
        <row r="3651">
          <cell r="A3651" t="str">
            <v>10</v>
          </cell>
          <cell r="B3651" t="str">
            <v>10</v>
          </cell>
          <cell r="C3651">
            <v>39665</v>
          </cell>
          <cell r="D3651">
            <v>5</v>
          </cell>
          <cell r="E3651" t="str">
            <v>100100</v>
          </cell>
          <cell r="F3651" t="str">
            <v>108</v>
          </cell>
          <cell r="G3651" t="str">
            <v>14</v>
          </cell>
          <cell r="H3651" t="str">
            <v>00</v>
          </cell>
          <cell r="I3651">
            <v>185</v>
          </cell>
          <cell r="J3651" t="str">
            <v>GERSON SILVA  S.</v>
          </cell>
          <cell r="K3651" t="str">
            <v>A.H.PRIMAVERA M-17</v>
          </cell>
          <cell r="M3651" t="str">
            <v>04</v>
          </cell>
          <cell r="N3651">
            <v>0</v>
          </cell>
          <cell r="O3651">
            <v>0</v>
          </cell>
          <cell r="P3651">
            <v>0</v>
          </cell>
          <cell r="Q3651">
            <v>0</v>
          </cell>
          <cell r="R3651">
            <v>4</v>
          </cell>
          <cell r="S3651">
            <v>0</v>
          </cell>
          <cell r="T3651">
            <v>0.33</v>
          </cell>
          <cell r="U3651" t="str">
            <v>0</v>
          </cell>
          <cell r="V3651" t="str">
            <v>1081413000170</v>
          </cell>
        </row>
        <row r="3652">
          <cell r="A3652" t="str">
            <v>10</v>
          </cell>
          <cell r="B3652" t="str">
            <v>10</v>
          </cell>
          <cell r="C3652">
            <v>50277</v>
          </cell>
          <cell r="D3652">
            <v>3</v>
          </cell>
          <cell r="E3652" t="str">
            <v>100100</v>
          </cell>
          <cell r="F3652" t="str">
            <v>108</v>
          </cell>
          <cell r="G3652" t="str">
            <v>14</v>
          </cell>
          <cell r="H3652" t="str">
            <v>00</v>
          </cell>
          <cell r="I3652">
            <v>190</v>
          </cell>
          <cell r="J3652" t="str">
            <v>MOZOMBITE SALINAS MIRLA</v>
          </cell>
          <cell r="K3652" t="str">
            <v>A.H.M.PRIMAVERA</v>
          </cell>
          <cell r="L3652">
            <v>1</v>
          </cell>
          <cell r="M3652" t="str">
            <v>04</v>
          </cell>
          <cell r="N3652">
            <v>0</v>
          </cell>
          <cell r="O3652">
            <v>16</v>
          </cell>
          <cell r="P3652">
            <v>15</v>
          </cell>
          <cell r="Q3652">
            <v>10</v>
          </cell>
          <cell r="R3652">
            <v>0</v>
          </cell>
          <cell r="S3652">
            <v>0</v>
          </cell>
          <cell r="T3652">
            <v>3.42</v>
          </cell>
          <cell r="U3652" t="str">
            <v>0</v>
          </cell>
          <cell r="V3652" t="str">
            <v>1081413000280</v>
          </cell>
        </row>
        <row r="3653">
          <cell r="A3653" t="str">
            <v>10</v>
          </cell>
          <cell r="B3653" t="str">
            <v>10</v>
          </cell>
          <cell r="C3653">
            <v>39677</v>
          </cell>
          <cell r="D3653">
            <v>0</v>
          </cell>
          <cell r="E3653" t="str">
            <v>100100</v>
          </cell>
          <cell r="F3653" t="str">
            <v>108</v>
          </cell>
          <cell r="G3653" t="str">
            <v>14</v>
          </cell>
          <cell r="H3653" t="str">
            <v>00</v>
          </cell>
          <cell r="I3653">
            <v>198</v>
          </cell>
          <cell r="J3653" t="str">
            <v>EDUARDO VELA IJUMA</v>
          </cell>
          <cell r="K3653" t="str">
            <v>CARRET. STO. TOMAS</v>
          </cell>
          <cell r="M3653" t="str">
            <v>04</v>
          </cell>
          <cell r="N3653">
            <v>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7.08</v>
          </cell>
          <cell r="U3653" t="str">
            <v>0</v>
          </cell>
          <cell r="V3653" t="str">
            <v>1081470000080</v>
          </cell>
        </row>
        <row r="3654">
          <cell r="A3654" t="str">
            <v>10</v>
          </cell>
          <cell r="B3654" t="str">
            <v>10</v>
          </cell>
          <cell r="C3654">
            <v>39685</v>
          </cell>
          <cell r="D3654">
            <v>3</v>
          </cell>
          <cell r="E3654" t="str">
            <v>100100</v>
          </cell>
          <cell r="F3654" t="str">
            <v>108</v>
          </cell>
          <cell r="G3654" t="str">
            <v>14</v>
          </cell>
          <cell r="H3654" t="str">
            <v>00</v>
          </cell>
          <cell r="I3654">
            <v>206</v>
          </cell>
          <cell r="J3654" t="str">
            <v>BARDOMIA CONTRERAS A</v>
          </cell>
          <cell r="K3654" t="str">
            <v>AVIANCA A-18</v>
          </cell>
          <cell r="M3654" t="str">
            <v>04</v>
          </cell>
          <cell r="N3654">
            <v>36</v>
          </cell>
          <cell r="O3654">
            <v>43</v>
          </cell>
          <cell r="P3654">
            <v>13</v>
          </cell>
          <cell r="Q3654">
            <v>13</v>
          </cell>
          <cell r="R3654">
            <v>23</v>
          </cell>
          <cell r="S3654">
            <v>19</v>
          </cell>
          <cell r="T3654">
            <v>18</v>
          </cell>
          <cell r="U3654" t="str">
            <v>0</v>
          </cell>
          <cell r="V3654" t="str">
            <v>1081470000180</v>
          </cell>
        </row>
        <row r="3655">
          <cell r="A3655" t="str">
            <v>10</v>
          </cell>
          <cell r="B3655" t="str">
            <v>10</v>
          </cell>
          <cell r="C3655">
            <v>39687</v>
          </cell>
          <cell r="D3655">
            <v>9</v>
          </cell>
          <cell r="E3655" t="str">
            <v>100100</v>
          </cell>
          <cell r="F3655" t="str">
            <v>108</v>
          </cell>
          <cell r="G3655" t="str">
            <v>14</v>
          </cell>
          <cell r="H3655" t="str">
            <v>00</v>
          </cell>
          <cell r="I3655">
            <v>208</v>
          </cell>
          <cell r="J3655" t="str">
            <v>VICTOR GIL A.</v>
          </cell>
          <cell r="K3655" t="str">
            <v>AVIANCA</v>
          </cell>
          <cell r="M3655" t="str">
            <v>04</v>
          </cell>
          <cell r="N3655">
            <v>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2.58</v>
          </cell>
          <cell r="U3655" t="str">
            <v>0</v>
          </cell>
          <cell r="V3655" t="str">
            <v>1081470000200</v>
          </cell>
        </row>
        <row r="3656">
          <cell r="A3656" t="str">
            <v>10</v>
          </cell>
          <cell r="B3656" t="str">
            <v>10</v>
          </cell>
          <cell r="C3656">
            <v>39689</v>
          </cell>
          <cell r="D3656">
            <v>5</v>
          </cell>
          <cell r="E3656" t="str">
            <v>100100</v>
          </cell>
          <cell r="F3656" t="str">
            <v>108</v>
          </cell>
          <cell r="G3656" t="str">
            <v>14</v>
          </cell>
          <cell r="H3656" t="str">
            <v>00</v>
          </cell>
          <cell r="I3656">
            <v>210</v>
          </cell>
          <cell r="J3656" t="str">
            <v>MANUEL JAVA GUERRA</v>
          </cell>
          <cell r="K3656" t="str">
            <v>AVIANCA</v>
          </cell>
          <cell r="M3656" t="str">
            <v>04</v>
          </cell>
          <cell r="N3656">
            <v>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3.08</v>
          </cell>
          <cell r="U3656" t="str">
            <v>0</v>
          </cell>
          <cell r="V3656" t="str">
            <v>1081470000230</v>
          </cell>
        </row>
        <row r="3657">
          <cell r="A3657" t="str">
            <v>10</v>
          </cell>
          <cell r="B3657" t="str">
            <v>10</v>
          </cell>
          <cell r="C3657">
            <v>39698</v>
          </cell>
          <cell r="D3657">
            <v>6</v>
          </cell>
          <cell r="E3657" t="str">
            <v>100100</v>
          </cell>
          <cell r="F3657" t="str">
            <v>108</v>
          </cell>
          <cell r="G3657" t="str">
            <v>14</v>
          </cell>
          <cell r="H3657" t="str">
            <v>00</v>
          </cell>
          <cell r="I3657">
            <v>219</v>
          </cell>
          <cell r="J3657" t="str">
            <v>LICENIA OCHOA O.</v>
          </cell>
          <cell r="K3657" t="str">
            <v>AVIANCA</v>
          </cell>
          <cell r="M3657" t="str">
            <v>04</v>
          </cell>
          <cell r="N3657">
            <v>0</v>
          </cell>
          <cell r="O3657">
            <v>3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18.079999999999998</v>
          </cell>
          <cell r="U3657" t="str">
            <v>0</v>
          </cell>
          <cell r="V3657" t="str">
            <v>1081470000320</v>
          </cell>
        </row>
        <row r="3658">
          <cell r="A3658" t="str">
            <v>10</v>
          </cell>
          <cell r="B3658" t="str">
            <v>10</v>
          </cell>
          <cell r="C3658">
            <v>39701</v>
          </cell>
          <cell r="D3658">
            <v>8</v>
          </cell>
          <cell r="E3658" t="str">
            <v>100100</v>
          </cell>
          <cell r="F3658" t="str">
            <v>108</v>
          </cell>
          <cell r="G3658" t="str">
            <v>14</v>
          </cell>
          <cell r="H3658" t="str">
            <v>00</v>
          </cell>
          <cell r="I3658">
            <v>222</v>
          </cell>
          <cell r="J3658" t="str">
            <v>NAIR RODRIGUEZ R.</v>
          </cell>
          <cell r="K3658" t="str">
            <v>AVIANCA  A-36</v>
          </cell>
          <cell r="M3658" t="str">
            <v>04</v>
          </cell>
          <cell r="N3658">
            <v>0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1.17</v>
          </cell>
          <cell r="U3658" t="str">
            <v>0</v>
          </cell>
          <cell r="V3658" t="str">
            <v>1081470000360</v>
          </cell>
        </row>
        <row r="3659">
          <cell r="A3659" t="str">
            <v>10</v>
          </cell>
          <cell r="B3659" t="str">
            <v>10</v>
          </cell>
          <cell r="C3659">
            <v>39703</v>
          </cell>
          <cell r="D3659">
            <v>4</v>
          </cell>
          <cell r="E3659" t="str">
            <v>100100</v>
          </cell>
          <cell r="F3659" t="str">
            <v>108</v>
          </cell>
          <cell r="G3659" t="str">
            <v>14</v>
          </cell>
          <cell r="H3659" t="str">
            <v>00</v>
          </cell>
          <cell r="I3659">
            <v>224</v>
          </cell>
          <cell r="J3659" t="str">
            <v>JOSE V. RUEDA B.</v>
          </cell>
          <cell r="K3659" t="str">
            <v>AVIANCA</v>
          </cell>
          <cell r="M3659" t="str">
            <v>04</v>
          </cell>
          <cell r="N3659">
            <v>0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8.17</v>
          </cell>
          <cell r="U3659" t="str">
            <v>0</v>
          </cell>
          <cell r="V3659" t="str">
            <v>1081470000380</v>
          </cell>
        </row>
        <row r="3660">
          <cell r="A3660" t="str">
            <v>10</v>
          </cell>
          <cell r="B3660" t="str">
            <v>10</v>
          </cell>
          <cell r="C3660">
            <v>39704</v>
          </cell>
          <cell r="D3660">
            <v>2</v>
          </cell>
          <cell r="E3660" t="str">
            <v>100100</v>
          </cell>
          <cell r="F3660" t="str">
            <v>108</v>
          </cell>
          <cell r="G3660" t="str">
            <v>14</v>
          </cell>
          <cell r="H3660" t="str">
            <v>00</v>
          </cell>
          <cell r="I3660">
            <v>225</v>
          </cell>
          <cell r="J3660" t="str">
            <v>SOCORRO SABOYA P.</v>
          </cell>
          <cell r="K3660" t="str">
            <v>AVIANCA A-40</v>
          </cell>
          <cell r="M3660" t="str">
            <v>04</v>
          </cell>
          <cell r="N3660">
            <v>0</v>
          </cell>
          <cell r="O3660">
            <v>15</v>
          </cell>
          <cell r="P3660">
            <v>13</v>
          </cell>
          <cell r="Q3660">
            <v>17</v>
          </cell>
          <cell r="R3660">
            <v>9</v>
          </cell>
          <cell r="S3660">
            <v>19</v>
          </cell>
          <cell r="T3660">
            <v>15.25</v>
          </cell>
          <cell r="U3660" t="str">
            <v>0</v>
          </cell>
          <cell r="V3660" t="str">
            <v>1081470000390</v>
          </cell>
        </row>
        <row r="3661">
          <cell r="A3661" t="str">
            <v>10</v>
          </cell>
          <cell r="B3661" t="str">
            <v>10</v>
          </cell>
          <cell r="C3661">
            <v>39705</v>
          </cell>
          <cell r="D3661">
            <v>9</v>
          </cell>
          <cell r="E3661" t="str">
            <v>100100</v>
          </cell>
          <cell r="F3661" t="str">
            <v>108</v>
          </cell>
          <cell r="G3661" t="str">
            <v>14</v>
          </cell>
          <cell r="H3661" t="str">
            <v>00</v>
          </cell>
          <cell r="I3661">
            <v>226</v>
          </cell>
          <cell r="J3661" t="str">
            <v>FERNANDO PEREZ P.</v>
          </cell>
          <cell r="K3661" t="str">
            <v>AVIANCA A-41</v>
          </cell>
          <cell r="M3661" t="str">
            <v>04</v>
          </cell>
          <cell r="N3661">
            <v>0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  <cell r="U3661" t="str">
            <v>0</v>
          </cell>
          <cell r="V3661" t="str">
            <v>1081470000410</v>
          </cell>
        </row>
        <row r="3662">
          <cell r="A3662" t="str">
            <v>10</v>
          </cell>
          <cell r="B3662" t="str">
            <v>10</v>
          </cell>
          <cell r="C3662">
            <v>50329</v>
          </cell>
          <cell r="D3662">
            <v>2</v>
          </cell>
          <cell r="E3662" t="str">
            <v>100100</v>
          </cell>
          <cell r="F3662" t="str">
            <v>108</v>
          </cell>
          <cell r="G3662" t="str">
            <v>14</v>
          </cell>
          <cell r="H3662" t="str">
            <v>00</v>
          </cell>
          <cell r="I3662">
            <v>229</v>
          </cell>
          <cell r="J3662" t="str">
            <v>GONZALES LINARES CARLOS A.</v>
          </cell>
          <cell r="K3662" t="str">
            <v>AVIANCA</v>
          </cell>
          <cell r="L3662">
            <v>395</v>
          </cell>
          <cell r="M3662" t="str">
            <v>04</v>
          </cell>
          <cell r="N3662">
            <v>0</v>
          </cell>
          <cell r="O3662">
            <v>115</v>
          </cell>
          <cell r="P3662">
            <v>119</v>
          </cell>
          <cell r="Q3662">
            <v>37</v>
          </cell>
          <cell r="R3662">
            <v>0</v>
          </cell>
          <cell r="S3662">
            <v>0</v>
          </cell>
          <cell r="T3662">
            <v>22.58</v>
          </cell>
          <cell r="U3662" t="str">
            <v>0</v>
          </cell>
          <cell r="V3662" t="str">
            <v>1081470000435</v>
          </cell>
        </row>
        <row r="3663">
          <cell r="A3663" t="str">
            <v>10</v>
          </cell>
          <cell r="B3663" t="str">
            <v>10</v>
          </cell>
          <cell r="C3663">
            <v>39716</v>
          </cell>
          <cell r="D3663">
            <v>6</v>
          </cell>
          <cell r="E3663" t="str">
            <v>100100</v>
          </cell>
          <cell r="F3663" t="str">
            <v>108</v>
          </cell>
          <cell r="G3663" t="str">
            <v>14</v>
          </cell>
          <cell r="H3663" t="str">
            <v>00</v>
          </cell>
          <cell r="I3663">
            <v>238</v>
          </cell>
          <cell r="J3663" t="str">
            <v>EDWIN SALAZAR Q.</v>
          </cell>
          <cell r="K3663" t="str">
            <v>AVIANCA B-06</v>
          </cell>
          <cell r="M3663" t="str">
            <v>04</v>
          </cell>
          <cell r="N3663">
            <v>0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  <cell r="U3663" t="str">
            <v>0</v>
          </cell>
          <cell r="V3663" t="str">
            <v>1081471000060</v>
          </cell>
        </row>
        <row r="3664">
          <cell r="A3664" t="str">
            <v>10</v>
          </cell>
          <cell r="B3664" t="str">
            <v>10</v>
          </cell>
          <cell r="C3664">
            <v>39720</v>
          </cell>
          <cell r="D3664">
            <v>8</v>
          </cell>
          <cell r="E3664" t="str">
            <v>100100</v>
          </cell>
          <cell r="F3664" t="str">
            <v>108</v>
          </cell>
          <cell r="G3664" t="str">
            <v>14</v>
          </cell>
          <cell r="H3664" t="str">
            <v>00</v>
          </cell>
          <cell r="I3664">
            <v>242</v>
          </cell>
          <cell r="J3664" t="str">
            <v>SILVIA LOPEZ DE F.</v>
          </cell>
          <cell r="K3664" t="str">
            <v>AVIANCA</v>
          </cell>
          <cell r="M3664" t="str">
            <v>04</v>
          </cell>
          <cell r="N3664">
            <v>0</v>
          </cell>
          <cell r="O3664">
            <v>0</v>
          </cell>
          <cell r="P3664">
            <v>13</v>
          </cell>
          <cell r="Q3664">
            <v>11</v>
          </cell>
          <cell r="R3664">
            <v>15</v>
          </cell>
          <cell r="S3664">
            <v>19</v>
          </cell>
          <cell r="T3664">
            <v>8.75</v>
          </cell>
          <cell r="U3664" t="str">
            <v>0</v>
          </cell>
          <cell r="V3664" t="str">
            <v>1081471000100</v>
          </cell>
        </row>
        <row r="3665">
          <cell r="A3665" t="str">
            <v>10</v>
          </cell>
          <cell r="B3665" t="str">
            <v>10</v>
          </cell>
          <cell r="C3665">
            <v>39723</v>
          </cell>
          <cell r="D3665">
            <v>2</v>
          </cell>
          <cell r="E3665" t="str">
            <v>100100</v>
          </cell>
          <cell r="F3665" t="str">
            <v>108</v>
          </cell>
          <cell r="G3665" t="str">
            <v>14</v>
          </cell>
          <cell r="H3665" t="str">
            <v>00</v>
          </cell>
          <cell r="I3665">
            <v>245</v>
          </cell>
          <cell r="J3665" t="str">
            <v>JULIO C. HERNANDEZ P. ; ENRIQU</v>
          </cell>
          <cell r="K3665" t="str">
            <v>CRUCEIRO 281</v>
          </cell>
          <cell r="M3665" t="str">
            <v>04</v>
          </cell>
          <cell r="N3665">
            <v>0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1</v>
          </cell>
          <cell r="T3665">
            <v>6.08</v>
          </cell>
          <cell r="U3665" t="str">
            <v>0</v>
          </cell>
          <cell r="V3665" t="str">
            <v>1081471000150</v>
          </cell>
        </row>
        <row r="3666">
          <cell r="A3666" t="str">
            <v>10</v>
          </cell>
          <cell r="B3666" t="str">
            <v>10</v>
          </cell>
          <cell r="C3666">
            <v>39728</v>
          </cell>
          <cell r="D3666">
            <v>1</v>
          </cell>
          <cell r="E3666" t="str">
            <v>100100</v>
          </cell>
          <cell r="F3666" t="str">
            <v>108</v>
          </cell>
          <cell r="G3666" t="str">
            <v>14</v>
          </cell>
          <cell r="H3666" t="str">
            <v>00</v>
          </cell>
          <cell r="I3666">
            <v>250</v>
          </cell>
          <cell r="J3666" t="str">
            <v>AURA INES TORRES PANDURO</v>
          </cell>
          <cell r="K3666" t="str">
            <v>AVDA. CRUCEIRO  MZ.B-20-A</v>
          </cell>
          <cell r="M3666" t="str">
            <v>04</v>
          </cell>
          <cell r="N3666">
            <v>0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2.25</v>
          </cell>
          <cell r="U3666" t="str">
            <v>0</v>
          </cell>
          <cell r="V3666" t="str">
            <v>1081471000200</v>
          </cell>
        </row>
        <row r="3667">
          <cell r="A3667" t="str">
            <v>10</v>
          </cell>
          <cell r="B3667" t="str">
            <v>10</v>
          </cell>
          <cell r="C3667">
            <v>39729</v>
          </cell>
          <cell r="D3667">
            <v>9</v>
          </cell>
          <cell r="E3667" t="str">
            <v>100100</v>
          </cell>
          <cell r="F3667" t="str">
            <v>108</v>
          </cell>
          <cell r="G3667" t="str">
            <v>14</v>
          </cell>
          <cell r="H3667" t="str">
            <v>00</v>
          </cell>
          <cell r="I3667">
            <v>251</v>
          </cell>
          <cell r="J3667" t="str">
            <v>WIGBERTO  DEL AGUILA</v>
          </cell>
          <cell r="K3667" t="str">
            <v>AVDA. CRUCEIRO</v>
          </cell>
          <cell r="M3667" t="str">
            <v>04</v>
          </cell>
          <cell r="N3667">
            <v>0</v>
          </cell>
          <cell r="O3667">
            <v>0</v>
          </cell>
          <cell r="P3667">
            <v>1</v>
          </cell>
          <cell r="Q3667">
            <v>5</v>
          </cell>
          <cell r="R3667">
            <v>4</v>
          </cell>
          <cell r="S3667">
            <v>0</v>
          </cell>
          <cell r="T3667">
            <v>0.83</v>
          </cell>
          <cell r="U3667" t="str">
            <v>0</v>
          </cell>
          <cell r="V3667" t="str">
            <v>1081471000210</v>
          </cell>
        </row>
        <row r="3668">
          <cell r="A3668" t="str">
            <v>10</v>
          </cell>
          <cell r="B3668" t="str">
            <v>10</v>
          </cell>
          <cell r="C3668">
            <v>39734</v>
          </cell>
          <cell r="D3668">
            <v>9</v>
          </cell>
          <cell r="E3668" t="str">
            <v>100100</v>
          </cell>
          <cell r="F3668" t="str">
            <v>108</v>
          </cell>
          <cell r="G3668" t="str">
            <v>14</v>
          </cell>
          <cell r="H3668" t="str">
            <v>00</v>
          </cell>
          <cell r="I3668">
            <v>256</v>
          </cell>
          <cell r="J3668" t="str">
            <v>NATIVIDAD DEL CASTILLO HUAYMAN</v>
          </cell>
          <cell r="K3668" t="str">
            <v>AVIANCA</v>
          </cell>
          <cell r="M3668" t="str">
            <v>04</v>
          </cell>
          <cell r="N3668">
            <v>0</v>
          </cell>
          <cell r="O3668">
            <v>0</v>
          </cell>
          <cell r="P3668">
            <v>0</v>
          </cell>
          <cell r="Q3668">
            <v>0</v>
          </cell>
          <cell r="R3668">
            <v>73</v>
          </cell>
          <cell r="S3668">
            <v>156</v>
          </cell>
          <cell r="T3668">
            <v>72.33</v>
          </cell>
          <cell r="U3668" t="str">
            <v>0</v>
          </cell>
          <cell r="V3668" t="str">
            <v>1081472000010</v>
          </cell>
        </row>
        <row r="3669">
          <cell r="A3669" t="str">
            <v>10</v>
          </cell>
          <cell r="B3669" t="str">
            <v>10</v>
          </cell>
          <cell r="C3669">
            <v>39757</v>
          </cell>
          <cell r="D3669">
            <v>0</v>
          </cell>
          <cell r="E3669" t="str">
            <v>100100</v>
          </cell>
          <cell r="F3669" t="str">
            <v>108</v>
          </cell>
          <cell r="G3669" t="str">
            <v>14</v>
          </cell>
          <cell r="H3669" t="str">
            <v>00</v>
          </cell>
          <cell r="I3669">
            <v>279</v>
          </cell>
          <cell r="J3669" t="str">
            <v>ANDRES MACEDO TAFUR</v>
          </cell>
          <cell r="K3669" t="str">
            <v>AVIANCA</v>
          </cell>
          <cell r="M3669" t="str">
            <v>04</v>
          </cell>
          <cell r="N3669">
            <v>0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4.33</v>
          </cell>
          <cell r="U3669" t="str">
            <v>0</v>
          </cell>
          <cell r="V3669" t="str">
            <v>1081473000030</v>
          </cell>
        </row>
        <row r="3670">
          <cell r="A3670" t="str">
            <v>10</v>
          </cell>
          <cell r="B3670" t="str">
            <v>10</v>
          </cell>
          <cell r="C3670">
            <v>39764</v>
          </cell>
          <cell r="D3670">
            <v>6</v>
          </cell>
          <cell r="E3670" t="str">
            <v>100100</v>
          </cell>
          <cell r="F3670" t="str">
            <v>108</v>
          </cell>
          <cell r="G3670" t="str">
            <v>14</v>
          </cell>
          <cell r="H3670" t="str">
            <v>00</v>
          </cell>
          <cell r="I3670">
            <v>286</v>
          </cell>
          <cell r="J3670" t="str">
            <v>BETTY ZUMAETA M.</v>
          </cell>
          <cell r="K3670" t="str">
            <v>AVIANCA</v>
          </cell>
          <cell r="M3670" t="str">
            <v>04</v>
          </cell>
          <cell r="N3670">
            <v>0</v>
          </cell>
          <cell r="O3670">
            <v>0</v>
          </cell>
          <cell r="P3670">
            <v>0</v>
          </cell>
          <cell r="Q3670">
            <v>0</v>
          </cell>
          <cell r="R3670">
            <v>5</v>
          </cell>
          <cell r="S3670">
            <v>84</v>
          </cell>
          <cell r="T3670">
            <v>54.08</v>
          </cell>
          <cell r="U3670" t="str">
            <v>0</v>
          </cell>
          <cell r="V3670" t="str">
            <v>1081473000100</v>
          </cell>
        </row>
        <row r="3671">
          <cell r="A3671" t="str">
            <v>10</v>
          </cell>
          <cell r="B3671" t="str">
            <v>10</v>
          </cell>
          <cell r="C3671">
            <v>39778</v>
          </cell>
          <cell r="D3671">
            <v>6</v>
          </cell>
          <cell r="E3671" t="str">
            <v>100100</v>
          </cell>
          <cell r="F3671" t="str">
            <v>108</v>
          </cell>
          <cell r="G3671" t="str">
            <v>14</v>
          </cell>
          <cell r="H3671" t="str">
            <v>00</v>
          </cell>
          <cell r="I3671">
            <v>300</v>
          </cell>
          <cell r="J3671" t="str">
            <v>ROSALIN HURTADO A.</v>
          </cell>
          <cell r="K3671" t="str">
            <v>CRUCEIRO</v>
          </cell>
          <cell r="M3671" t="str">
            <v>04</v>
          </cell>
          <cell r="N3671">
            <v>0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  <cell r="U3671" t="str">
            <v>0</v>
          </cell>
          <cell r="V3671" t="str">
            <v>1081474000120</v>
          </cell>
        </row>
        <row r="3672">
          <cell r="A3672" t="str">
            <v>10</v>
          </cell>
          <cell r="B3672" t="str">
            <v>10</v>
          </cell>
          <cell r="C3672">
            <v>39779</v>
          </cell>
          <cell r="D3672">
            <v>4</v>
          </cell>
          <cell r="E3672" t="str">
            <v>100100</v>
          </cell>
          <cell r="F3672" t="str">
            <v>108</v>
          </cell>
          <cell r="G3672" t="str">
            <v>14</v>
          </cell>
          <cell r="H3672" t="str">
            <v>00</v>
          </cell>
          <cell r="I3672">
            <v>301</v>
          </cell>
          <cell r="J3672" t="str">
            <v>GILBERT OCMIN I.</v>
          </cell>
          <cell r="K3672" t="str">
            <v>CRUCEIRO F-1</v>
          </cell>
          <cell r="M3672" t="str">
            <v>04</v>
          </cell>
          <cell r="N3672">
            <v>0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  <cell r="U3672" t="str">
            <v>0</v>
          </cell>
          <cell r="V3672" t="str">
            <v>1081475000020</v>
          </cell>
        </row>
        <row r="3673">
          <cell r="A3673" t="str">
            <v>10</v>
          </cell>
          <cell r="B3673" t="str">
            <v>10</v>
          </cell>
          <cell r="C3673">
            <v>39783</v>
          </cell>
          <cell r="D3673">
            <v>6</v>
          </cell>
          <cell r="E3673" t="str">
            <v>100100</v>
          </cell>
          <cell r="F3673" t="str">
            <v>108</v>
          </cell>
          <cell r="G3673" t="str">
            <v>14</v>
          </cell>
          <cell r="H3673" t="str">
            <v>00</v>
          </cell>
          <cell r="I3673">
            <v>306</v>
          </cell>
          <cell r="J3673" t="str">
            <v>LEONARDO TAMANI C.</v>
          </cell>
          <cell r="K3673" t="str">
            <v>CRUCEIRO F</v>
          </cell>
          <cell r="M3673" t="str">
            <v>04</v>
          </cell>
          <cell r="N3673">
            <v>40</v>
          </cell>
          <cell r="O3673">
            <v>43</v>
          </cell>
          <cell r="P3673">
            <v>37</v>
          </cell>
          <cell r="Q3673">
            <v>38</v>
          </cell>
          <cell r="R3673">
            <v>52</v>
          </cell>
          <cell r="S3673">
            <v>26</v>
          </cell>
          <cell r="T3673">
            <v>19.670000000000002</v>
          </cell>
          <cell r="U3673" t="str">
            <v>0</v>
          </cell>
          <cell r="V3673" t="str">
            <v>1081475000070</v>
          </cell>
        </row>
        <row r="3674">
          <cell r="A3674" t="str">
            <v>10</v>
          </cell>
          <cell r="B3674" t="str">
            <v>10</v>
          </cell>
          <cell r="C3674">
            <v>39790</v>
          </cell>
          <cell r="D3674">
            <v>1</v>
          </cell>
          <cell r="E3674" t="str">
            <v>100100</v>
          </cell>
          <cell r="F3674" t="str">
            <v>108</v>
          </cell>
          <cell r="G3674" t="str">
            <v>14</v>
          </cell>
          <cell r="H3674" t="str">
            <v>00</v>
          </cell>
          <cell r="I3674">
            <v>313</v>
          </cell>
          <cell r="J3674" t="str">
            <v>VALERIANO LOPEZ G.</v>
          </cell>
          <cell r="K3674" t="str">
            <v>CRUCEIRO</v>
          </cell>
          <cell r="M3674" t="str">
            <v>04</v>
          </cell>
          <cell r="N3674">
            <v>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1.33</v>
          </cell>
          <cell r="U3674" t="str">
            <v>0</v>
          </cell>
          <cell r="V3674" t="str">
            <v>1081475000150</v>
          </cell>
        </row>
        <row r="3675">
          <cell r="A3675" t="str">
            <v>10</v>
          </cell>
          <cell r="B3675" t="str">
            <v>10</v>
          </cell>
          <cell r="C3675">
            <v>39794</v>
          </cell>
          <cell r="D3675">
            <v>3</v>
          </cell>
          <cell r="E3675" t="str">
            <v>100100</v>
          </cell>
          <cell r="F3675" t="str">
            <v>108</v>
          </cell>
          <cell r="G3675" t="str">
            <v>14</v>
          </cell>
          <cell r="H3675" t="str">
            <v>00</v>
          </cell>
          <cell r="I3675">
            <v>317</v>
          </cell>
          <cell r="J3675" t="str">
            <v>ABELARDO ZUMAETA RUIZ</v>
          </cell>
          <cell r="K3675" t="str">
            <v>FAUCETT F-19</v>
          </cell>
          <cell r="M3675" t="str">
            <v>04</v>
          </cell>
          <cell r="N3675">
            <v>0</v>
          </cell>
          <cell r="O3675">
            <v>0</v>
          </cell>
          <cell r="P3675">
            <v>0</v>
          </cell>
          <cell r="Q3675">
            <v>0</v>
          </cell>
          <cell r="R3675">
            <v>1</v>
          </cell>
          <cell r="S3675">
            <v>11</v>
          </cell>
          <cell r="T3675">
            <v>5.33</v>
          </cell>
          <cell r="U3675" t="str">
            <v>0</v>
          </cell>
          <cell r="V3675" t="str">
            <v>1081475000200</v>
          </cell>
        </row>
        <row r="3676">
          <cell r="A3676" t="str">
            <v>10</v>
          </cell>
          <cell r="B3676" t="str">
            <v>10</v>
          </cell>
          <cell r="C3676">
            <v>39806</v>
          </cell>
          <cell r="D3676">
            <v>5</v>
          </cell>
          <cell r="E3676" t="str">
            <v>100100</v>
          </cell>
          <cell r="F3676" t="str">
            <v>108</v>
          </cell>
          <cell r="G3676" t="str">
            <v>14</v>
          </cell>
          <cell r="H3676" t="str">
            <v>00</v>
          </cell>
          <cell r="I3676">
            <v>329</v>
          </cell>
          <cell r="J3676" t="str">
            <v>WALTER MESONES L.</v>
          </cell>
          <cell r="K3676" t="str">
            <v>CRUCEIRO G-8</v>
          </cell>
          <cell r="M3676" t="str">
            <v>04</v>
          </cell>
          <cell r="N3676">
            <v>0</v>
          </cell>
          <cell r="O3676">
            <v>0</v>
          </cell>
          <cell r="P3676">
            <v>40</v>
          </cell>
          <cell r="Q3676">
            <v>16</v>
          </cell>
          <cell r="R3676">
            <v>18</v>
          </cell>
          <cell r="S3676">
            <v>31</v>
          </cell>
          <cell r="T3676">
            <v>19.5</v>
          </cell>
          <cell r="U3676" t="str">
            <v>0</v>
          </cell>
          <cell r="V3676" t="str">
            <v>1081476000080</v>
          </cell>
        </row>
        <row r="3677">
          <cell r="A3677" t="str">
            <v>10</v>
          </cell>
          <cell r="B3677" t="str">
            <v>10</v>
          </cell>
          <cell r="C3677">
            <v>39807</v>
          </cell>
          <cell r="D3677">
            <v>3</v>
          </cell>
          <cell r="E3677" t="str">
            <v>100100</v>
          </cell>
          <cell r="F3677" t="str">
            <v>108</v>
          </cell>
          <cell r="G3677" t="str">
            <v>14</v>
          </cell>
          <cell r="H3677" t="str">
            <v>00</v>
          </cell>
          <cell r="I3677">
            <v>330</v>
          </cell>
          <cell r="J3677" t="str">
            <v>CASA PASTORAL</v>
          </cell>
          <cell r="K3677" t="str">
            <v>CRUCEIRO</v>
          </cell>
          <cell r="M3677" t="str">
            <v>04</v>
          </cell>
          <cell r="N3677">
            <v>0</v>
          </cell>
          <cell r="O3677">
            <v>1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0.08</v>
          </cell>
          <cell r="U3677" t="str">
            <v>0</v>
          </cell>
          <cell r="V3677" t="str">
            <v>1081476000100</v>
          </cell>
        </row>
        <row r="3678">
          <cell r="A3678" t="str">
            <v>10</v>
          </cell>
          <cell r="B3678" t="str">
            <v>10</v>
          </cell>
          <cell r="C3678">
            <v>39813</v>
          </cell>
          <cell r="D3678">
            <v>1</v>
          </cell>
          <cell r="E3678" t="str">
            <v>100100</v>
          </cell>
          <cell r="F3678" t="str">
            <v>108</v>
          </cell>
          <cell r="G3678" t="str">
            <v>14</v>
          </cell>
          <cell r="H3678" t="str">
            <v>00</v>
          </cell>
          <cell r="I3678">
            <v>336</v>
          </cell>
          <cell r="J3678" t="str">
            <v>MARTHA MANIHUARI R.</v>
          </cell>
          <cell r="K3678" t="str">
            <v>LAS AMERICAS</v>
          </cell>
          <cell r="M3678" t="str">
            <v>04</v>
          </cell>
          <cell r="N3678">
            <v>0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  <cell r="U3678" t="str">
            <v>0</v>
          </cell>
          <cell r="V3678" t="str">
            <v>1081476000210</v>
          </cell>
        </row>
        <row r="3679">
          <cell r="A3679" t="str">
            <v>10</v>
          </cell>
          <cell r="B3679" t="str">
            <v>10</v>
          </cell>
          <cell r="C3679">
            <v>39821</v>
          </cell>
          <cell r="D3679">
            <v>4</v>
          </cell>
          <cell r="E3679" t="str">
            <v>100100</v>
          </cell>
          <cell r="F3679" t="str">
            <v>108</v>
          </cell>
          <cell r="G3679" t="str">
            <v>14</v>
          </cell>
          <cell r="H3679" t="str">
            <v>00</v>
          </cell>
          <cell r="I3679">
            <v>344</v>
          </cell>
          <cell r="J3679" t="str">
            <v>ELMER TARICUARIMA M.</v>
          </cell>
          <cell r="K3679" t="str">
            <v>CRUCEIRO H-5</v>
          </cell>
          <cell r="M3679" t="str">
            <v>04</v>
          </cell>
          <cell r="N3679">
            <v>0</v>
          </cell>
          <cell r="O3679">
            <v>0</v>
          </cell>
          <cell r="P3679">
            <v>3</v>
          </cell>
          <cell r="Q3679">
            <v>1</v>
          </cell>
          <cell r="R3679">
            <v>1</v>
          </cell>
          <cell r="S3679">
            <v>0</v>
          </cell>
          <cell r="T3679">
            <v>14.5</v>
          </cell>
          <cell r="U3679" t="str">
            <v>0</v>
          </cell>
          <cell r="V3679" t="str">
            <v>1081477000050</v>
          </cell>
        </row>
        <row r="3680">
          <cell r="A3680" t="str">
            <v>10</v>
          </cell>
          <cell r="B3680" t="str">
            <v>10</v>
          </cell>
          <cell r="C3680">
            <v>39832</v>
          </cell>
          <cell r="D3680">
            <v>1</v>
          </cell>
          <cell r="E3680" t="str">
            <v>100100</v>
          </cell>
          <cell r="F3680" t="str">
            <v>108</v>
          </cell>
          <cell r="G3680" t="str">
            <v>14</v>
          </cell>
          <cell r="H3680" t="str">
            <v>00</v>
          </cell>
          <cell r="I3680">
            <v>355</v>
          </cell>
          <cell r="J3680" t="str">
            <v>DORIS PACAYA SILVA</v>
          </cell>
          <cell r="K3680" t="str">
            <v>AHM.AEREOPUERTO H-22</v>
          </cell>
          <cell r="M3680" t="str">
            <v>04</v>
          </cell>
          <cell r="N3680">
            <v>0</v>
          </cell>
          <cell r="O3680">
            <v>22</v>
          </cell>
          <cell r="P3680">
            <v>18</v>
          </cell>
          <cell r="Q3680">
            <v>21</v>
          </cell>
          <cell r="R3680">
            <v>29</v>
          </cell>
          <cell r="S3680">
            <v>28</v>
          </cell>
          <cell r="T3680">
            <v>18.25</v>
          </cell>
          <cell r="U3680" t="str">
            <v>0</v>
          </cell>
          <cell r="V3680" t="str">
            <v>1081477000215</v>
          </cell>
        </row>
        <row r="3681">
          <cell r="A3681" t="str">
            <v>10</v>
          </cell>
          <cell r="B3681" t="str">
            <v>10</v>
          </cell>
          <cell r="C3681">
            <v>39835</v>
          </cell>
          <cell r="D3681">
            <v>4</v>
          </cell>
          <cell r="E3681" t="str">
            <v>100100</v>
          </cell>
          <cell r="F3681" t="str">
            <v>108</v>
          </cell>
          <cell r="G3681" t="str">
            <v>14</v>
          </cell>
          <cell r="H3681" t="str">
            <v>00</v>
          </cell>
          <cell r="I3681">
            <v>358</v>
          </cell>
          <cell r="J3681" t="str">
            <v>PINEDO  PEREZ LUIS</v>
          </cell>
          <cell r="K3681" t="str">
            <v>LAS  AMERICAS  #  260</v>
          </cell>
          <cell r="M3681" t="str">
            <v>04</v>
          </cell>
          <cell r="N3681">
            <v>66</v>
          </cell>
          <cell r="O3681">
            <v>83</v>
          </cell>
          <cell r="P3681">
            <v>74</v>
          </cell>
          <cell r="Q3681">
            <v>39</v>
          </cell>
          <cell r="R3681">
            <v>12</v>
          </cell>
          <cell r="S3681">
            <v>12</v>
          </cell>
          <cell r="T3681">
            <v>27</v>
          </cell>
          <cell r="U3681" t="str">
            <v>0</v>
          </cell>
          <cell r="V3681" t="str">
            <v>1081478000042</v>
          </cell>
        </row>
        <row r="3682">
          <cell r="A3682" t="str">
            <v>10</v>
          </cell>
          <cell r="B3682" t="str">
            <v>10</v>
          </cell>
          <cell r="C3682">
            <v>39838</v>
          </cell>
          <cell r="D3682">
            <v>8</v>
          </cell>
          <cell r="E3682" t="str">
            <v>100100</v>
          </cell>
          <cell r="F3682" t="str">
            <v>108</v>
          </cell>
          <cell r="G3682" t="str">
            <v>14</v>
          </cell>
          <cell r="H3682" t="str">
            <v>00</v>
          </cell>
          <cell r="I3682">
            <v>361</v>
          </cell>
          <cell r="J3682" t="str">
            <v>ANDRES RAMIREZ P.</v>
          </cell>
          <cell r="K3682" t="str">
            <v>A.H.M. AEROPUERTO I</v>
          </cell>
          <cell r="M3682" t="str">
            <v>04</v>
          </cell>
          <cell r="N3682">
            <v>0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8.58</v>
          </cell>
          <cell r="U3682" t="str">
            <v>0</v>
          </cell>
          <cell r="V3682" t="str">
            <v>1081478000080</v>
          </cell>
        </row>
        <row r="3683">
          <cell r="A3683" t="str">
            <v>10</v>
          </cell>
          <cell r="B3683" t="str">
            <v>10</v>
          </cell>
          <cell r="C3683">
            <v>39841</v>
          </cell>
          <cell r="D3683">
            <v>2</v>
          </cell>
          <cell r="E3683" t="str">
            <v>100100</v>
          </cell>
          <cell r="F3683" t="str">
            <v>108</v>
          </cell>
          <cell r="G3683" t="str">
            <v>14</v>
          </cell>
          <cell r="H3683" t="str">
            <v>00</v>
          </cell>
          <cell r="I3683">
            <v>364</v>
          </cell>
          <cell r="J3683" t="str">
            <v>LUCINDA LOPEZ DE C.</v>
          </cell>
          <cell r="K3683" t="str">
            <v>A.H.M AEROPUERTO I</v>
          </cell>
          <cell r="M3683" t="str">
            <v>04</v>
          </cell>
          <cell r="N3683">
            <v>0</v>
          </cell>
          <cell r="O3683">
            <v>0</v>
          </cell>
          <cell r="P3683">
            <v>0</v>
          </cell>
          <cell r="Q3683">
            <v>0</v>
          </cell>
          <cell r="R3683">
            <v>1</v>
          </cell>
          <cell r="S3683">
            <v>0</v>
          </cell>
          <cell r="T3683">
            <v>0.08</v>
          </cell>
          <cell r="U3683" t="str">
            <v>0</v>
          </cell>
          <cell r="V3683" t="str">
            <v>1081478000120</v>
          </cell>
        </row>
        <row r="3684">
          <cell r="A3684" t="str">
            <v>10</v>
          </cell>
          <cell r="B3684" t="str">
            <v>10</v>
          </cell>
          <cell r="C3684">
            <v>39868</v>
          </cell>
          <cell r="D3684">
            <v>5</v>
          </cell>
          <cell r="E3684" t="str">
            <v>100100</v>
          </cell>
          <cell r="F3684" t="str">
            <v>108</v>
          </cell>
          <cell r="G3684" t="str">
            <v>14</v>
          </cell>
          <cell r="H3684" t="str">
            <v>00</v>
          </cell>
          <cell r="I3684">
            <v>392</v>
          </cell>
          <cell r="J3684" t="str">
            <v>CASTROMONTE DIAZ FLOR H.</v>
          </cell>
          <cell r="K3684" t="str">
            <v>URB. STA. URSULA C-10 IQU</v>
          </cell>
          <cell r="M3684" t="str">
            <v>04</v>
          </cell>
          <cell r="N3684">
            <v>0</v>
          </cell>
          <cell r="O3684">
            <v>37</v>
          </cell>
          <cell r="P3684">
            <v>0</v>
          </cell>
          <cell r="Q3684">
            <v>17</v>
          </cell>
          <cell r="R3684">
            <v>25</v>
          </cell>
          <cell r="S3684">
            <v>21</v>
          </cell>
          <cell r="T3684">
            <v>16</v>
          </cell>
          <cell r="U3684" t="str">
            <v>0</v>
          </cell>
          <cell r="V3684" t="str">
            <v>1081479000360</v>
          </cell>
        </row>
        <row r="3685">
          <cell r="A3685" t="str">
            <v>10</v>
          </cell>
          <cell r="B3685" t="str">
            <v>10</v>
          </cell>
          <cell r="C3685">
            <v>39875</v>
          </cell>
          <cell r="D3685">
            <v>0</v>
          </cell>
          <cell r="E3685" t="str">
            <v>100100</v>
          </cell>
          <cell r="F3685" t="str">
            <v>108</v>
          </cell>
          <cell r="G3685" t="str">
            <v>14</v>
          </cell>
          <cell r="H3685" t="str">
            <v>00</v>
          </cell>
          <cell r="I3685">
            <v>399</v>
          </cell>
          <cell r="J3685" t="str">
            <v>LEONOR SEVERIANO V.</v>
          </cell>
          <cell r="K3685" t="str">
            <v>A.H.AEROPUERTO L</v>
          </cell>
          <cell r="M3685" t="str">
            <v>04</v>
          </cell>
          <cell r="N3685">
            <v>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  <cell r="U3685" t="str">
            <v>0</v>
          </cell>
          <cell r="V3685" t="str">
            <v>1081481000020</v>
          </cell>
        </row>
        <row r="3686">
          <cell r="A3686" t="str">
            <v>10</v>
          </cell>
          <cell r="B3686" t="str">
            <v>10</v>
          </cell>
          <cell r="C3686">
            <v>39876</v>
          </cell>
          <cell r="D3686">
            <v>8</v>
          </cell>
          <cell r="E3686" t="str">
            <v>100100</v>
          </cell>
          <cell r="F3686" t="str">
            <v>108</v>
          </cell>
          <cell r="G3686" t="str">
            <v>14</v>
          </cell>
          <cell r="H3686" t="str">
            <v>00</v>
          </cell>
          <cell r="I3686">
            <v>400</v>
          </cell>
          <cell r="J3686" t="str">
            <v>ALFREDO QUINTANA M.</v>
          </cell>
          <cell r="K3686" t="str">
            <v>A.H.AEROPUERTO L</v>
          </cell>
          <cell r="M3686" t="str">
            <v>04</v>
          </cell>
          <cell r="N3686">
            <v>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0.33</v>
          </cell>
          <cell r="U3686" t="str">
            <v>0</v>
          </cell>
          <cell r="V3686" t="str">
            <v>1081481000040</v>
          </cell>
        </row>
        <row r="3687">
          <cell r="A3687" t="str">
            <v>10</v>
          </cell>
          <cell r="B3687" t="str">
            <v>10</v>
          </cell>
          <cell r="C3687">
            <v>39877</v>
          </cell>
          <cell r="D3687">
            <v>6</v>
          </cell>
          <cell r="E3687" t="str">
            <v>100100</v>
          </cell>
          <cell r="F3687" t="str">
            <v>108</v>
          </cell>
          <cell r="G3687" t="str">
            <v>14</v>
          </cell>
          <cell r="H3687" t="str">
            <v>00</v>
          </cell>
          <cell r="I3687">
            <v>401</v>
          </cell>
          <cell r="J3687" t="str">
            <v>MANUEL GONZALES R.</v>
          </cell>
          <cell r="K3687" t="str">
            <v>A.H.AEROPUERTO L</v>
          </cell>
          <cell r="M3687" t="str">
            <v>04</v>
          </cell>
          <cell r="N3687">
            <v>0</v>
          </cell>
          <cell r="O3687">
            <v>1</v>
          </cell>
          <cell r="P3687">
            <v>0</v>
          </cell>
          <cell r="Q3687">
            <v>60</v>
          </cell>
          <cell r="R3687">
            <v>66</v>
          </cell>
          <cell r="S3687">
            <v>54</v>
          </cell>
          <cell r="T3687">
            <v>53.5</v>
          </cell>
          <cell r="U3687" t="str">
            <v>0</v>
          </cell>
          <cell r="V3687" t="str">
            <v>1081481000060</v>
          </cell>
        </row>
        <row r="3688">
          <cell r="A3688" t="str">
            <v>10</v>
          </cell>
          <cell r="B3688" t="str">
            <v>10</v>
          </cell>
          <cell r="C3688">
            <v>39886</v>
          </cell>
          <cell r="D3688">
            <v>7</v>
          </cell>
          <cell r="E3688" t="str">
            <v>100100</v>
          </cell>
          <cell r="F3688" t="str">
            <v>108</v>
          </cell>
          <cell r="G3688" t="str">
            <v>14</v>
          </cell>
          <cell r="H3688" t="str">
            <v>00</v>
          </cell>
          <cell r="I3688">
            <v>410</v>
          </cell>
          <cell r="J3688" t="str">
            <v>ROMELIA CACHIQUE C.</v>
          </cell>
          <cell r="K3688" t="str">
            <v>A.H.AEROPUERTO L</v>
          </cell>
          <cell r="M3688" t="str">
            <v>04</v>
          </cell>
          <cell r="N3688">
            <v>17</v>
          </cell>
          <cell r="O3688">
            <v>19</v>
          </cell>
          <cell r="P3688">
            <v>6</v>
          </cell>
          <cell r="Q3688">
            <v>9</v>
          </cell>
          <cell r="R3688">
            <v>7</v>
          </cell>
          <cell r="S3688">
            <v>8</v>
          </cell>
          <cell r="T3688">
            <v>8.5</v>
          </cell>
          <cell r="U3688" t="str">
            <v>0</v>
          </cell>
          <cell r="V3688" t="str">
            <v>1081481000150</v>
          </cell>
        </row>
        <row r="3689">
          <cell r="A3689" t="str">
            <v>10</v>
          </cell>
          <cell r="B3689" t="str">
            <v>10</v>
          </cell>
          <cell r="C3689">
            <v>39888</v>
          </cell>
          <cell r="D3689">
            <v>3</v>
          </cell>
          <cell r="E3689" t="str">
            <v>100100</v>
          </cell>
          <cell r="F3689" t="str">
            <v>108</v>
          </cell>
          <cell r="G3689" t="str">
            <v>14</v>
          </cell>
          <cell r="H3689" t="str">
            <v>00</v>
          </cell>
          <cell r="I3689">
            <v>412</v>
          </cell>
          <cell r="J3689" t="str">
            <v>LICIDA GUARDIAN C.</v>
          </cell>
          <cell r="K3689" t="str">
            <v>A.H.AEROPUERTO L</v>
          </cell>
          <cell r="M3689" t="str">
            <v>04</v>
          </cell>
          <cell r="N3689">
            <v>0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  <cell r="U3689" t="str">
            <v>0</v>
          </cell>
          <cell r="V3689" t="str">
            <v>1081481000190</v>
          </cell>
        </row>
        <row r="3690">
          <cell r="A3690" t="str">
            <v>10</v>
          </cell>
          <cell r="B3690" t="str">
            <v>10</v>
          </cell>
          <cell r="C3690">
            <v>39893</v>
          </cell>
          <cell r="D3690">
            <v>3</v>
          </cell>
          <cell r="E3690" t="str">
            <v>100100</v>
          </cell>
          <cell r="F3690" t="str">
            <v>108</v>
          </cell>
          <cell r="G3690" t="str">
            <v>14</v>
          </cell>
          <cell r="H3690" t="str">
            <v>00</v>
          </cell>
          <cell r="I3690">
            <v>417</v>
          </cell>
          <cell r="J3690" t="str">
            <v>JULIO RODRIGUEZ P.</v>
          </cell>
          <cell r="K3690" t="str">
            <v>A.H.AEROPUERTO L</v>
          </cell>
          <cell r="M3690" t="str">
            <v>04</v>
          </cell>
          <cell r="N3690">
            <v>0</v>
          </cell>
          <cell r="O3690">
            <v>0</v>
          </cell>
          <cell r="P3690">
            <v>0</v>
          </cell>
          <cell r="Q3690">
            <v>50</v>
          </cell>
          <cell r="R3690">
            <v>51</v>
          </cell>
          <cell r="S3690">
            <v>0</v>
          </cell>
          <cell r="T3690">
            <v>20.25</v>
          </cell>
          <cell r="U3690" t="str">
            <v>0</v>
          </cell>
          <cell r="V3690" t="str">
            <v>1081481000240</v>
          </cell>
        </row>
        <row r="3691">
          <cell r="A3691" t="str">
            <v>10</v>
          </cell>
          <cell r="B3691" t="str">
            <v>10</v>
          </cell>
          <cell r="C3691">
            <v>39894</v>
          </cell>
          <cell r="D3691">
            <v>1</v>
          </cell>
          <cell r="E3691" t="str">
            <v>100100</v>
          </cell>
          <cell r="F3691" t="str">
            <v>108</v>
          </cell>
          <cell r="G3691" t="str">
            <v>14</v>
          </cell>
          <cell r="H3691" t="str">
            <v>00</v>
          </cell>
          <cell r="I3691">
            <v>418</v>
          </cell>
          <cell r="J3691" t="str">
            <v>ADELITA SUNCION</v>
          </cell>
          <cell r="K3691" t="str">
            <v>A.H.AEROPUERTO L</v>
          </cell>
          <cell r="M3691" t="str">
            <v>04</v>
          </cell>
          <cell r="N3691">
            <v>0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  <cell r="U3691" t="str">
            <v>0</v>
          </cell>
          <cell r="V3691" t="str">
            <v>1081481000250</v>
          </cell>
        </row>
        <row r="3692">
          <cell r="A3692" t="str">
            <v>10</v>
          </cell>
          <cell r="B3692" t="str">
            <v>10</v>
          </cell>
          <cell r="C3692">
            <v>39896</v>
          </cell>
          <cell r="D3692">
            <v>6</v>
          </cell>
          <cell r="E3692" t="str">
            <v>100100</v>
          </cell>
          <cell r="F3692" t="str">
            <v>108</v>
          </cell>
          <cell r="G3692" t="str">
            <v>14</v>
          </cell>
          <cell r="H3692" t="str">
            <v>00</v>
          </cell>
          <cell r="I3692">
            <v>420</v>
          </cell>
          <cell r="J3692" t="str">
            <v>NANCY FILOMENA TANG RAMIREZ.</v>
          </cell>
          <cell r="K3692" t="str">
            <v>A.H.AEROPUERTO L</v>
          </cell>
          <cell r="M3692" t="str">
            <v>04</v>
          </cell>
          <cell r="N3692">
            <v>0</v>
          </cell>
          <cell r="O3692">
            <v>0</v>
          </cell>
          <cell r="P3692">
            <v>110</v>
          </cell>
          <cell r="Q3692">
            <v>0</v>
          </cell>
          <cell r="R3692">
            <v>0</v>
          </cell>
          <cell r="S3692">
            <v>0</v>
          </cell>
          <cell r="T3692">
            <v>9.17</v>
          </cell>
          <cell r="U3692" t="str">
            <v>0</v>
          </cell>
          <cell r="V3692" t="str">
            <v>1081481000270</v>
          </cell>
        </row>
        <row r="3693">
          <cell r="A3693" t="str">
            <v>10</v>
          </cell>
          <cell r="B3693" t="str">
            <v>10</v>
          </cell>
          <cell r="C3693">
            <v>39899</v>
          </cell>
          <cell r="D3693">
            <v>0</v>
          </cell>
          <cell r="E3693" t="str">
            <v>100100</v>
          </cell>
          <cell r="F3693" t="str">
            <v>108</v>
          </cell>
          <cell r="G3693" t="str">
            <v>14</v>
          </cell>
          <cell r="H3693" t="str">
            <v>00</v>
          </cell>
          <cell r="I3693">
            <v>423</v>
          </cell>
          <cell r="J3693" t="str">
            <v>GREGORIO CALAMPA L.</v>
          </cell>
          <cell r="K3693" t="str">
            <v>A.H.AEROPUERTO L</v>
          </cell>
          <cell r="M3693" t="str">
            <v>04</v>
          </cell>
          <cell r="N3693">
            <v>0</v>
          </cell>
          <cell r="O3693">
            <v>0</v>
          </cell>
          <cell r="P3693">
            <v>0</v>
          </cell>
          <cell r="Q3693">
            <v>0</v>
          </cell>
          <cell r="R3693">
            <v>3</v>
          </cell>
          <cell r="S3693">
            <v>5</v>
          </cell>
          <cell r="T3693">
            <v>3.92</v>
          </cell>
          <cell r="U3693" t="str">
            <v>0</v>
          </cell>
          <cell r="V3693" t="str">
            <v>1081481000330</v>
          </cell>
        </row>
        <row r="3694">
          <cell r="A3694" t="str">
            <v>10</v>
          </cell>
          <cell r="B3694" t="str">
            <v>10</v>
          </cell>
          <cell r="C3694">
            <v>39903</v>
          </cell>
          <cell r="D3694">
            <v>0</v>
          </cell>
          <cell r="E3694" t="str">
            <v>100100</v>
          </cell>
          <cell r="F3694" t="str">
            <v>108</v>
          </cell>
          <cell r="G3694" t="str">
            <v>14</v>
          </cell>
          <cell r="H3694" t="str">
            <v>00</v>
          </cell>
          <cell r="I3694">
            <v>427</v>
          </cell>
          <cell r="J3694" t="str">
            <v>MARY LOMAS V.</v>
          </cell>
          <cell r="K3694" t="str">
            <v>A.H.AEROPUERTO L</v>
          </cell>
          <cell r="M3694" t="str">
            <v>04</v>
          </cell>
          <cell r="N3694">
            <v>0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1</v>
          </cell>
          <cell r="T3694">
            <v>0.67</v>
          </cell>
          <cell r="U3694" t="str">
            <v>0</v>
          </cell>
          <cell r="V3694" t="str">
            <v>1081481000380</v>
          </cell>
        </row>
        <row r="3695">
          <cell r="A3695" t="str">
            <v>10</v>
          </cell>
          <cell r="B3695" t="str">
            <v>10</v>
          </cell>
          <cell r="C3695">
            <v>50811</v>
          </cell>
          <cell r="D3695">
            <v>9</v>
          </cell>
          <cell r="E3695" t="str">
            <v>100100</v>
          </cell>
          <cell r="F3695" t="str">
            <v>108</v>
          </cell>
          <cell r="G3695" t="str">
            <v>14</v>
          </cell>
          <cell r="H3695" t="str">
            <v>00</v>
          </cell>
          <cell r="I3695">
            <v>429</v>
          </cell>
          <cell r="J3695" t="str">
            <v>CARDOZA VALLES MARIANA</v>
          </cell>
          <cell r="K3695" t="str">
            <v>A.H.AEROPUERTO</v>
          </cell>
          <cell r="L3695">
            <v>113</v>
          </cell>
          <cell r="M3695" t="str">
            <v>04</v>
          </cell>
          <cell r="N3695">
            <v>0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  <cell r="U3695" t="str">
            <v>0</v>
          </cell>
          <cell r="V3695" t="str">
            <v>1081481000415</v>
          </cell>
        </row>
        <row r="3696">
          <cell r="A3696" t="str">
            <v>10</v>
          </cell>
          <cell r="B3696" t="str">
            <v>10</v>
          </cell>
          <cell r="C3696">
            <v>39910</v>
          </cell>
          <cell r="D3696">
            <v>5</v>
          </cell>
          <cell r="E3696" t="str">
            <v>100100</v>
          </cell>
          <cell r="F3696" t="str">
            <v>108</v>
          </cell>
          <cell r="G3696" t="str">
            <v>14</v>
          </cell>
          <cell r="H3696" t="str">
            <v>00</v>
          </cell>
          <cell r="I3696">
            <v>434</v>
          </cell>
          <cell r="J3696" t="str">
            <v>GERMAN SANCHEZ L.</v>
          </cell>
          <cell r="K3696" t="str">
            <v>A.H.AEROPUERTO M</v>
          </cell>
          <cell r="M3696" t="str">
            <v>04</v>
          </cell>
          <cell r="N3696">
            <v>0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52</v>
          </cell>
          <cell r="T3696">
            <v>37.42</v>
          </cell>
          <cell r="U3696" t="str">
            <v>0</v>
          </cell>
          <cell r="V3696" t="str">
            <v>1081482000060</v>
          </cell>
        </row>
        <row r="3697">
          <cell r="A3697" t="str">
            <v>10</v>
          </cell>
          <cell r="B3697" t="str">
            <v>10</v>
          </cell>
          <cell r="C3697">
            <v>39915</v>
          </cell>
          <cell r="D3697">
            <v>4</v>
          </cell>
          <cell r="E3697" t="str">
            <v>100100</v>
          </cell>
          <cell r="F3697" t="str">
            <v>108</v>
          </cell>
          <cell r="G3697" t="str">
            <v>14</v>
          </cell>
          <cell r="H3697" t="str">
            <v>00</v>
          </cell>
          <cell r="I3697">
            <v>439</v>
          </cell>
          <cell r="J3697" t="str">
            <v>BERNARDITA CADILLO</v>
          </cell>
          <cell r="K3697" t="str">
            <v>A.H.AEROPUERTO  MZ-M</v>
          </cell>
          <cell r="M3697" t="str">
            <v>04</v>
          </cell>
          <cell r="N3697">
            <v>0</v>
          </cell>
          <cell r="O3697">
            <v>0</v>
          </cell>
          <cell r="P3697">
            <v>44</v>
          </cell>
          <cell r="Q3697">
            <v>142</v>
          </cell>
          <cell r="R3697">
            <v>86</v>
          </cell>
          <cell r="S3697">
            <v>175</v>
          </cell>
          <cell r="T3697">
            <v>74.17</v>
          </cell>
          <cell r="U3697" t="str">
            <v>0</v>
          </cell>
          <cell r="V3697" t="str">
            <v>1081482000140</v>
          </cell>
        </row>
        <row r="3698">
          <cell r="A3698" t="str">
            <v>10</v>
          </cell>
          <cell r="B3698" t="str">
            <v>10</v>
          </cell>
          <cell r="C3698">
            <v>39917</v>
          </cell>
          <cell r="D3698">
            <v>0</v>
          </cell>
          <cell r="E3698" t="str">
            <v>100100</v>
          </cell>
          <cell r="F3698" t="str">
            <v>108</v>
          </cell>
          <cell r="G3698" t="str">
            <v>14</v>
          </cell>
          <cell r="H3698" t="str">
            <v>00</v>
          </cell>
          <cell r="I3698">
            <v>441</v>
          </cell>
          <cell r="J3698" t="str">
            <v>EDWIN ELADIO PANDURO</v>
          </cell>
          <cell r="K3698" t="str">
            <v>A.H.AEROPUERTO M</v>
          </cell>
          <cell r="M3698" t="str">
            <v>04</v>
          </cell>
          <cell r="N3698">
            <v>0</v>
          </cell>
          <cell r="O3698">
            <v>4</v>
          </cell>
          <cell r="P3698">
            <v>4</v>
          </cell>
          <cell r="Q3698">
            <v>6</v>
          </cell>
          <cell r="R3698">
            <v>5</v>
          </cell>
          <cell r="S3698">
            <v>65</v>
          </cell>
          <cell r="T3698">
            <v>25.92</v>
          </cell>
          <cell r="U3698" t="str">
            <v>0</v>
          </cell>
          <cell r="V3698" t="str">
            <v>1081482000160</v>
          </cell>
        </row>
        <row r="3699">
          <cell r="A3699" t="str">
            <v>10</v>
          </cell>
          <cell r="B3699" t="str">
            <v>10</v>
          </cell>
          <cell r="C3699">
            <v>39921</v>
          </cell>
          <cell r="D3699">
            <v>2</v>
          </cell>
          <cell r="E3699" t="str">
            <v>100100</v>
          </cell>
          <cell r="F3699" t="str">
            <v>108</v>
          </cell>
          <cell r="G3699" t="str">
            <v>14</v>
          </cell>
          <cell r="H3699" t="str">
            <v>00</v>
          </cell>
          <cell r="I3699">
            <v>445</v>
          </cell>
          <cell r="J3699" t="str">
            <v>WILSON GUEVARA I.</v>
          </cell>
          <cell r="K3699" t="str">
            <v>A.H.M. AEROPUERTO  M</v>
          </cell>
          <cell r="M3699" t="str">
            <v>04</v>
          </cell>
          <cell r="N3699">
            <v>23</v>
          </cell>
          <cell r="O3699">
            <v>26</v>
          </cell>
          <cell r="P3699">
            <v>15</v>
          </cell>
          <cell r="Q3699">
            <v>0</v>
          </cell>
          <cell r="R3699">
            <v>0</v>
          </cell>
          <cell r="S3699">
            <v>6</v>
          </cell>
          <cell r="T3699">
            <v>7.25</v>
          </cell>
          <cell r="U3699" t="str">
            <v>0</v>
          </cell>
          <cell r="V3699" t="str">
            <v>1081482000200</v>
          </cell>
        </row>
        <row r="3700">
          <cell r="A3700" t="str">
            <v>10</v>
          </cell>
          <cell r="B3700" t="str">
            <v>10</v>
          </cell>
          <cell r="C3700">
            <v>39930</v>
          </cell>
          <cell r="D3700">
            <v>3</v>
          </cell>
          <cell r="E3700" t="str">
            <v>100100</v>
          </cell>
          <cell r="F3700" t="str">
            <v>108</v>
          </cell>
          <cell r="G3700" t="str">
            <v>14</v>
          </cell>
          <cell r="H3700" t="str">
            <v>00</v>
          </cell>
          <cell r="I3700">
            <v>454</v>
          </cell>
          <cell r="J3700" t="str">
            <v>HARRY VILCHEZ N.</v>
          </cell>
          <cell r="K3700" t="str">
            <v>A.H.AEROPUERTO  M</v>
          </cell>
          <cell r="M3700" t="str">
            <v>04</v>
          </cell>
          <cell r="N3700">
            <v>0</v>
          </cell>
          <cell r="O3700">
            <v>4</v>
          </cell>
          <cell r="P3700">
            <v>8</v>
          </cell>
          <cell r="Q3700">
            <v>7</v>
          </cell>
          <cell r="R3700">
            <v>9</v>
          </cell>
          <cell r="S3700">
            <v>46</v>
          </cell>
          <cell r="T3700">
            <v>27.83</v>
          </cell>
          <cell r="U3700" t="str">
            <v>0</v>
          </cell>
          <cell r="V3700" t="str">
            <v>1081482000360</v>
          </cell>
        </row>
        <row r="3701">
          <cell r="A3701" t="str">
            <v>10</v>
          </cell>
          <cell r="B3701" t="str">
            <v>10</v>
          </cell>
          <cell r="C3701">
            <v>39934</v>
          </cell>
          <cell r="D3701">
            <v>5</v>
          </cell>
          <cell r="E3701" t="str">
            <v>100100</v>
          </cell>
          <cell r="F3701" t="str">
            <v>108</v>
          </cell>
          <cell r="G3701" t="str">
            <v>15</v>
          </cell>
          <cell r="H3701" t="str">
            <v>00</v>
          </cell>
          <cell r="I3701">
            <v>1</v>
          </cell>
          <cell r="J3701" t="str">
            <v>JIMENEZ LEON LUCIA</v>
          </cell>
          <cell r="K3701" t="str">
            <v>LOS ANGELES S/N IQUITOS</v>
          </cell>
          <cell r="M3701" t="str">
            <v>04</v>
          </cell>
          <cell r="N3701">
            <v>0</v>
          </cell>
          <cell r="O3701">
            <v>0</v>
          </cell>
          <cell r="P3701">
            <v>0</v>
          </cell>
          <cell r="Q3701">
            <v>0</v>
          </cell>
          <cell r="R3701">
            <v>1</v>
          </cell>
          <cell r="S3701">
            <v>0</v>
          </cell>
          <cell r="T3701">
            <v>0.08</v>
          </cell>
          <cell r="U3701" t="str">
            <v>0</v>
          </cell>
          <cell r="V3701" t="str">
            <v>1081525000005</v>
          </cell>
        </row>
        <row r="3702">
          <cell r="A3702" t="str">
            <v>10</v>
          </cell>
          <cell r="B3702" t="str">
            <v>10</v>
          </cell>
          <cell r="C3702">
            <v>39938</v>
          </cell>
          <cell r="D3702">
            <v>6</v>
          </cell>
          <cell r="E3702" t="str">
            <v>100100</v>
          </cell>
          <cell r="F3702" t="str">
            <v>108</v>
          </cell>
          <cell r="G3702" t="str">
            <v>15</v>
          </cell>
          <cell r="H3702" t="str">
            <v>00</v>
          </cell>
          <cell r="I3702">
            <v>5</v>
          </cell>
          <cell r="J3702" t="str">
            <v>ALIDA SOTO V.</v>
          </cell>
          <cell r="K3702" t="str">
            <v>MODELO L-21</v>
          </cell>
          <cell r="M3702" t="str">
            <v>04</v>
          </cell>
          <cell r="N3702">
            <v>0</v>
          </cell>
          <cell r="O3702">
            <v>0</v>
          </cell>
          <cell r="P3702">
            <v>0</v>
          </cell>
          <cell r="Q3702">
            <v>12</v>
          </cell>
          <cell r="R3702">
            <v>217</v>
          </cell>
          <cell r="S3702">
            <v>192</v>
          </cell>
          <cell r="T3702">
            <v>124.33</v>
          </cell>
          <cell r="U3702" t="str">
            <v>0</v>
          </cell>
          <cell r="V3702" t="str">
            <v>1081525000040</v>
          </cell>
        </row>
        <row r="3703">
          <cell r="A3703" t="str">
            <v>10</v>
          </cell>
          <cell r="B3703" t="str">
            <v>10</v>
          </cell>
          <cell r="C3703">
            <v>39939</v>
          </cell>
          <cell r="D3703">
            <v>4</v>
          </cell>
          <cell r="E3703" t="str">
            <v>100100</v>
          </cell>
          <cell r="F3703" t="str">
            <v>108</v>
          </cell>
          <cell r="G3703" t="str">
            <v>15</v>
          </cell>
          <cell r="H3703" t="str">
            <v>00</v>
          </cell>
          <cell r="I3703">
            <v>6</v>
          </cell>
          <cell r="J3703" t="str">
            <v>ELVIA GUERRA  A.</v>
          </cell>
          <cell r="K3703" t="str">
            <v>MODELO L-19</v>
          </cell>
          <cell r="M3703" t="str">
            <v>04</v>
          </cell>
          <cell r="N3703">
            <v>0</v>
          </cell>
          <cell r="O3703">
            <v>0</v>
          </cell>
          <cell r="P3703">
            <v>0</v>
          </cell>
          <cell r="Q3703">
            <v>0</v>
          </cell>
          <cell r="R3703">
            <v>5</v>
          </cell>
          <cell r="S3703">
            <v>3</v>
          </cell>
          <cell r="T3703">
            <v>2.17</v>
          </cell>
          <cell r="U3703" t="str">
            <v>0</v>
          </cell>
          <cell r="V3703" t="str">
            <v>1081525000060</v>
          </cell>
        </row>
        <row r="3704">
          <cell r="A3704" t="str">
            <v>10</v>
          </cell>
          <cell r="B3704" t="str">
            <v>10</v>
          </cell>
          <cell r="C3704">
            <v>39943</v>
          </cell>
          <cell r="D3704">
            <v>6</v>
          </cell>
          <cell r="E3704" t="str">
            <v>100100</v>
          </cell>
          <cell r="F3704" t="str">
            <v>108</v>
          </cell>
          <cell r="G3704" t="str">
            <v>15</v>
          </cell>
          <cell r="H3704" t="str">
            <v>00</v>
          </cell>
          <cell r="I3704">
            <v>10</v>
          </cell>
          <cell r="J3704" t="str">
            <v>ZAIDA RENGIFO</v>
          </cell>
          <cell r="K3704" t="str">
            <v>MODELO L-14</v>
          </cell>
          <cell r="M3704" t="str">
            <v>04</v>
          </cell>
          <cell r="N3704">
            <v>0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  <cell r="U3704" t="str">
            <v>0</v>
          </cell>
          <cell r="V3704" t="str">
            <v>1081525000110</v>
          </cell>
        </row>
        <row r="3705">
          <cell r="A3705" t="str">
            <v>10</v>
          </cell>
          <cell r="B3705" t="str">
            <v>10</v>
          </cell>
          <cell r="C3705">
            <v>39946</v>
          </cell>
          <cell r="D3705">
            <v>9</v>
          </cell>
          <cell r="E3705" t="str">
            <v>100100</v>
          </cell>
          <cell r="F3705" t="str">
            <v>108</v>
          </cell>
          <cell r="G3705" t="str">
            <v>15</v>
          </cell>
          <cell r="H3705" t="str">
            <v>00</v>
          </cell>
          <cell r="I3705">
            <v>13</v>
          </cell>
          <cell r="J3705" t="str">
            <v>VICTOR INUMA CHOTA</v>
          </cell>
          <cell r="K3705" t="str">
            <v>L.ANGELES/S.JUAN L-3</v>
          </cell>
          <cell r="M3705" t="str">
            <v>04</v>
          </cell>
          <cell r="N3705">
            <v>0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29</v>
          </cell>
          <cell r="U3705" t="str">
            <v>0</v>
          </cell>
          <cell r="V3705" t="str">
            <v>1081525000122</v>
          </cell>
        </row>
        <row r="3706">
          <cell r="A3706" t="str">
            <v>10</v>
          </cell>
          <cell r="B3706" t="str">
            <v>10</v>
          </cell>
          <cell r="C3706">
            <v>39948</v>
          </cell>
          <cell r="D3706">
            <v>5</v>
          </cell>
          <cell r="E3706" t="str">
            <v>100100</v>
          </cell>
          <cell r="F3706" t="str">
            <v>108</v>
          </cell>
          <cell r="G3706" t="str">
            <v>15</v>
          </cell>
          <cell r="H3706" t="str">
            <v>00</v>
          </cell>
          <cell r="I3706">
            <v>15</v>
          </cell>
          <cell r="J3706" t="str">
            <v>ROBERTO TORRES  T.</v>
          </cell>
          <cell r="K3706" t="str">
            <v>MODELO O-25</v>
          </cell>
          <cell r="M3706" t="str">
            <v>04</v>
          </cell>
          <cell r="N3706">
            <v>0</v>
          </cell>
          <cell r="O3706">
            <v>3</v>
          </cell>
          <cell r="P3706">
            <v>4</v>
          </cell>
          <cell r="Q3706">
            <v>22</v>
          </cell>
          <cell r="R3706">
            <v>23</v>
          </cell>
          <cell r="S3706">
            <v>28</v>
          </cell>
          <cell r="T3706">
            <v>21.33</v>
          </cell>
          <cell r="U3706" t="str">
            <v>0</v>
          </cell>
          <cell r="V3706" t="str">
            <v>1081525000140</v>
          </cell>
        </row>
        <row r="3707">
          <cell r="A3707" t="str">
            <v>10</v>
          </cell>
          <cell r="B3707" t="str">
            <v>10</v>
          </cell>
          <cell r="C3707">
            <v>39958</v>
          </cell>
          <cell r="D3707">
            <v>4</v>
          </cell>
          <cell r="E3707" t="str">
            <v>100100</v>
          </cell>
          <cell r="F3707" t="str">
            <v>108</v>
          </cell>
          <cell r="G3707" t="str">
            <v>15</v>
          </cell>
          <cell r="H3707" t="str">
            <v>00</v>
          </cell>
          <cell r="I3707">
            <v>26</v>
          </cell>
          <cell r="J3707" t="str">
            <v>CARMEN SANGAMA  S.</v>
          </cell>
          <cell r="K3707" t="str">
            <v>MODELO P-19</v>
          </cell>
          <cell r="M3707" t="str">
            <v>04</v>
          </cell>
          <cell r="N3707">
            <v>0</v>
          </cell>
          <cell r="O3707">
            <v>0</v>
          </cell>
          <cell r="P3707">
            <v>81</v>
          </cell>
          <cell r="Q3707">
            <v>12</v>
          </cell>
          <cell r="R3707">
            <v>13</v>
          </cell>
          <cell r="S3707">
            <v>11</v>
          </cell>
          <cell r="T3707">
            <v>10.17</v>
          </cell>
          <cell r="U3707" t="str">
            <v>0</v>
          </cell>
          <cell r="V3707" t="str">
            <v>1081525000290</v>
          </cell>
        </row>
        <row r="3708">
          <cell r="A3708" t="str">
            <v>10</v>
          </cell>
          <cell r="B3708" t="str">
            <v>10</v>
          </cell>
          <cell r="C3708">
            <v>39964</v>
          </cell>
          <cell r="D3708">
            <v>2</v>
          </cell>
          <cell r="E3708" t="str">
            <v>100100</v>
          </cell>
          <cell r="F3708" t="str">
            <v>108</v>
          </cell>
          <cell r="G3708" t="str">
            <v>15</v>
          </cell>
          <cell r="H3708" t="str">
            <v>00</v>
          </cell>
          <cell r="I3708">
            <v>32</v>
          </cell>
          <cell r="J3708" t="str">
            <v>MARIA BARDALES</v>
          </cell>
          <cell r="K3708" t="str">
            <v>LOS ANGELES T-11A</v>
          </cell>
          <cell r="M3708" t="str">
            <v>04</v>
          </cell>
          <cell r="N3708">
            <v>0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  <cell r="U3708" t="str">
            <v>0</v>
          </cell>
          <cell r="V3708" t="str">
            <v>1081525000390</v>
          </cell>
        </row>
        <row r="3709">
          <cell r="A3709" t="str">
            <v>10</v>
          </cell>
          <cell r="B3709" t="str">
            <v>10</v>
          </cell>
          <cell r="C3709">
            <v>50600</v>
          </cell>
          <cell r="D3709">
            <v>6</v>
          </cell>
          <cell r="E3709" t="str">
            <v>100100</v>
          </cell>
          <cell r="F3709" t="str">
            <v>108</v>
          </cell>
          <cell r="G3709" t="str">
            <v>15</v>
          </cell>
          <cell r="H3709" t="str">
            <v>00</v>
          </cell>
          <cell r="I3709">
            <v>41</v>
          </cell>
          <cell r="J3709" t="str">
            <v>ZAGACETA RENGIFO CESAR ANTONIO</v>
          </cell>
          <cell r="K3709" t="str">
            <v>LOS ANGELES</v>
          </cell>
          <cell r="L3709">
            <v>40</v>
          </cell>
          <cell r="M3709" t="str">
            <v>04</v>
          </cell>
          <cell r="N3709">
            <v>0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  <cell r="U3709" t="str">
            <v>0</v>
          </cell>
          <cell r="V3709" t="str">
            <v>10815</v>
          </cell>
        </row>
        <row r="3710">
          <cell r="A3710" t="str">
            <v>10</v>
          </cell>
          <cell r="B3710" t="str">
            <v>10</v>
          </cell>
          <cell r="C3710">
            <v>50602</v>
          </cell>
          <cell r="D3710">
            <v>2</v>
          </cell>
          <cell r="E3710" t="str">
            <v>100100</v>
          </cell>
          <cell r="F3710" t="str">
            <v>108</v>
          </cell>
          <cell r="G3710" t="str">
            <v>15</v>
          </cell>
          <cell r="H3710" t="str">
            <v>00</v>
          </cell>
          <cell r="I3710">
            <v>41</v>
          </cell>
          <cell r="J3710" t="str">
            <v>ZAGACETA GUEVARA CESAR A.</v>
          </cell>
          <cell r="K3710" t="str">
            <v>LOS ANGELES</v>
          </cell>
          <cell r="L3710">
            <v>40</v>
          </cell>
          <cell r="M3710" t="str">
            <v>04</v>
          </cell>
          <cell r="N3710">
            <v>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  <cell r="U3710" t="str">
            <v>0</v>
          </cell>
          <cell r="V3710" t="str">
            <v>10815</v>
          </cell>
        </row>
        <row r="3711">
          <cell r="A3711" t="str">
            <v>10</v>
          </cell>
          <cell r="B3711" t="str">
            <v>10</v>
          </cell>
          <cell r="C3711">
            <v>50603</v>
          </cell>
          <cell r="D3711">
            <v>0</v>
          </cell>
          <cell r="E3711" t="str">
            <v>100100</v>
          </cell>
          <cell r="F3711" t="str">
            <v>108</v>
          </cell>
          <cell r="G3711" t="str">
            <v>15</v>
          </cell>
          <cell r="H3711" t="str">
            <v>00</v>
          </cell>
          <cell r="I3711">
            <v>41</v>
          </cell>
          <cell r="J3711" t="str">
            <v>RUIZ TELLO LUZ MARINA</v>
          </cell>
          <cell r="K3711" t="str">
            <v>LOS ANGELES</v>
          </cell>
          <cell r="L3711">
            <v>138</v>
          </cell>
          <cell r="M3711" t="str">
            <v>04</v>
          </cell>
          <cell r="N3711">
            <v>0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  <cell r="U3711" t="str">
            <v>0</v>
          </cell>
          <cell r="V3711" t="str">
            <v>10815</v>
          </cell>
        </row>
        <row r="3712">
          <cell r="A3712" t="str">
            <v>10</v>
          </cell>
          <cell r="B3712" t="str">
            <v>10</v>
          </cell>
          <cell r="C3712">
            <v>50749</v>
          </cell>
          <cell r="D3712">
            <v>1</v>
          </cell>
          <cell r="E3712" t="str">
            <v>100100</v>
          </cell>
          <cell r="F3712" t="str">
            <v>108</v>
          </cell>
          <cell r="G3712" t="str">
            <v>15</v>
          </cell>
          <cell r="H3712" t="str">
            <v>00</v>
          </cell>
          <cell r="I3712">
            <v>41</v>
          </cell>
          <cell r="J3712" t="str">
            <v>CERRON ROJAS FRITZ ELIAS</v>
          </cell>
          <cell r="K3712" t="str">
            <v>LOS ANGELES</v>
          </cell>
          <cell r="L3712">
            <v>132</v>
          </cell>
          <cell r="M3712" t="str">
            <v>04</v>
          </cell>
          <cell r="N3712">
            <v>0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  <cell r="U3712" t="str">
            <v>0</v>
          </cell>
          <cell r="V3712" t="str">
            <v>10815</v>
          </cell>
        </row>
        <row r="3713">
          <cell r="A3713" t="str">
            <v>10</v>
          </cell>
          <cell r="B3713" t="str">
            <v>10</v>
          </cell>
          <cell r="C3713">
            <v>39980</v>
          </cell>
          <cell r="D3713">
            <v>8</v>
          </cell>
          <cell r="E3713" t="str">
            <v>100100</v>
          </cell>
          <cell r="F3713" t="str">
            <v>108</v>
          </cell>
          <cell r="G3713" t="str">
            <v>15</v>
          </cell>
          <cell r="H3713" t="str">
            <v>00</v>
          </cell>
          <cell r="I3713">
            <v>50</v>
          </cell>
          <cell r="J3713" t="str">
            <v>TANGOA SINARAHUA MAGDA</v>
          </cell>
          <cell r="K3713" t="str">
            <v>URB. NUEVA AMAZONIA MZ. A</v>
          </cell>
          <cell r="M3713" t="str">
            <v>04</v>
          </cell>
          <cell r="N3713">
            <v>0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0.33</v>
          </cell>
          <cell r="U3713" t="str">
            <v>0</v>
          </cell>
          <cell r="V3713" t="str">
            <v>1081525001320</v>
          </cell>
        </row>
        <row r="3714">
          <cell r="A3714" t="str">
            <v>10</v>
          </cell>
          <cell r="B3714" t="str">
            <v>10</v>
          </cell>
          <cell r="C3714">
            <v>39981</v>
          </cell>
          <cell r="D3714">
            <v>6</v>
          </cell>
          <cell r="E3714" t="str">
            <v>100100</v>
          </cell>
          <cell r="F3714" t="str">
            <v>108</v>
          </cell>
          <cell r="G3714" t="str">
            <v>15</v>
          </cell>
          <cell r="H3714" t="str">
            <v>00</v>
          </cell>
          <cell r="I3714">
            <v>52</v>
          </cell>
          <cell r="J3714" t="str">
            <v>PIPI VELA</v>
          </cell>
          <cell r="K3714" t="str">
            <v>LOS LIRIOS 14 (URB.NUEVA</v>
          </cell>
          <cell r="M3714" t="str">
            <v>04</v>
          </cell>
          <cell r="N3714">
            <v>0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5</v>
          </cell>
          <cell r="T3714">
            <v>9.08</v>
          </cell>
          <cell r="U3714" t="str">
            <v>0</v>
          </cell>
          <cell r="V3714" t="str">
            <v>1081525001400</v>
          </cell>
        </row>
        <row r="3715">
          <cell r="A3715" t="str">
            <v>10</v>
          </cell>
          <cell r="B3715" t="str">
            <v>10</v>
          </cell>
          <cell r="C3715">
            <v>39989</v>
          </cell>
          <cell r="D3715">
            <v>9</v>
          </cell>
          <cell r="E3715" t="str">
            <v>100100</v>
          </cell>
          <cell r="F3715" t="str">
            <v>108</v>
          </cell>
          <cell r="G3715" t="str">
            <v>15</v>
          </cell>
          <cell r="H3715" t="str">
            <v>00</v>
          </cell>
          <cell r="I3715">
            <v>60</v>
          </cell>
          <cell r="J3715" t="str">
            <v>JESUS GUERRA  A.</v>
          </cell>
          <cell r="K3715" t="str">
            <v>MODELO L-11</v>
          </cell>
          <cell r="M3715" t="str">
            <v>04</v>
          </cell>
          <cell r="N3715">
            <v>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0.5</v>
          </cell>
          <cell r="U3715" t="str">
            <v>0</v>
          </cell>
          <cell r="V3715" t="str">
            <v>1081526000110</v>
          </cell>
        </row>
        <row r="3716">
          <cell r="A3716" t="str">
            <v>10</v>
          </cell>
          <cell r="B3716" t="str">
            <v>10</v>
          </cell>
          <cell r="C3716">
            <v>40002</v>
          </cell>
          <cell r="D3716">
            <v>8</v>
          </cell>
          <cell r="E3716" t="str">
            <v>100100</v>
          </cell>
          <cell r="F3716" t="str">
            <v>108</v>
          </cell>
          <cell r="G3716" t="str">
            <v>15</v>
          </cell>
          <cell r="H3716" t="str">
            <v>00</v>
          </cell>
          <cell r="I3716">
            <v>73</v>
          </cell>
          <cell r="J3716" t="str">
            <v>TERESA FLORES  A.</v>
          </cell>
          <cell r="K3716" t="str">
            <v>MODELO P-5</v>
          </cell>
          <cell r="M3716" t="str">
            <v>04</v>
          </cell>
          <cell r="N3716">
            <v>0</v>
          </cell>
          <cell r="O3716">
            <v>0</v>
          </cell>
          <cell r="P3716">
            <v>0</v>
          </cell>
          <cell r="Q3716">
            <v>0</v>
          </cell>
          <cell r="R3716">
            <v>3</v>
          </cell>
          <cell r="S3716">
            <v>0</v>
          </cell>
          <cell r="T3716">
            <v>0.25</v>
          </cell>
          <cell r="U3716" t="str">
            <v>0</v>
          </cell>
          <cell r="V3716" t="str">
            <v>1081526000300</v>
          </cell>
        </row>
        <row r="3717">
          <cell r="A3717" t="str">
            <v>10</v>
          </cell>
          <cell r="B3717" t="str">
            <v>10</v>
          </cell>
          <cell r="C3717">
            <v>40007</v>
          </cell>
          <cell r="D3717">
            <v>7</v>
          </cell>
          <cell r="E3717" t="str">
            <v>100100</v>
          </cell>
          <cell r="F3717" t="str">
            <v>108</v>
          </cell>
          <cell r="G3717" t="str">
            <v>15</v>
          </cell>
          <cell r="H3717" t="str">
            <v>00</v>
          </cell>
          <cell r="I3717">
            <v>78</v>
          </cell>
          <cell r="J3717" t="str">
            <v>EZEQUIEL DEL AGUILA</v>
          </cell>
          <cell r="K3717" t="str">
            <v>MODELO T-1</v>
          </cell>
          <cell r="M3717" t="str">
            <v>04</v>
          </cell>
          <cell r="N3717">
            <v>0</v>
          </cell>
          <cell r="O3717">
            <v>7</v>
          </cell>
          <cell r="P3717">
            <v>8</v>
          </cell>
          <cell r="Q3717">
            <v>7</v>
          </cell>
          <cell r="R3717">
            <v>8</v>
          </cell>
          <cell r="S3717">
            <v>14</v>
          </cell>
          <cell r="T3717">
            <v>9.42</v>
          </cell>
          <cell r="U3717" t="str">
            <v>0</v>
          </cell>
          <cell r="V3717" t="str">
            <v>1081526000380</v>
          </cell>
        </row>
        <row r="3718">
          <cell r="A3718" t="str">
            <v>10</v>
          </cell>
          <cell r="B3718" t="str">
            <v>10</v>
          </cell>
          <cell r="C3718">
            <v>50778</v>
          </cell>
          <cell r="D3718">
            <v>0</v>
          </cell>
          <cell r="E3718" t="str">
            <v>100100</v>
          </cell>
          <cell r="F3718" t="str">
            <v>108</v>
          </cell>
          <cell r="G3718" t="str">
            <v>15</v>
          </cell>
          <cell r="H3718" t="str">
            <v>00</v>
          </cell>
          <cell r="I3718">
            <v>108</v>
          </cell>
          <cell r="J3718" t="str">
            <v>SANDOVAL VILLACORTA WIDMER</v>
          </cell>
          <cell r="K3718" t="str">
            <v>MODELO</v>
          </cell>
          <cell r="L3718">
            <v>21</v>
          </cell>
          <cell r="M3718" t="str">
            <v>04</v>
          </cell>
          <cell r="N3718">
            <v>0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  <cell r="U3718" t="str">
            <v>0</v>
          </cell>
          <cell r="V3718" t="str">
            <v>1081526001635</v>
          </cell>
        </row>
        <row r="3719">
          <cell r="A3719" t="str">
            <v>10</v>
          </cell>
          <cell r="B3719" t="str">
            <v>10</v>
          </cell>
          <cell r="C3719">
            <v>40045</v>
          </cell>
          <cell r="D3719">
            <v>7</v>
          </cell>
          <cell r="E3719" t="str">
            <v>100100</v>
          </cell>
          <cell r="F3719" t="str">
            <v>108</v>
          </cell>
          <cell r="G3719" t="str">
            <v>15</v>
          </cell>
          <cell r="H3719" t="str">
            <v>00</v>
          </cell>
          <cell r="I3719">
            <v>117</v>
          </cell>
          <cell r="J3719" t="str">
            <v>CARMEN MACEDO  G.</v>
          </cell>
          <cell r="K3719" t="str">
            <v>MODELO B-29</v>
          </cell>
          <cell r="M3719" t="str">
            <v>04</v>
          </cell>
          <cell r="N3719">
            <v>0</v>
          </cell>
          <cell r="O3719">
            <v>0</v>
          </cell>
          <cell r="P3719">
            <v>60</v>
          </cell>
          <cell r="Q3719">
            <v>0</v>
          </cell>
          <cell r="R3719">
            <v>55</v>
          </cell>
          <cell r="S3719">
            <v>0</v>
          </cell>
          <cell r="T3719">
            <v>23</v>
          </cell>
          <cell r="U3719" t="str">
            <v>0</v>
          </cell>
          <cell r="V3719" t="str">
            <v>1081526001730</v>
          </cell>
        </row>
        <row r="3720">
          <cell r="A3720" t="str">
            <v>10</v>
          </cell>
          <cell r="B3720" t="str">
            <v>10</v>
          </cell>
          <cell r="C3720">
            <v>40055</v>
          </cell>
          <cell r="D3720">
            <v>6</v>
          </cell>
          <cell r="E3720" t="str">
            <v>100100</v>
          </cell>
          <cell r="F3720" t="str">
            <v>108</v>
          </cell>
          <cell r="G3720" t="str">
            <v>15</v>
          </cell>
          <cell r="H3720" t="str">
            <v>00</v>
          </cell>
          <cell r="I3720">
            <v>127</v>
          </cell>
          <cell r="J3720" t="str">
            <v>MARLON VASQUEZ  R.</v>
          </cell>
          <cell r="K3720" t="str">
            <v>MODELO B-19</v>
          </cell>
          <cell r="M3720" t="str">
            <v>04</v>
          </cell>
          <cell r="N3720">
            <v>0</v>
          </cell>
          <cell r="O3720">
            <v>0</v>
          </cell>
          <cell r="P3720">
            <v>175</v>
          </cell>
          <cell r="Q3720">
            <v>127</v>
          </cell>
          <cell r="R3720">
            <v>85</v>
          </cell>
          <cell r="S3720">
            <v>66</v>
          </cell>
          <cell r="T3720">
            <v>42.83</v>
          </cell>
          <cell r="U3720" t="str">
            <v>0</v>
          </cell>
          <cell r="V3720" t="str">
            <v>1081526001840</v>
          </cell>
        </row>
        <row r="3721">
          <cell r="A3721" t="str">
            <v>10</v>
          </cell>
          <cell r="B3721" t="str">
            <v>10</v>
          </cell>
          <cell r="C3721">
            <v>40073</v>
          </cell>
          <cell r="D3721">
            <v>9</v>
          </cell>
          <cell r="E3721" t="str">
            <v>100100</v>
          </cell>
          <cell r="F3721" t="str">
            <v>108</v>
          </cell>
          <cell r="G3721" t="str">
            <v>15</v>
          </cell>
          <cell r="H3721" t="str">
            <v>00</v>
          </cell>
          <cell r="I3721">
            <v>145</v>
          </cell>
          <cell r="J3721" t="str">
            <v>JULIO RENGIFO G.</v>
          </cell>
          <cell r="K3721" t="str">
            <v>MODELO Ñ-8</v>
          </cell>
          <cell r="M3721" t="str">
            <v>04</v>
          </cell>
          <cell r="N3721">
            <v>0</v>
          </cell>
          <cell r="O3721">
            <v>0</v>
          </cell>
          <cell r="P3721">
            <v>94</v>
          </cell>
          <cell r="Q3721">
            <v>101</v>
          </cell>
          <cell r="R3721">
            <v>110</v>
          </cell>
          <cell r="S3721">
            <v>92</v>
          </cell>
          <cell r="T3721">
            <v>71.75</v>
          </cell>
          <cell r="U3721" t="str">
            <v>0</v>
          </cell>
          <cell r="V3721" t="str">
            <v>1081527000270</v>
          </cell>
        </row>
        <row r="3722">
          <cell r="A3722" t="str">
            <v>10</v>
          </cell>
          <cell r="B3722" t="str">
            <v>10</v>
          </cell>
          <cell r="C3722">
            <v>40082</v>
          </cell>
          <cell r="D3722">
            <v>0</v>
          </cell>
          <cell r="E3722" t="str">
            <v>100100</v>
          </cell>
          <cell r="F3722" t="str">
            <v>108</v>
          </cell>
          <cell r="G3722" t="str">
            <v>15</v>
          </cell>
          <cell r="H3722" t="str">
            <v>00</v>
          </cell>
          <cell r="I3722">
            <v>154</v>
          </cell>
          <cell r="J3722" t="str">
            <v>JOSE  RIOS  R.</v>
          </cell>
          <cell r="K3722" t="str">
            <v>MODELO Q-8</v>
          </cell>
          <cell r="L3722">
            <v>0</v>
          </cell>
          <cell r="M3722" t="str">
            <v>04</v>
          </cell>
          <cell r="N3722">
            <v>0</v>
          </cell>
          <cell r="O3722">
            <v>0</v>
          </cell>
          <cell r="P3722">
            <v>0</v>
          </cell>
          <cell r="Q3722">
            <v>0</v>
          </cell>
          <cell r="R3722">
            <v>5</v>
          </cell>
          <cell r="S3722">
            <v>0</v>
          </cell>
          <cell r="T3722">
            <v>1.33</v>
          </cell>
          <cell r="U3722" t="str">
            <v>0</v>
          </cell>
          <cell r="V3722" t="str">
            <v>1081527000420</v>
          </cell>
        </row>
        <row r="3723">
          <cell r="A3723" t="str">
            <v>10</v>
          </cell>
          <cell r="B3723" t="str">
            <v>10</v>
          </cell>
          <cell r="C3723">
            <v>40084</v>
          </cell>
          <cell r="D3723">
            <v>6</v>
          </cell>
          <cell r="E3723" t="str">
            <v>100100</v>
          </cell>
          <cell r="F3723" t="str">
            <v>108</v>
          </cell>
          <cell r="G3723" t="str">
            <v>15</v>
          </cell>
          <cell r="H3723" t="str">
            <v>00</v>
          </cell>
          <cell r="I3723">
            <v>156</v>
          </cell>
          <cell r="J3723" t="str">
            <v>MAXIMO MENDOZA  CH.</v>
          </cell>
          <cell r="K3723" t="str">
            <v>MODELO       MZ.Q-11</v>
          </cell>
          <cell r="M3723" t="str">
            <v>04</v>
          </cell>
          <cell r="N3723">
            <v>0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0.92</v>
          </cell>
          <cell r="U3723" t="str">
            <v>0</v>
          </cell>
          <cell r="V3723" t="str">
            <v>1081527000450</v>
          </cell>
        </row>
        <row r="3724">
          <cell r="A3724" t="str">
            <v>10</v>
          </cell>
          <cell r="B3724" t="str">
            <v>10</v>
          </cell>
          <cell r="C3724">
            <v>40092</v>
          </cell>
          <cell r="D3724">
            <v>9</v>
          </cell>
          <cell r="E3724" t="str">
            <v>100100</v>
          </cell>
          <cell r="F3724" t="str">
            <v>108</v>
          </cell>
          <cell r="G3724" t="str">
            <v>15</v>
          </cell>
          <cell r="H3724" t="str">
            <v>00</v>
          </cell>
          <cell r="I3724">
            <v>164</v>
          </cell>
          <cell r="J3724" t="str">
            <v>ROGELIO SANTOS  G.</v>
          </cell>
          <cell r="K3724" t="str">
            <v>MODELO B/ALC.MZ.R-20</v>
          </cell>
          <cell r="L3724">
            <v>0</v>
          </cell>
          <cell r="M3724" t="str">
            <v>04</v>
          </cell>
          <cell r="N3724">
            <v>0</v>
          </cell>
          <cell r="O3724">
            <v>0</v>
          </cell>
          <cell r="P3724">
            <v>25</v>
          </cell>
          <cell r="Q3724">
            <v>0</v>
          </cell>
          <cell r="R3724">
            <v>22</v>
          </cell>
          <cell r="S3724">
            <v>51</v>
          </cell>
          <cell r="T3724">
            <v>8.17</v>
          </cell>
          <cell r="U3724" t="str">
            <v>0</v>
          </cell>
          <cell r="V3724" t="str">
            <v>1081527001630</v>
          </cell>
        </row>
        <row r="3725">
          <cell r="A3725" t="str">
            <v>10</v>
          </cell>
          <cell r="B3725" t="str">
            <v>10</v>
          </cell>
          <cell r="C3725">
            <v>40103</v>
          </cell>
          <cell r="D3725">
            <v>4</v>
          </cell>
          <cell r="E3725" t="str">
            <v>100100</v>
          </cell>
          <cell r="F3725" t="str">
            <v>108</v>
          </cell>
          <cell r="G3725" t="str">
            <v>15</v>
          </cell>
          <cell r="H3725" t="str">
            <v>00</v>
          </cell>
          <cell r="I3725">
            <v>175</v>
          </cell>
          <cell r="J3725" t="str">
            <v>JULIO BRAGA</v>
          </cell>
          <cell r="K3725" t="str">
            <v>MODELO B/ALC.MZ.J-17</v>
          </cell>
          <cell r="M3725" t="str">
            <v>04</v>
          </cell>
          <cell r="N3725">
            <v>0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  <cell r="U3725" t="str">
            <v>0</v>
          </cell>
          <cell r="V3725" t="str">
            <v>1081527001790</v>
          </cell>
        </row>
        <row r="3726">
          <cell r="A3726" t="str">
            <v>10</v>
          </cell>
          <cell r="B3726" t="str">
            <v>10</v>
          </cell>
          <cell r="C3726">
            <v>40108</v>
          </cell>
          <cell r="D3726">
            <v>3</v>
          </cell>
          <cell r="E3726" t="str">
            <v>100100</v>
          </cell>
          <cell r="F3726" t="str">
            <v>108</v>
          </cell>
          <cell r="G3726" t="str">
            <v>15</v>
          </cell>
          <cell r="H3726" t="str">
            <v>00</v>
          </cell>
          <cell r="I3726">
            <v>180</v>
          </cell>
          <cell r="J3726" t="str">
            <v>RUTH ALVARADO  T.</v>
          </cell>
          <cell r="K3726" t="str">
            <v>MODELO J-22</v>
          </cell>
          <cell r="M3726" t="str">
            <v>04</v>
          </cell>
          <cell r="N3726">
            <v>0</v>
          </cell>
          <cell r="O3726">
            <v>0</v>
          </cell>
          <cell r="P3726">
            <v>3</v>
          </cell>
          <cell r="Q3726">
            <v>3</v>
          </cell>
          <cell r="R3726">
            <v>3</v>
          </cell>
          <cell r="S3726">
            <v>125</v>
          </cell>
          <cell r="T3726">
            <v>71.5</v>
          </cell>
          <cell r="U3726" t="str">
            <v>0</v>
          </cell>
          <cell r="V3726" t="str">
            <v>1081527001840</v>
          </cell>
        </row>
        <row r="3727">
          <cell r="A3727" t="str">
            <v>10</v>
          </cell>
          <cell r="B3727" t="str">
            <v>10</v>
          </cell>
          <cell r="C3727">
            <v>40114</v>
          </cell>
          <cell r="D3727">
            <v>1</v>
          </cell>
          <cell r="E3727" t="str">
            <v>100100</v>
          </cell>
          <cell r="F3727" t="str">
            <v>108</v>
          </cell>
          <cell r="G3727" t="str">
            <v>15</v>
          </cell>
          <cell r="H3727" t="str">
            <v>00</v>
          </cell>
          <cell r="I3727">
            <v>186</v>
          </cell>
          <cell r="J3727" t="str">
            <v>LINDAURA DEL AGUILA</v>
          </cell>
          <cell r="K3727" t="str">
            <v>A.H.MODELO C-24</v>
          </cell>
          <cell r="M3727" t="str">
            <v>04</v>
          </cell>
          <cell r="N3727">
            <v>0</v>
          </cell>
          <cell r="O3727">
            <v>0</v>
          </cell>
          <cell r="P3727">
            <v>50</v>
          </cell>
          <cell r="Q3727">
            <v>0</v>
          </cell>
          <cell r="R3727">
            <v>9</v>
          </cell>
          <cell r="S3727">
            <v>0</v>
          </cell>
          <cell r="T3727">
            <v>4.92</v>
          </cell>
          <cell r="U3727" t="str">
            <v>0</v>
          </cell>
          <cell r="V3727" t="str">
            <v>1081527001930</v>
          </cell>
        </row>
        <row r="3728">
          <cell r="A3728" t="str">
            <v>10</v>
          </cell>
          <cell r="B3728" t="str">
            <v>10</v>
          </cell>
          <cell r="C3728">
            <v>50081</v>
          </cell>
          <cell r="D3728">
            <v>9</v>
          </cell>
          <cell r="E3728" t="str">
            <v>100100</v>
          </cell>
          <cell r="F3728" t="str">
            <v>108</v>
          </cell>
          <cell r="G3728" t="str">
            <v>15</v>
          </cell>
          <cell r="H3728" t="str">
            <v>00</v>
          </cell>
          <cell r="I3728">
            <v>195</v>
          </cell>
          <cell r="J3728" t="str">
            <v>MARICHI BALSECA LUIS ALBERTO</v>
          </cell>
          <cell r="K3728" t="str">
            <v>A.H. MODELO</v>
          </cell>
          <cell r="L3728">
            <v>34</v>
          </cell>
          <cell r="M3728" t="str">
            <v>04</v>
          </cell>
          <cell r="N3728">
            <v>155</v>
          </cell>
          <cell r="O3728">
            <v>171</v>
          </cell>
          <cell r="P3728">
            <v>154</v>
          </cell>
          <cell r="Q3728">
            <v>162</v>
          </cell>
          <cell r="R3728">
            <v>102</v>
          </cell>
          <cell r="S3728">
            <v>0</v>
          </cell>
          <cell r="T3728">
            <v>62</v>
          </cell>
          <cell r="U3728" t="str">
            <v>0</v>
          </cell>
          <cell r="V3728" t="str">
            <v>1081527002025</v>
          </cell>
        </row>
        <row r="3729">
          <cell r="A3729" t="str">
            <v>10</v>
          </cell>
          <cell r="B3729" t="str">
            <v>10</v>
          </cell>
          <cell r="C3729">
            <v>50418</v>
          </cell>
          <cell r="D3729">
            <v>3</v>
          </cell>
          <cell r="E3729" t="str">
            <v>100100</v>
          </cell>
          <cell r="F3729" t="str">
            <v>108</v>
          </cell>
          <cell r="G3729" t="str">
            <v>15</v>
          </cell>
          <cell r="H3729" t="str">
            <v>00</v>
          </cell>
          <cell r="I3729">
            <v>196</v>
          </cell>
          <cell r="J3729" t="str">
            <v>CRUZ BARTRA PATRICIA DEL R.</v>
          </cell>
          <cell r="K3729" t="str">
            <v>A.H. MODELO</v>
          </cell>
          <cell r="L3729">
            <v>34</v>
          </cell>
          <cell r="M3729" t="str">
            <v>04</v>
          </cell>
          <cell r="N3729">
            <v>0</v>
          </cell>
          <cell r="O3729">
            <v>3</v>
          </cell>
          <cell r="P3729">
            <v>3</v>
          </cell>
          <cell r="Q3729">
            <v>0</v>
          </cell>
          <cell r="R3729">
            <v>0</v>
          </cell>
          <cell r="S3729">
            <v>0</v>
          </cell>
          <cell r="T3729">
            <v>0.5</v>
          </cell>
          <cell r="U3729" t="str">
            <v>0</v>
          </cell>
          <cell r="V3729" t="str">
            <v>1081527002040</v>
          </cell>
        </row>
        <row r="3730">
          <cell r="A3730" t="str">
            <v>10</v>
          </cell>
          <cell r="B3730" t="str">
            <v>10</v>
          </cell>
          <cell r="C3730">
            <v>40126</v>
          </cell>
          <cell r="D3730">
            <v>5</v>
          </cell>
          <cell r="E3730" t="str">
            <v>100100</v>
          </cell>
          <cell r="F3730" t="str">
            <v>108</v>
          </cell>
          <cell r="G3730" t="str">
            <v>15</v>
          </cell>
          <cell r="H3730" t="str">
            <v>00</v>
          </cell>
          <cell r="I3730">
            <v>200</v>
          </cell>
          <cell r="J3730" t="str">
            <v>RAMIREZ REATEGUI SERGIO</v>
          </cell>
          <cell r="K3730" t="str">
            <v>AH. MODELO MZ. C-4</v>
          </cell>
          <cell r="M3730" t="str">
            <v>04</v>
          </cell>
          <cell r="N3730">
            <v>0</v>
          </cell>
          <cell r="O3730">
            <v>0</v>
          </cell>
          <cell r="P3730">
            <v>0</v>
          </cell>
          <cell r="Q3730">
            <v>0</v>
          </cell>
          <cell r="R3730">
            <v>1</v>
          </cell>
          <cell r="S3730">
            <v>3</v>
          </cell>
          <cell r="T3730">
            <v>3.17</v>
          </cell>
          <cell r="U3730" t="str">
            <v>0</v>
          </cell>
          <cell r="V3730" t="str">
            <v>1081528000040</v>
          </cell>
        </row>
        <row r="3731">
          <cell r="A3731" t="str">
            <v>10</v>
          </cell>
          <cell r="B3731" t="str">
            <v>10</v>
          </cell>
          <cell r="C3731">
            <v>40155</v>
          </cell>
          <cell r="D3731">
            <v>4</v>
          </cell>
          <cell r="E3731" t="str">
            <v>100100</v>
          </cell>
          <cell r="F3731" t="str">
            <v>108</v>
          </cell>
          <cell r="G3731" t="str">
            <v>15</v>
          </cell>
          <cell r="H3731" t="str">
            <v>00</v>
          </cell>
          <cell r="I3731">
            <v>229</v>
          </cell>
          <cell r="J3731" t="str">
            <v>CETULIO VARGAS  V.</v>
          </cell>
          <cell r="K3731" t="str">
            <v>MODELO M-|7</v>
          </cell>
          <cell r="M3731" t="str">
            <v>04</v>
          </cell>
          <cell r="N3731">
            <v>0</v>
          </cell>
          <cell r="O3731">
            <v>68</v>
          </cell>
          <cell r="P3731">
            <v>127</v>
          </cell>
          <cell r="Q3731">
            <v>186</v>
          </cell>
          <cell r="R3731">
            <v>202</v>
          </cell>
          <cell r="S3731">
            <v>90</v>
          </cell>
          <cell r="T3731">
            <v>56.08</v>
          </cell>
          <cell r="U3731" t="str">
            <v>0</v>
          </cell>
          <cell r="V3731" t="str">
            <v>1081528001230</v>
          </cell>
        </row>
        <row r="3732">
          <cell r="A3732" t="str">
            <v>10</v>
          </cell>
          <cell r="B3732" t="str">
            <v>10</v>
          </cell>
          <cell r="C3732">
            <v>50799</v>
          </cell>
          <cell r="D3732">
            <v>6</v>
          </cell>
          <cell r="E3732" t="str">
            <v>100100</v>
          </cell>
          <cell r="F3732" t="str">
            <v>108</v>
          </cell>
          <cell r="G3732" t="str">
            <v>15</v>
          </cell>
          <cell r="H3732" t="str">
            <v>00</v>
          </cell>
          <cell r="I3732">
            <v>229</v>
          </cell>
          <cell r="J3732" t="str">
            <v>FLORES GUTIERREZ CARLOS A.</v>
          </cell>
          <cell r="K3732" t="str">
            <v>A.H. MODELO</v>
          </cell>
          <cell r="L3732">
            <v>3</v>
          </cell>
          <cell r="M3732" t="str">
            <v>04</v>
          </cell>
          <cell r="N3732">
            <v>0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  <cell r="U3732" t="str">
            <v>0</v>
          </cell>
          <cell r="V3732" t="str">
            <v>1081528001250</v>
          </cell>
        </row>
        <row r="3733">
          <cell r="A3733" t="str">
            <v>10</v>
          </cell>
          <cell r="B3733" t="str">
            <v>10</v>
          </cell>
          <cell r="C3733">
            <v>40156</v>
          </cell>
          <cell r="D3733">
            <v>2</v>
          </cell>
          <cell r="E3733" t="str">
            <v>100100</v>
          </cell>
          <cell r="F3733" t="str">
            <v>108</v>
          </cell>
          <cell r="G3733" t="str">
            <v>15</v>
          </cell>
          <cell r="H3733" t="str">
            <v>00</v>
          </cell>
          <cell r="I3733">
            <v>230</v>
          </cell>
          <cell r="J3733" t="str">
            <v>VARGAS MORI HECTOR</v>
          </cell>
          <cell r="K3733" t="str">
            <v>A.H.M MOCELO MZ-M-35 IQUI</v>
          </cell>
          <cell r="M3733" t="str">
            <v>04</v>
          </cell>
          <cell r="N3733">
            <v>0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6</v>
          </cell>
          <cell r="T3733">
            <v>2.5</v>
          </cell>
          <cell r="U3733" t="str">
            <v>0</v>
          </cell>
          <cell r="V3733" t="str">
            <v>1081528001231</v>
          </cell>
        </row>
        <row r="3734">
          <cell r="A3734" t="str">
            <v>10</v>
          </cell>
          <cell r="B3734" t="str">
            <v>10</v>
          </cell>
          <cell r="C3734">
            <v>40158</v>
          </cell>
          <cell r="D3734">
            <v>8</v>
          </cell>
          <cell r="E3734" t="str">
            <v>100100</v>
          </cell>
          <cell r="F3734" t="str">
            <v>108</v>
          </cell>
          <cell r="G3734" t="str">
            <v>15</v>
          </cell>
          <cell r="H3734" t="str">
            <v>00</v>
          </cell>
          <cell r="I3734">
            <v>232</v>
          </cell>
          <cell r="J3734" t="str">
            <v>SOFONIA HAYTA  V.</v>
          </cell>
          <cell r="K3734" t="str">
            <v>MODELO  M-13</v>
          </cell>
          <cell r="M3734" t="str">
            <v>04</v>
          </cell>
          <cell r="N3734">
            <v>0</v>
          </cell>
          <cell r="O3734">
            <v>90</v>
          </cell>
          <cell r="P3734">
            <v>10</v>
          </cell>
          <cell r="Q3734">
            <v>1</v>
          </cell>
          <cell r="R3734">
            <v>18</v>
          </cell>
          <cell r="S3734">
            <v>9</v>
          </cell>
          <cell r="T3734">
            <v>15.67</v>
          </cell>
          <cell r="U3734" t="str">
            <v>0</v>
          </cell>
          <cell r="V3734" t="str">
            <v>1081528001270</v>
          </cell>
        </row>
        <row r="3735">
          <cell r="A3735" t="str">
            <v>10</v>
          </cell>
          <cell r="B3735" t="str">
            <v>10</v>
          </cell>
          <cell r="C3735">
            <v>50060</v>
          </cell>
          <cell r="D3735">
            <v>3</v>
          </cell>
          <cell r="E3735" t="str">
            <v>100100</v>
          </cell>
          <cell r="F3735" t="str">
            <v>108</v>
          </cell>
          <cell r="G3735" t="str">
            <v>15</v>
          </cell>
          <cell r="H3735" t="str">
            <v>00</v>
          </cell>
          <cell r="I3735">
            <v>239</v>
          </cell>
          <cell r="J3735" t="str">
            <v>BURGA CAHUAZA MARIO</v>
          </cell>
          <cell r="K3735" t="str">
            <v>A.H. MODELO</v>
          </cell>
          <cell r="L3735">
            <v>14</v>
          </cell>
          <cell r="M3735" t="str">
            <v>04</v>
          </cell>
          <cell r="N3735">
            <v>27</v>
          </cell>
          <cell r="O3735">
            <v>32</v>
          </cell>
          <cell r="P3735">
            <v>37</v>
          </cell>
          <cell r="Q3735">
            <v>27</v>
          </cell>
          <cell r="R3735">
            <v>15</v>
          </cell>
          <cell r="S3735">
            <v>0</v>
          </cell>
          <cell r="T3735">
            <v>11.5</v>
          </cell>
          <cell r="U3735" t="str">
            <v>0</v>
          </cell>
          <cell r="V3735" t="str">
            <v>1081528001355</v>
          </cell>
        </row>
        <row r="3736">
          <cell r="A3736" t="str">
            <v>10</v>
          </cell>
          <cell r="B3736" t="str">
            <v>10</v>
          </cell>
          <cell r="C3736">
            <v>40165</v>
          </cell>
          <cell r="D3736">
            <v>3</v>
          </cell>
          <cell r="E3736" t="str">
            <v>100100</v>
          </cell>
          <cell r="F3736" t="str">
            <v>108</v>
          </cell>
          <cell r="G3736" t="str">
            <v>15</v>
          </cell>
          <cell r="H3736" t="str">
            <v>00</v>
          </cell>
          <cell r="I3736">
            <v>240</v>
          </cell>
          <cell r="J3736" t="str">
            <v>WALKER GALLARDO  P.</v>
          </cell>
          <cell r="K3736" t="str">
            <v>MODELO M-1</v>
          </cell>
          <cell r="M3736" t="str">
            <v>04</v>
          </cell>
          <cell r="N3736">
            <v>0</v>
          </cell>
          <cell r="O3736">
            <v>0</v>
          </cell>
          <cell r="P3736">
            <v>1</v>
          </cell>
          <cell r="Q3736">
            <v>0</v>
          </cell>
          <cell r="R3736">
            <v>0</v>
          </cell>
          <cell r="S3736">
            <v>2</v>
          </cell>
          <cell r="T3736">
            <v>5</v>
          </cell>
          <cell r="U3736" t="str">
            <v>0</v>
          </cell>
          <cell r="V3736" t="str">
            <v>1081528001380</v>
          </cell>
        </row>
        <row r="3737">
          <cell r="A3737" t="str">
            <v>10</v>
          </cell>
          <cell r="B3737" t="str">
            <v>10</v>
          </cell>
          <cell r="C3737">
            <v>40168</v>
          </cell>
          <cell r="D3737">
            <v>7</v>
          </cell>
          <cell r="E3737" t="str">
            <v>100100</v>
          </cell>
          <cell r="F3737" t="str">
            <v>108</v>
          </cell>
          <cell r="G3737" t="str">
            <v>15</v>
          </cell>
          <cell r="H3737" t="str">
            <v>00</v>
          </cell>
          <cell r="I3737">
            <v>243</v>
          </cell>
          <cell r="J3737" t="str">
            <v>SANTOS PINEDO RIOS</v>
          </cell>
          <cell r="K3737" t="str">
            <v>MODELO J/ARG.MZ.I-16</v>
          </cell>
          <cell r="M3737" t="str">
            <v>04</v>
          </cell>
          <cell r="N3737">
            <v>0</v>
          </cell>
          <cell r="O3737">
            <v>10</v>
          </cell>
          <cell r="P3737">
            <v>57</v>
          </cell>
          <cell r="Q3737">
            <v>41</v>
          </cell>
          <cell r="R3737">
            <v>60</v>
          </cell>
          <cell r="S3737">
            <v>77</v>
          </cell>
          <cell r="T3737">
            <v>25.58</v>
          </cell>
          <cell r="U3737" t="str">
            <v>0</v>
          </cell>
          <cell r="V3737" t="str">
            <v>1081528001410</v>
          </cell>
        </row>
        <row r="3738">
          <cell r="A3738" t="str">
            <v>10</v>
          </cell>
          <cell r="B3738" t="str">
            <v>10</v>
          </cell>
          <cell r="C3738">
            <v>40169</v>
          </cell>
          <cell r="D3738">
            <v>5</v>
          </cell>
          <cell r="E3738" t="str">
            <v>100100</v>
          </cell>
          <cell r="F3738" t="str">
            <v>108</v>
          </cell>
          <cell r="G3738" t="str">
            <v>15</v>
          </cell>
          <cell r="H3738" t="str">
            <v>00</v>
          </cell>
          <cell r="I3738">
            <v>244</v>
          </cell>
          <cell r="J3738" t="str">
            <v>ELIZABETH GARCIA  C.</v>
          </cell>
          <cell r="K3738" t="str">
            <v>MODELO I-17</v>
          </cell>
          <cell r="M3738" t="str">
            <v>04</v>
          </cell>
          <cell r="N3738">
            <v>46</v>
          </cell>
          <cell r="O3738">
            <v>49</v>
          </cell>
          <cell r="P3738">
            <v>16</v>
          </cell>
          <cell r="Q3738">
            <v>10</v>
          </cell>
          <cell r="R3738">
            <v>17</v>
          </cell>
          <cell r="S3738">
            <v>11</v>
          </cell>
          <cell r="T3738">
            <v>21.75</v>
          </cell>
          <cell r="U3738" t="str">
            <v>0</v>
          </cell>
          <cell r="V3738" t="str">
            <v>1081528001420</v>
          </cell>
        </row>
        <row r="3739">
          <cell r="A3739" t="str">
            <v>10</v>
          </cell>
          <cell r="B3739" t="str">
            <v>10</v>
          </cell>
          <cell r="C3739">
            <v>40174</v>
          </cell>
          <cell r="D3739">
            <v>5</v>
          </cell>
          <cell r="E3739" t="str">
            <v>100100</v>
          </cell>
          <cell r="F3739" t="str">
            <v>108</v>
          </cell>
          <cell r="G3739" t="str">
            <v>15</v>
          </cell>
          <cell r="H3739" t="str">
            <v>00</v>
          </cell>
          <cell r="I3739">
            <v>249</v>
          </cell>
          <cell r="J3739" t="str">
            <v>ROGER HUANUIRI  D.</v>
          </cell>
          <cell r="K3739" t="str">
            <v>MODELO I-22</v>
          </cell>
          <cell r="M3739" t="str">
            <v>04</v>
          </cell>
          <cell r="N3739">
            <v>0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2.25</v>
          </cell>
          <cell r="U3739" t="str">
            <v>0</v>
          </cell>
          <cell r="V3739" t="str">
            <v>1081528001480</v>
          </cell>
        </row>
        <row r="3740">
          <cell r="A3740" t="str">
            <v>10</v>
          </cell>
          <cell r="B3740" t="str">
            <v>10</v>
          </cell>
          <cell r="C3740">
            <v>40175</v>
          </cell>
          <cell r="D3740">
            <v>2</v>
          </cell>
          <cell r="E3740" t="str">
            <v>100100</v>
          </cell>
          <cell r="F3740" t="str">
            <v>108</v>
          </cell>
          <cell r="G3740" t="str">
            <v>15</v>
          </cell>
          <cell r="H3740" t="str">
            <v>00</v>
          </cell>
          <cell r="I3740">
            <v>250</v>
          </cell>
          <cell r="J3740" t="str">
            <v>HECTOR GUIMET</v>
          </cell>
          <cell r="K3740" t="str">
            <v>MODELO I-23</v>
          </cell>
          <cell r="M3740" t="str">
            <v>04</v>
          </cell>
          <cell r="N3740">
            <v>0</v>
          </cell>
          <cell r="O3740">
            <v>0</v>
          </cell>
          <cell r="P3740">
            <v>7</v>
          </cell>
          <cell r="Q3740">
            <v>26</v>
          </cell>
          <cell r="R3740">
            <v>49</v>
          </cell>
          <cell r="S3740">
            <v>41</v>
          </cell>
          <cell r="T3740">
            <v>30.75</v>
          </cell>
          <cell r="U3740" t="str">
            <v>0</v>
          </cell>
          <cell r="V3740" t="str">
            <v>1081528001490</v>
          </cell>
        </row>
        <row r="3741">
          <cell r="A3741" t="str">
            <v>10</v>
          </cell>
          <cell r="B3741" t="str">
            <v>10</v>
          </cell>
          <cell r="C3741">
            <v>40176</v>
          </cell>
          <cell r="D3741">
            <v>0</v>
          </cell>
          <cell r="E3741" t="str">
            <v>100100</v>
          </cell>
          <cell r="F3741" t="str">
            <v>108</v>
          </cell>
          <cell r="G3741" t="str">
            <v>15</v>
          </cell>
          <cell r="H3741" t="str">
            <v>00</v>
          </cell>
          <cell r="I3741">
            <v>251</v>
          </cell>
          <cell r="J3741" t="str">
            <v>RONALD FLORES  V.</v>
          </cell>
          <cell r="K3741" t="str">
            <v>MODELO I-26</v>
          </cell>
          <cell r="M3741" t="str">
            <v>04</v>
          </cell>
          <cell r="N3741">
            <v>0</v>
          </cell>
          <cell r="O3741">
            <v>0</v>
          </cell>
          <cell r="P3741">
            <v>0</v>
          </cell>
          <cell r="Q3741">
            <v>0</v>
          </cell>
          <cell r="R3741">
            <v>141</v>
          </cell>
          <cell r="S3741">
            <v>0</v>
          </cell>
          <cell r="T3741">
            <v>56.25</v>
          </cell>
          <cell r="U3741" t="str">
            <v>0</v>
          </cell>
          <cell r="V3741" t="str">
            <v>1081528001520</v>
          </cell>
        </row>
        <row r="3742">
          <cell r="A3742" t="str">
            <v>10</v>
          </cell>
          <cell r="B3742" t="str">
            <v>10</v>
          </cell>
          <cell r="C3742">
            <v>40181</v>
          </cell>
          <cell r="D3742">
            <v>0</v>
          </cell>
          <cell r="E3742" t="str">
            <v>100100</v>
          </cell>
          <cell r="F3742" t="str">
            <v>108</v>
          </cell>
          <cell r="G3742" t="str">
            <v>15</v>
          </cell>
          <cell r="H3742" t="str">
            <v>00</v>
          </cell>
          <cell r="I3742">
            <v>256</v>
          </cell>
          <cell r="J3742" t="str">
            <v>VALENTIN ORBE  T.</v>
          </cell>
          <cell r="K3742" t="str">
            <v>MODELO D-17</v>
          </cell>
          <cell r="M3742" t="str">
            <v>04</v>
          </cell>
          <cell r="N3742">
            <v>0</v>
          </cell>
          <cell r="O3742">
            <v>26</v>
          </cell>
          <cell r="P3742">
            <v>26</v>
          </cell>
          <cell r="Q3742">
            <v>20</v>
          </cell>
          <cell r="R3742">
            <v>19</v>
          </cell>
          <cell r="S3742">
            <v>17</v>
          </cell>
          <cell r="T3742">
            <v>16.670000000000002</v>
          </cell>
          <cell r="U3742" t="str">
            <v>0</v>
          </cell>
          <cell r="V3742" t="str">
            <v>1081529000010</v>
          </cell>
        </row>
        <row r="3743">
          <cell r="A3743" t="str">
            <v>10</v>
          </cell>
          <cell r="B3743" t="str">
            <v>10</v>
          </cell>
          <cell r="C3743">
            <v>40189</v>
          </cell>
          <cell r="D3743">
            <v>3</v>
          </cell>
          <cell r="E3743" t="str">
            <v>100100</v>
          </cell>
          <cell r="F3743" t="str">
            <v>108</v>
          </cell>
          <cell r="G3743" t="str">
            <v>15</v>
          </cell>
          <cell r="H3743" t="str">
            <v>00</v>
          </cell>
          <cell r="I3743">
            <v>264</v>
          </cell>
          <cell r="J3743" t="str">
            <v>LUIS DAVILA  R.</v>
          </cell>
          <cell r="K3743" t="str">
            <v>MODELO I-4</v>
          </cell>
          <cell r="M3743" t="str">
            <v>04</v>
          </cell>
          <cell r="N3743">
            <v>0</v>
          </cell>
          <cell r="O3743">
            <v>25</v>
          </cell>
          <cell r="P3743">
            <v>0</v>
          </cell>
          <cell r="Q3743">
            <v>14</v>
          </cell>
          <cell r="R3743">
            <v>113</v>
          </cell>
          <cell r="S3743">
            <v>89</v>
          </cell>
          <cell r="T3743">
            <v>58.5</v>
          </cell>
          <cell r="U3743" t="str">
            <v>0</v>
          </cell>
          <cell r="V3743" t="str">
            <v>1081529000130</v>
          </cell>
        </row>
        <row r="3744">
          <cell r="A3744" t="str">
            <v>10</v>
          </cell>
          <cell r="B3744" t="str">
            <v>10</v>
          </cell>
          <cell r="C3744">
            <v>40195</v>
          </cell>
          <cell r="D3744">
            <v>0</v>
          </cell>
          <cell r="E3744" t="str">
            <v>100100</v>
          </cell>
          <cell r="F3744" t="str">
            <v>108</v>
          </cell>
          <cell r="G3744" t="str">
            <v>15</v>
          </cell>
          <cell r="H3744" t="str">
            <v>00</v>
          </cell>
          <cell r="I3744">
            <v>270</v>
          </cell>
          <cell r="J3744" t="str">
            <v>J. AHUANARI TAMANI</v>
          </cell>
          <cell r="K3744" t="str">
            <v>MODELO I-11</v>
          </cell>
          <cell r="M3744" t="str">
            <v>04</v>
          </cell>
          <cell r="N3744">
            <v>0</v>
          </cell>
          <cell r="O3744">
            <v>3</v>
          </cell>
          <cell r="P3744">
            <v>34</v>
          </cell>
          <cell r="Q3744">
            <v>76</v>
          </cell>
          <cell r="R3744">
            <v>8</v>
          </cell>
          <cell r="S3744">
            <v>8</v>
          </cell>
          <cell r="T3744">
            <v>12.92</v>
          </cell>
          <cell r="U3744" t="str">
            <v>0</v>
          </cell>
          <cell r="V3744" t="str">
            <v>1081529000200</v>
          </cell>
        </row>
        <row r="3745">
          <cell r="A3745" t="str">
            <v>10</v>
          </cell>
          <cell r="B3745" t="str">
            <v>10</v>
          </cell>
          <cell r="C3745">
            <v>40197</v>
          </cell>
          <cell r="D3745">
            <v>6</v>
          </cell>
          <cell r="E3745" t="str">
            <v>100100</v>
          </cell>
          <cell r="F3745" t="str">
            <v>108</v>
          </cell>
          <cell r="G3745" t="str">
            <v>15</v>
          </cell>
          <cell r="H3745" t="str">
            <v>00</v>
          </cell>
          <cell r="I3745">
            <v>273</v>
          </cell>
          <cell r="J3745" t="str">
            <v>RAMON MURAYARI  L.</v>
          </cell>
          <cell r="K3745" t="str">
            <v>CIRO ALEGRIA I-13</v>
          </cell>
          <cell r="M3745" t="str">
            <v>04</v>
          </cell>
          <cell r="N3745">
            <v>0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1.08</v>
          </cell>
          <cell r="U3745" t="str">
            <v>0</v>
          </cell>
          <cell r="V3745" t="str">
            <v>1081529000220</v>
          </cell>
        </row>
        <row r="3746">
          <cell r="A3746" t="str">
            <v>10</v>
          </cell>
          <cell r="B3746" t="str">
            <v>10</v>
          </cell>
          <cell r="C3746">
            <v>40217</v>
          </cell>
          <cell r="D3746">
            <v>2</v>
          </cell>
          <cell r="E3746" t="str">
            <v>100100</v>
          </cell>
          <cell r="F3746" t="str">
            <v>108</v>
          </cell>
          <cell r="G3746" t="str">
            <v>15</v>
          </cell>
          <cell r="H3746" t="str">
            <v>00</v>
          </cell>
          <cell r="I3746">
            <v>293</v>
          </cell>
          <cell r="J3746" t="str">
            <v>PEDRO GRATELLY SILVA</v>
          </cell>
          <cell r="K3746" t="str">
            <v>MODELO C/ALG. MZ.H-4</v>
          </cell>
          <cell r="M3746" t="str">
            <v>04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0.17</v>
          </cell>
          <cell r="U3746" t="str">
            <v>0</v>
          </cell>
          <cell r="V3746" t="str">
            <v>1081529001460</v>
          </cell>
        </row>
        <row r="3747">
          <cell r="A3747" t="str">
            <v>10</v>
          </cell>
          <cell r="B3747" t="str">
            <v>10</v>
          </cell>
          <cell r="C3747">
            <v>40231</v>
          </cell>
          <cell r="D3747">
            <v>3</v>
          </cell>
          <cell r="E3747" t="str">
            <v>100100</v>
          </cell>
          <cell r="F3747" t="str">
            <v>108</v>
          </cell>
          <cell r="G3747" t="str">
            <v>15</v>
          </cell>
          <cell r="H3747" t="str">
            <v>00</v>
          </cell>
          <cell r="I3747">
            <v>307</v>
          </cell>
          <cell r="J3747" t="str">
            <v>BETSI GRANDEZ P.</v>
          </cell>
          <cell r="K3747" t="str">
            <v>MODELO D-9</v>
          </cell>
          <cell r="M3747" t="str">
            <v>04</v>
          </cell>
          <cell r="N3747">
            <v>0</v>
          </cell>
          <cell r="O3747">
            <v>0</v>
          </cell>
          <cell r="P3747">
            <v>70</v>
          </cell>
          <cell r="Q3747">
            <v>15</v>
          </cell>
          <cell r="R3747">
            <v>50</v>
          </cell>
          <cell r="S3747">
            <v>90</v>
          </cell>
          <cell r="T3747">
            <v>59.17</v>
          </cell>
          <cell r="U3747" t="str">
            <v>0</v>
          </cell>
          <cell r="V3747" t="str">
            <v>1081531000030</v>
          </cell>
        </row>
        <row r="3748">
          <cell r="A3748" t="str">
            <v>10</v>
          </cell>
          <cell r="B3748" t="str">
            <v>10</v>
          </cell>
          <cell r="C3748">
            <v>40233</v>
          </cell>
          <cell r="D3748">
            <v>9</v>
          </cell>
          <cell r="E3748" t="str">
            <v>100100</v>
          </cell>
          <cell r="F3748" t="str">
            <v>108</v>
          </cell>
          <cell r="G3748" t="str">
            <v>15</v>
          </cell>
          <cell r="H3748" t="str">
            <v>00</v>
          </cell>
          <cell r="I3748">
            <v>309</v>
          </cell>
          <cell r="J3748" t="str">
            <v>POSTA MEDICA</v>
          </cell>
          <cell r="K3748" t="str">
            <v>A.H.MODELO F-14</v>
          </cell>
          <cell r="M3748" t="str">
            <v>04</v>
          </cell>
          <cell r="N3748">
            <v>0</v>
          </cell>
          <cell r="O3748">
            <v>4</v>
          </cell>
          <cell r="P3748">
            <v>54</v>
          </cell>
          <cell r="Q3748">
            <v>70</v>
          </cell>
          <cell r="R3748">
            <v>109</v>
          </cell>
          <cell r="S3748">
            <v>122</v>
          </cell>
          <cell r="T3748">
            <v>89.83</v>
          </cell>
          <cell r="U3748" t="str">
            <v>0</v>
          </cell>
          <cell r="V3748" t="str">
            <v>1081531000080</v>
          </cell>
        </row>
        <row r="3749">
          <cell r="A3749" t="str">
            <v>10</v>
          </cell>
          <cell r="B3749" t="str">
            <v>10</v>
          </cell>
          <cell r="C3749">
            <v>50806</v>
          </cell>
          <cell r="D3749">
            <v>9</v>
          </cell>
          <cell r="E3749" t="str">
            <v>100100</v>
          </cell>
          <cell r="F3749" t="str">
            <v>108</v>
          </cell>
          <cell r="G3749" t="str">
            <v>15</v>
          </cell>
          <cell r="H3749" t="str">
            <v>00</v>
          </cell>
          <cell r="I3749">
            <v>313</v>
          </cell>
          <cell r="J3749" t="str">
            <v>CCAHUANA CHEVARRIA CARLOS</v>
          </cell>
          <cell r="K3749" t="str">
            <v>A.H. MODELO</v>
          </cell>
          <cell r="L3749">
            <v>9</v>
          </cell>
          <cell r="M3749" t="str">
            <v>04</v>
          </cell>
          <cell r="N3749">
            <v>0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  <cell r="U3749" t="str">
            <v>0</v>
          </cell>
          <cell r="V3749" t="str">
            <v>1081531000220</v>
          </cell>
        </row>
        <row r="3750">
          <cell r="A3750" t="str">
            <v>10</v>
          </cell>
          <cell r="B3750" t="str">
            <v>10</v>
          </cell>
          <cell r="C3750">
            <v>40252</v>
          </cell>
          <cell r="D3750">
            <v>9</v>
          </cell>
          <cell r="E3750" t="str">
            <v>100100</v>
          </cell>
          <cell r="F3750" t="str">
            <v>108</v>
          </cell>
          <cell r="G3750" t="str">
            <v>15</v>
          </cell>
          <cell r="H3750" t="str">
            <v>00</v>
          </cell>
          <cell r="I3750">
            <v>328</v>
          </cell>
          <cell r="J3750" t="str">
            <v>CLOTILDE IJUMA  C.</v>
          </cell>
          <cell r="K3750" t="str">
            <v>MODELO G-27</v>
          </cell>
          <cell r="M3750" t="str">
            <v>04</v>
          </cell>
          <cell r="N3750">
            <v>0</v>
          </cell>
          <cell r="O3750">
            <v>121</v>
          </cell>
          <cell r="P3750">
            <v>0</v>
          </cell>
          <cell r="Q3750">
            <v>106</v>
          </cell>
          <cell r="R3750">
            <v>163</v>
          </cell>
          <cell r="S3750">
            <v>27</v>
          </cell>
          <cell r="T3750">
            <v>43.25</v>
          </cell>
          <cell r="U3750" t="str">
            <v>0</v>
          </cell>
          <cell r="V3750" t="str">
            <v>1081532000120</v>
          </cell>
        </row>
        <row r="3751">
          <cell r="A3751" t="str">
            <v>10</v>
          </cell>
          <cell r="B3751" t="str">
            <v>10</v>
          </cell>
          <cell r="C3751">
            <v>40253</v>
          </cell>
          <cell r="D3751">
            <v>7</v>
          </cell>
          <cell r="E3751" t="str">
            <v>100100</v>
          </cell>
          <cell r="F3751" t="str">
            <v>108</v>
          </cell>
          <cell r="G3751" t="str">
            <v>15</v>
          </cell>
          <cell r="H3751" t="str">
            <v>00</v>
          </cell>
          <cell r="I3751">
            <v>329</v>
          </cell>
          <cell r="J3751" t="str">
            <v>ELVA IJUMA  C.</v>
          </cell>
          <cell r="K3751" t="str">
            <v>MODELO G-28</v>
          </cell>
          <cell r="M3751" t="str">
            <v>04</v>
          </cell>
          <cell r="N3751">
            <v>0</v>
          </cell>
          <cell r="O3751">
            <v>0</v>
          </cell>
          <cell r="P3751">
            <v>0</v>
          </cell>
          <cell r="Q3751">
            <v>27</v>
          </cell>
          <cell r="R3751">
            <v>37</v>
          </cell>
          <cell r="S3751">
            <v>36</v>
          </cell>
          <cell r="T3751">
            <v>13.33</v>
          </cell>
          <cell r="U3751" t="str">
            <v>0</v>
          </cell>
          <cell r="V3751" t="str">
            <v>1081532000130</v>
          </cell>
        </row>
        <row r="3752">
          <cell r="A3752" t="str">
            <v>10</v>
          </cell>
          <cell r="B3752" t="str">
            <v>10</v>
          </cell>
          <cell r="C3752">
            <v>40255</v>
          </cell>
          <cell r="D3752">
            <v>2</v>
          </cell>
          <cell r="E3752" t="str">
            <v>100100</v>
          </cell>
          <cell r="F3752" t="str">
            <v>108</v>
          </cell>
          <cell r="G3752" t="str">
            <v>15</v>
          </cell>
          <cell r="H3752" t="str">
            <v>00</v>
          </cell>
          <cell r="I3752">
            <v>331</v>
          </cell>
          <cell r="J3752" t="str">
            <v>RAMIREZ PALOMINO AURELIA</v>
          </cell>
          <cell r="K3752" t="str">
            <v>PROL. MOORE S/N.</v>
          </cell>
          <cell r="M3752" t="str">
            <v>04</v>
          </cell>
          <cell r="N3752">
            <v>0</v>
          </cell>
          <cell r="O3752">
            <v>27</v>
          </cell>
          <cell r="P3752">
            <v>27</v>
          </cell>
          <cell r="Q3752">
            <v>26</v>
          </cell>
          <cell r="R3752">
            <v>32</v>
          </cell>
          <cell r="S3752">
            <v>30</v>
          </cell>
          <cell r="T3752">
            <v>23.25</v>
          </cell>
          <cell r="U3752" t="str">
            <v>0</v>
          </cell>
          <cell r="V3752" t="str">
            <v>1081532000195</v>
          </cell>
        </row>
        <row r="3753">
          <cell r="A3753" t="str">
            <v>10</v>
          </cell>
          <cell r="B3753" t="str">
            <v>10</v>
          </cell>
          <cell r="C3753">
            <v>40256</v>
          </cell>
          <cell r="D3753">
            <v>0</v>
          </cell>
          <cell r="E3753" t="str">
            <v>100100</v>
          </cell>
          <cell r="F3753" t="str">
            <v>108</v>
          </cell>
          <cell r="G3753" t="str">
            <v>15</v>
          </cell>
          <cell r="H3753" t="str">
            <v>00</v>
          </cell>
          <cell r="I3753">
            <v>332</v>
          </cell>
          <cell r="J3753" t="str">
            <v>CHAVEZ GUTIERREZ GRACIANO</v>
          </cell>
          <cell r="K3753" t="str">
            <v>PROL.MOORE LT-19</v>
          </cell>
          <cell r="M3753" t="str">
            <v>04</v>
          </cell>
          <cell r="N3753">
            <v>0</v>
          </cell>
          <cell r="O3753">
            <v>0</v>
          </cell>
          <cell r="P3753">
            <v>0</v>
          </cell>
          <cell r="Q3753">
            <v>100</v>
          </cell>
          <cell r="R3753">
            <v>120</v>
          </cell>
          <cell r="S3753">
            <v>27</v>
          </cell>
          <cell r="T3753">
            <v>56.33</v>
          </cell>
          <cell r="U3753" t="str">
            <v>0</v>
          </cell>
          <cell r="V3753" t="str">
            <v>1081532000200</v>
          </cell>
        </row>
        <row r="3754">
          <cell r="A3754" t="str">
            <v>10</v>
          </cell>
          <cell r="B3754" t="str">
            <v>10</v>
          </cell>
          <cell r="C3754">
            <v>40257</v>
          </cell>
          <cell r="D3754">
            <v>8</v>
          </cell>
          <cell r="E3754" t="str">
            <v>100100</v>
          </cell>
          <cell r="F3754" t="str">
            <v>108</v>
          </cell>
          <cell r="G3754" t="str">
            <v>16</v>
          </cell>
          <cell r="H3754" t="str">
            <v>00</v>
          </cell>
          <cell r="I3754">
            <v>1</v>
          </cell>
          <cell r="J3754" t="str">
            <v>JAIME CHOTA SOSA</v>
          </cell>
          <cell r="K3754" t="str">
            <v>STA. ROSA</v>
          </cell>
          <cell r="M3754" t="str">
            <v>04</v>
          </cell>
          <cell r="N3754">
            <v>0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0.08</v>
          </cell>
          <cell r="U3754" t="str">
            <v>0</v>
          </cell>
          <cell r="V3754" t="str">
            <v>1081601000030</v>
          </cell>
        </row>
        <row r="3755">
          <cell r="A3755" t="str">
            <v>10</v>
          </cell>
          <cell r="B3755" t="str">
            <v>10</v>
          </cell>
          <cell r="C3755">
            <v>50308</v>
          </cell>
          <cell r="D3755">
            <v>6</v>
          </cell>
          <cell r="E3755" t="str">
            <v>100100</v>
          </cell>
          <cell r="F3755" t="str">
            <v>108</v>
          </cell>
          <cell r="G3755" t="str">
            <v>16</v>
          </cell>
          <cell r="H3755" t="str">
            <v>00</v>
          </cell>
          <cell r="I3755">
            <v>3</v>
          </cell>
          <cell r="J3755" t="str">
            <v>GONZALES FLORES EDWIN</v>
          </cell>
          <cell r="K3755" t="str">
            <v>SANTA ROSA</v>
          </cell>
          <cell r="L3755">
            <v>4</v>
          </cell>
          <cell r="M3755" t="str">
            <v>04</v>
          </cell>
          <cell r="N3755">
            <v>0</v>
          </cell>
          <cell r="O3755">
            <v>76</v>
          </cell>
          <cell r="P3755">
            <v>143</v>
          </cell>
          <cell r="Q3755">
            <v>37</v>
          </cell>
          <cell r="R3755">
            <v>0</v>
          </cell>
          <cell r="S3755">
            <v>0</v>
          </cell>
          <cell r="T3755">
            <v>21.33</v>
          </cell>
          <cell r="U3755" t="str">
            <v>0</v>
          </cell>
          <cell r="V3755" t="str">
            <v>1081601000050</v>
          </cell>
        </row>
        <row r="3756">
          <cell r="A3756" t="str">
            <v>10</v>
          </cell>
          <cell r="B3756" t="str">
            <v>10</v>
          </cell>
          <cell r="C3756">
            <v>40266</v>
          </cell>
          <cell r="D3756">
            <v>9</v>
          </cell>
          <cell r="E3756" t="str">
            <v>100100</v>
          </cell>
          <cell r="F3756" t="str">
            <v>108</v>
          </cell>
          <cell r="G3756" t="str">
            <v>16</v>
          </cell>
          <cell r="H3756" t="str">
            <v>00</v>
          </cell>
          <cell r="I3756">
            <v>12</v>
          </cell>
          <cell r="J3756" t="str">
            <v>GENARO BANEO CAHUAZA</v>
          </cell>
          <cell r="K3756" t="str">
            <v>SANTA ROSA       S/N</v>
          </cell>
          <cell r="M3756" t="str">
            <v>04</v>
          </cell>
          <cell r="N3756">
            <v>0</v>
          </cell>
          <cell r="O3756">
            <v>0</v>
          </cell>
          <cell r="P3756">
            <v>35</v>
          </cell>
          <cell r="Q3756">
            <v>28</v>
          </cell>
          <cell r="R3756">
            <v>36</v>
          </cell>
          <cell r="S3756">
            <v>33</v>
          </cell>
          <cell r="T3756">
            <v>23.92</v>
          </cell>
          <cell r="U3756" t="str">
            <v>0</v>
          </cell>
          <cell r="V3756" t="str">
            <v>1081601000170</v>
          </cell>
        </row>
        <row r="3757">
          <cell r="A3757" t="str">
            <v>10</v>
          </cell>
          <cell r="B3757" t="str">
            <v>10</v>
          </cell>
          <cell r="C3757">
            <v>40273</v>
          </cell>
          <cell r="D3757">
            <v>5</v>
          </cell>
          <cell r="E3757" t="str">
            <v>100100</v>
          </cell>
          <cell r="F3757" t="str">
            <v>108</v>
          </cell>
          <cell r="G3757" t="str">
            <v>16</v>
          </cell>
          <cell r="H3757" t="str">
            <v>00</v>
          </cell>
          <cell r="I3757">
            <v>19</v>
          </cell>
          <cell r="J3757" t="str">
            <v>NONIA TAMINCHE</v>
          </cell>
          <cell r="K3757" t="str">
            <v>SANTA ROSA S/N</v>
          </cell>
          <cell r="M3757" t="str">
            <v>04</v>
          </cell>
          <cell r="N3757">
            <v>0</v>
          </cell>
          <cell r="O3757">
            <v>0</v>
          </cell>
          <cell r="P3757">
            <v>0</v>
          </cell>
          <cell r="Q3757">
            <v>0</v>
          </cell>
          <cell r="R3757">
            <v>108</v>
          </cell>
          <cell r="S3757">
            <v>113</v>
          </cell>
          <cell r="T3757">
            <v>70.33</v>
          </cell>
          <cell r="U3757" t="str">
            <v>0</v>
          </cell>
          <cell r="V3757" t="str">
            <v>1081601000275</v>
          </cell>
        </row>
        <row r="3758">
          <cell r="A3758" t="str">
            <v>10</v>
          </cell>
          <cell r="B3758" t="str">
            <v>10</v>
          </cell>
          <cell r="C3758">
            <v>40285</v>
          </cell>
          <cell r="D3758">
            <v>9</v>
          </cell>
          <cell r="E3758" t="str">
            <v>100100</v>
          </cell>
          <cell r="F3758" t="str">
            <v>108</v>
          </cell>
          <cell r="G3758" t="str">
            <v>16</v>
          </cell>
          <cell r="H3758" t="str">
            <v>00</v>
          </cell>
          <cell r="I3758">
            <v>31</v>
          </cell>
          <cell r="J3758" t="str">
            <v>SALAS FLORES WILTER</v>
          </cell>
          <cell r="K3758" t="str">
            <v>CMTE.STA.ROSA"R.C" s/n IQ</v>
          </cell>
          <cell r="M3758" t="str">
            <v>04</v>
          </cell>
          <cell r="N3758">
            <v>0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13</v>
          </cell>
          <cell r="T3758">
            <v>8.25</v>
          </cell>
          <cell r="U3758" t="str">
            <v>0</v>
          </cell>
          <cell r="V3758" t="str">
            <v>1081601000465</v>
          </cell>
        </row>
        <row r="3759">
          <cell r="A3759" t="str">
            <v>10</v>
          </cell>
          <cell r="B3759" t="str">
            <v>10</v>
          </cell>
          <cell r="C3759">
            <v>40288</v>
          </cell>
          <cell r="D3759">
            <v>3</v>
          </cell>
          <cell r="E3759" t="str">
            <v>100100</v>
          </cell>
          <cell r="F3759" t="str">
            <v>108</v>
          </cell>
          <cell r="G3759" t="str">
            <v>16</v>
          </cell>
          <cell r="H3759" t="str">
            <v>00</v>
          </cell>
          <cell r="I3759">
            <v>34</v>
          </cell>
          <cell r="J3759" t="str">
            <v>MARUJA LACHUMA CHOTA</v>
          </cell>
          <cell r="K3759" t="str">
            <v>STA.ROSA</v>
          </cell>
          <cell r="M3759" t="str">
            <v>04</v>
          </cell>
          <cell r="N3759">
            <v>0</v>
          </cell>
          <cell r="O3759">
            <v>22</v>
          </cell>
          <cell r="P3759">
            <v>103</v>
          </cell>
          <cell r="Q3759">
            <v>0</v>
          </cell>
          <cell r="R3759">
            <v>0</v>
          </cell>
          <cell r="S3759">
            <v>0</v>
          </cell>
          <cell r="T3759">
            <v>14.17</v>
          </cell>
          <cell r="U3759" t="str">
            <v>0</v>
          </cell>
          <cell r="V3759" t="str">
            <v>1081601001075</v>
          </cell>
        </row>
        <row r="3760">
          <cell r="A3760" t="str">
            <v>10</v>
          </cell>
          <cell r="B3760" t="str">
            <v>10</v>
          </cell>
          <cell r="C3760">
            <v>40293</v>
          </cell>
          <cell r="D3760">
            <v>3</v>
          </cell>
          <cell r="E3760" t="str">
            <v>100100</v>
          </cell>
          <cell r="F3760" t="str">
            <v>108</v>
          </cell>
          <cell r="G3760" t="str">
            <v>16</v>
          </cell>
          <cell r="H3760" t="str">
            <v>00</v>
          </cell>
          <cell r="I3760">
            <v>39</v>
          </cell>
          <cell r="J3760" t="str">
            <v>NICOLAS SANCHEZ VELA</v>
          </cell>
          <cell r="K3760" t="str">
            <v>SANTA ROSA       S/N</v>
          </cell>
          <cell r="M3760" t="str">
            <v>04</v>
          </cell>
          <cell r="N3760">
            <v>0</v>
          </cell>
          <cell r="O3760">
            <v>0</v>
          </cell>
          <cell r="P3760">
            <v>4</v>
          </cell>
          <cell r="Q3760">
            <v>0</v>
          </cell>
          <cell r="R3760">
            <v>0</v>
          </cell>
          <cell r="S3760">
            <v>0</v>
          </cell>
          <cell r="T3760">
            <v>155.25</v>
          </cell>
          <cell r="U3760" t="str">
            <v>0</v>
          </cell>
          <cell r="V3760" t="str">
            <v>1081601001110</v>
          </cell>
        </row>
        <row r="3761">
          <cell r="A3761" t="str">
            <v>10</v>
          </cell>
          <cell r="B3761" t="str">
            <v>10</v>
          </cell>
          <cell r="C3761">
            <v>50038</v>
          </cell>
          <cell r="D3761">
            <v>9</v>
          </cell>
          <cell r="E3761" t="str">
            <v>100100</v>
          </cell>
          <cell r="F3761" t="str">
            <v>108</v>
          </cell>
          <cell r="G3761" t="str">
            <v>16</v>
          </cell>
          <cell r="H3761" t="str">
            <v>00</v>
          </cell>
          <cell r="I3761">
            <v>42</v>
          </cell>
          <cell r="J3761" t="str">
            <v>SOUZA NAJAR DE ESTEVES ROSA</v>
          </cell>
          <cell r="K3761" t="str">
            <v>L.PALMERAS</v>
          </cell>
          <cell r="L3761">
            <v>8</v>
          </cell>
          <cell r="M3761" t="str">
            <v>04</v>
          </cell>
          <cell r="N3761">
            <v>85</v>
          </cell>
          <cell r="O3761">
            <v>102</v>
          </cell>
          <cell r="P3761">
            <v>113</v>
          </cell>
          <cell r="Q3761">
            <v>57</v>
          </cell>
          <cell r="R3761">
            <v>91</v>
          </cell>
          <cell r="S3761">
            <v>0</v>
          </cell>
          <cell r="T3761">
            <v>37.33</v>
          </cell>
          <cell r="U3761" t="str">
            <v>0</v>
          </cell>
          <cell r="V3761" t="str">
            <v>1081602000010</v>
          </cell>
        </row>
        <row r="3762">
          <cell r="A3762" t="str">
            <v>10</v>
          </cell>
          <cell r="B3762" t="str">
            <v>10</v>
          </cell>
          <cell r="C3762">
            <v>40318</v>
          </cell>
          <cell r="D3762">
            <v>8</v>
          </cell>
          <cell r="E3762" t="str">
            <v>100100</v>
          </cell>
          <cell r="F3762" t="str">
            <v>108</v>
          </cell>
          <cell r="G3762" t="str">
            <v>16</v>
          </cell>
          <cell r="H3762" t="str">
            <v>00</v>
          </cell>
          <cell r="I3762">
            <v>65</v>
          </cell>
          <cell r="J3762" t="str">
            <v>POZO  ARTESIANO</v>
          </cell>
          <cell r="K3762" t="str">
            <v>LAS  PALMERAS  S/N.</v>
          </cell>
          <cell r="M3762" t="str">
            <v>04</v>
          </cell>
          <cell r="N3762">
            <v>0</v>
          </cell>
          <cell r="O3762">
            <v>0</v>
          </cell>
          <cell r="P3762">
            <v>100</v>
          </cell>
          <cell r="Q3762">
            <v>100</v>
          </cell>
          <cell r="R3762">
            <v>6</v>
          </cell>
          <cell r="S3762">
            <v>37</v>
          </cell>
          <cell r="T3762">
            <v>31.58</v>
          </cell>
          <cell r="U3762" t="str">
            <v>0</v>
          </cell>
          <cell r="V3762" t="str">
            <v>1081602001171</v>
          </cell>
        </row>
        <row r="3763">
          <cell r="A3763" t="str">
            <v>10</v>
          </cell>
          <cell r="B3763" t="str">
            <v>10</v>
          </cell>
          <cell r="C3763">
            <v>49713</v>
          </cell>
          <cell r="D3763">
            <v>1</v>
          </cell>
          <cell r="E3763" t="str">
            <v>100100</v>
          </cell>
          <cell r="F3763" t="str">
            <v>108</v>
          </cell>
          <cell r="G3763" t="str">
            <v>16</v>
          </cell>
          <cell r="H3763" t="str">
            <v>00</v>
          </cell>
          <cell r="I3763">
            <v>66</v>
          </cell>
          <cell r="J3763" t="str">
            <v>LOPEZ CHANZAPA ARTEMIO</v>
          </cell>
          <cell r="K3763" t="str">
            <v>L.PALMERAS</v>
          </cell>
          <cell r="L3763">
            <v>9</v>
          </cell>
          <cell r="M3763" t="str">
            <v>04</v>
          </cell>
          <cell r="N3763">
            <v>75</v>
          </cell>
          <cell r="O3763">
            <v>80</v>
          </cell>
          <cell r="P3763">
            <v>26</v>
          </cell>
          <cell r="Q3763">
            <v>9</v>
          </cell>
          <cell r="R3763">
            <v>12</v>
          </cell>
          <cell r="S3763">
            <v>10</v>
          </cell>
          <cell r="T3763">
            <v>17.670000000000002</v>
          </cell>
          <cell r="U3763" t="str">
            <v>0</v>
          </cell>
          <cell r="V3763" t="str">
            <v>1081602001225</v>
          </cell>
        </row>
        <row r="3764">
          <cell r="A3764" t="str">
            <v>10</v>
          </cell>
          <cell r="B3764" t="str">
            <v>10</v>
          </cell>
          <cell r="C3764">
            <v>40325</v>
          </cell>
          <cell r="D3764">
            <v>3</v>
          </cell>
          <cell r="E3764" t="str">
            <v>100100</v>
          </cell>
          <cell r="F3764" t="str">
            <v>108</v>
          </cell>
          <cell r="G3764" t="str">
            <v>16</v>
          </cell>
          <cell r="H3764" t="str">
            <v>00</v>
          </cell>
          <cell r="I3764">
            <v>74</v>
          </cell>
          <cell r="J3764" t="str">
            <v>VICTOR GONZALES  P.</v>
          </cell>
          <cell r="K3764" t="str">
            <v>LAS MALVINAS     S/N</v>
          </cell>
          <cell r="M3764" t="str">
            <v>04</v>
          </cell>
          <cell r="N3764">
            <v>0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0.67</v>
          </cell>
          <cell r="U3764" t="str">
            <v>0</v>
          </cell>
          <cell r="V3764" t="str">
            <v>1081604001499</v>
          </cell>
        </row>
        <row r="3765">
          <cell r="A3765" t="str">
            <v>10</v>
          </cell>
          <cell r="B3765" t="str">
            <v>10</v>
          </cell>
          <cell r="C3765">
            <v>40329</v>
          </cell>
          <cell r="D3765">
            <v>5</v>
          </cell>
          <cell r="E3765" t="str">
            <v>100100</v>
          </cell>
          <cell r="F3765" t="str">
            <v>108</v>
          </cell>
          <cell r="G3765" t="str">
            <v>16</v>
          </cell>
          <cell r="H3765" t="str">
            <v>00</v>
          </cell>
          <cell r="I3765">
            <v>78</v>
          </cell>
          <cell r="J3765" t="str">
            <v>JOSE TONG CH.</v>
          </cell>
          <cell r="K3765" t="str">
            <v>30 DE AGOSTO     S/N</v>
          </cell>
          <cell r="M3765" t="str">
            <v>04</v>
          </cell>
          <cell r="N3765">
            <v>0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  <cell r="U3765" t="str">
            <v>0</v>
          </cell>
          <cell r="V3765" t="str">
            <v>1081604001580</v>
          </cell>
        </row>
        <row r="3766">
          <cell r="A3766" t="str">
            <v>10</v>
          </cell>
          <cell r="B3766" t="str">
            <v>10</v>
          </cell>
          <cell r="C3766">
            <v>40336</v>
          </cell>
          <cell r="D3766">
            <v>0</v>
          </cell>
          <cell r="E3766" t="str">
            <v>100100</v>
          </cell>
          <cell r="F3766" t="str">
            <v>108</v>
          </cell>
          <cell r="G3766" t="str">
            <v>16</v>
          </cell>
          <cell r="H3766" t="str">
            <v>00</v>
          </cell>
          <cell r="I3766">
            <v>86</v>
          </cell>
          <cell r="J3766" t="str">
            <v>JAVIER JARAMA DEL A.</v>
          </cell>
          <cell r="K3766" t="str">
            <v>LAS MALVINAS     S/N</v>
          </cell>
          <cell r="M3766" t="str">
            <v>04</v>
          </cell>
          <cell r="N3766">
            <v>0</v>
          </cell>
          <cell r="O3766">
            <v>100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18.75</v>
          </cell>
          <cell r="U3766" t="str">
            <v>0</v>
          </cell>
          <cell r="V3766" t="str">
            <v>1081605000150</v>
          </cell>
        </row>
        <row r="3767">
          <cell r="A3767" t="str">
            <v>10</v>
          </cell>
          <cell r="B3767" t="str">
            <v>10</v>
          </cell>
          <cell r="C3767">
            <v>40337</v>
          </cell>
          <cell r="D3767">
            <v>8</v>
          </cell>
          <cell r="E3767" t="str">
            <v>100100</v>
          </cell>
          <cell r="F3767" t="str">
            <v>108</v>
          </cell>
          <cell r="G3767" t="str">
            <v>16</v>
          </cell>
          <cell r="H3767" t="str">
            <v>00</v>
          </cell>
          <cell r="I3767">
            <v>87</v>
          </cell>
          <cell r="J3767" t="str">
            <v>LUIS DONAYRE</v>
          </cell>
          <cell r="K3767" t="str">
            <v>LAS MALVINAS S/N.</v>
          </cell>
          <cell r="M3767" t="str">
            <v>04</v>
          </cell>
          <cell r="N3767">
            <v>0</v>
          </cell>
          <cell r="O3767">
            <v>147</v>
          </cell>
          <cell r="P3767">
            <v>0</v>
          </cell>
          <cell r="Q3767">
            <v>25</v>
          </cell>
          <cell r="R3767">
            <v>140</v>
          </cell>
          <cell r="S3767">
            <v>46</v>
          </cell>
          <cell r="T3767">
            <v>59.33</v>
          </cell>
          <cell r="U3767" t="str">
            <v>0</v>
          </cell>
          <cell r="V3767" t="str">
            <v>1081605000200</v>
          </cell>
        </row>
        <row r="3768">
          <cell r="A3768" t="str">
            <v>10</v>
          </cell>
          <cell r="B3768" t="str">
            <v>10</v>
          </cell>
          <cell r="C3768">
            <v>40338</v>
          </cell>
          <cell r="D3768">
            <v>6</v>
          </cell>
          <cell r="E3768" t="str">
            <v>100100</v>
          </cell>
          <cell r="F3768" t="str">
            <v>108</v>
          </cell>
          <cell r="G3768" t="str">
            <v>16</v>
          </cell>
          <cell r="H3768" t="str">
            <v>00</v>
          </cell>
          <cell r="I3768">
            <v>88</v>
          </cell>
          <cell r="J3768" t="str">
            <v>GEORGINA FLORES R.</v>
          </cell>
          <cell r="K3768" t="str">
            <v>LAS MALVINAS  S/N</v>
          </cell>
          <cell r="M3768" t="str">
            <v>04</v>
          </cell>
          <cell r="N3768">
            <v>0</v>
          </cell>
          <cell r="O3768">
            <v>30</v>
          </cell>
          <cell r="P3768">
            <v>0</v>
          </cell>
          <cell r="Q3768">
            <v>0</v>
          </cell>
          <cell r="R3768">
            <v>5</v>
          </cell>
          <cell r="S3768">
            <v>0</v>
          </cell>
          <cell r="T3768">
            <v>3.42</v>
          </cell>
          <cell r="U3768" t="str">
            <v>0</v>
          </cell>
          <cell r="V3768" t="str">
            <v>1081605000255</v>
          </cell>
        </row>
        <row r="3769">
          <cell r="A3769" t="str">
            <v>10</v>
          </cell>
          <cell r="B3769" t="str">
            <v>10</v>
          </cell>
          <cell r="C3769">
            <v>40345</v>
          </cell>
          <cell r="D3769">
            <v>1</v>
          </cell>
          <cell r="E3769" t="str">
            <v>100100</v>
          </cell>
          <cell r="F3769" t="str">
            <v>108</v>
          </cell>
          <cell r="G3769" t="str">
            <v>17</v>
          </cell>
          <cell r="H3769" t="str">
            <v>00</v>
          </cell>
          <cell r="I3769">
            <v>3</v>
          </cell>
          <cell r="J3769" t="str">
            <v>ROGER RUIZ LLERENA</v>
          </cell>
          <cell r="K3769" t="str">
            <v>A.H.M. LAS AMERICAS</v>
          </cell>
          <cell r="M3769" t="str">
            <v>04</v>
          </cell>
          <cell r="N3769">
            <v>0</v>
          </cell>
          <cell r="O3769">
            <v>0</v>
          </cell>
          <cell r="P3769">
            <v>0</v>
          </cell>
          <cell r="Q3769">
            <v>120</v>
          </cell>
          <cell r="R3769">
            <v>128</v>
          </cell>
          <cell r="S3769">
            <v>0</v>
          </cell>
          <cell r="T3769">
            <v>64.92</v>
          </cell>
          <cell r="U3769" t="str">
            <v>0</v>
          </cell>
          <cell r="V3769" t="str">
            <v>1081701000020</v>
          </cell>
        </row>
        <row r="3770">
          <cell r="A3770" t="str">
            <v>10</v>
          </cell>
          <cell r="B3770" t="str">
            <v>10</v>
          </cell>
          <cell r="C3770">
            <v>40349</v>
          </cell>
          <cell r="D3770">
            <v>3</v>
          </cell>
          <cell r="E3770" t="str">
            <v>100100</v>
          </cell>
          <cell r="F3770" t="str">
            <v>108</v>
          </cell>
          <cell r="G3770" t="str">
            <v>17</v>
          </cell>
          <cell r="H3770" t="str">
            <v>00</v>
          </cell>
          <cell r="I3770">
            <v>7</v>
          </cell>
          <cell r="J3770" t="str">
            <v>CARLOS MURRIETA LAZO</v>
          </cell>
          <cell r="K3770" t="str">
            <v>A.H.M.CARRET.QUIST. A-8</v>
          </cell>
          <cell r="M3770" t="str">
            <v>04</v>
          </cell>
          <cell r="N3770">
            <v>118</v>
          </cell>
          <cell r="O3770">
            <v>175</v>
          </cell>
          <cell r="P3770">
            <v>156</v>
          </cell>
          <cell r="Q3770">
            <v>48</v>
          </cell>
          <cell r="R3770">
            <v>17</v>
          </cell>
          <cell r="S3770">
            <v>15</v>
          </cell>
          <cell r="T3770">
            <v>48.25</v>
          </cell>
          <cell r="U3770" t="str">
            <v>0</v>
          </cell>
          <cell r="V3770" t="str">
            <v>1081701000060</v>
          </cell>
        </row>
        <row r="3771">
          <cell r="A3771" t="str">
            <v>10</v>
          </cell>
          <cell r="B3771" t="str">
            <v>10</v>
          </cell>
          <cell r="C3771">
            <v>40353</v>
          </cell>
          <cell r="D3771">
            <v>5</v>
          </cell>
          <cell r="E3771" t="str">
            <v>100100</v>
          </cell>
          <cell r="F3771" t="str">
            <v>108</v>
          </cell>
          <cell r="G3771" t="str">
            <v>17</v>
          </cell>
          <cell r="H3771" t="str">
            <v>00</v>
          </cell>
          <cell r="I3771">
            <v>11</v>
          </cell>
          <cell r="J3771" t="str">
            <v>ISABEL TAPIA ARTEAGA</v>
          </cell>
          <cell r="K3771" t="str">
            <v>A.H.M.CARRET.QUIST.</v>
          </cell>
          <cell r="M3771" t="str">
            <v>04</v>
          </cell>
          <cell r="N3771">
            <v>0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  <cell r="U3771" t="str">
            <v>1</v>
          </cell>
          <cell r="V3771" t="str">
            <v>1081701000100</v>
          </cell>
        </row>
        <row r="3772">
          <cell r="A3772" t="str">
            <v>10</v>
          </cell>
          <cell r="B3772" t="str">
            <v>10</v>
          </cell>
          <cell r="C3772">
            <v>40359</v>
          </cell>
          <cell r="D3772">
            <v>2</v>
          </cell>
          <cell r="E3772" t="str">
            <v>100100</v>
          </cell>
          <cell r="F3772" t="str">
            <v>108</v>
          </cell>
          <cell r="G3772" t="str">
            <v>17</v>
          </cell>
          <cell r="H3772" t="str">
            <v>00</v>
          </cell>
          <cell r="I3772">
            <v>17</v>
          </cell>
          <cell r="J3772" t="str">
            <v>LOZANO TRIGOSO TEODOBERTO</v>
          </cell>
          <cell r="K3772" t="str">
            <v>CARRET. QUISTOCOCHA # 551</v>
          </cell>
          <cell r="M3772" t="str">
            <v>04</v>
          </cell>
          <cell r="N3772">
            <v>0</v>
          </cell>
          <cell r="O3772">
            <v>3</v>
          </cell>
          <cell r="P3772">
            <v>100</v>
          </cell>
          <cell r="Q3772">
            <v>29</v>
          </cell>
          <cell r="R3772">
            <v>9</v>
          </cell>
          <cell r="S3772">
            <v>0</v>
          </cell>
          <cell r="T3772">
            <v>34.58</v>
          </cell>
          <cell r="U3772" t="str">
            <v>0</v>
          </cell>
          <cell r="V3772" t="str">
            <v>1081701000165</v>
          </cell>
        </row>
        <row r="3773">
          <cell r="A3773" t="str">
            <v>10</v>
          </cell>
          <cell r="B3773" t="str">
            <v>10</v>
          </cell>
          <cell r="C3773">
            <v>40369</v>
          </cell>
          <cell r="D3773">
            <v>1</v>
          </cell>
          <cell r="E3773" t="str">
            <v>100100</v>
          </cell>
          <cell r="F3773" t="str">
            <v>108</v>
          </cell>
          <cell r="G3773" t="str">
            <v>17</v>
          </cell>
          <cell r="H3773" t="str">
            <v>00</v>
          </cell>
          <cell r="I3773">
            <v>27</v>
          </cell>
          <cell r="J3773" t="str">
            <v>AVELINO SANCHEZ L.</v>
          </cell>
          <cell r="K3773" t="str">
            <v>A.H.M.CARRET.QUISTO.</v>
          </cell>
          <cell r="M3773" t="str">
            <v>04</v>
          </cell>
          <cell r="N3773">
            <v>0</v>
          </cell>
          <cell r="O3773">
            <v>2</v>
          </cell>
          <cell r="P3773">
            <v>2</v>
          </cell>
          <cell r="Q3773">
            <v>8</v>
          </cell>
          <cell r="R3773">
            <v>16</v>
          </cell>
          <cell r="S3773">
            <v>10</v>
          </cell>
          <cell r="T3773">
            <v>19</v>
          </cell>
          <cell r="U3773" t="str">
            <v>0</v>
          </cell>
          <cell r="V3773" t="str">
            <v>1081701000280</v>
          </cell>
        </row>
        <row r="3774">
          <cell r="A3774" t="str">
            <v>10</v>
          </cell>
          <cell r="B3774" t="str">
            <v>10</v>
          </cell>
          <cell r="C3774">
            <v>49647</v>
          </cell>
          <cell r="D3774">
            <v>1</v>
          </cell>
          <cell r="E3774" t="str">
            <v>100100</v>
          </cell>
          <cell r="F3774" t="str">
            <v>108</v>
          </cell>
          <cell r="G3774" t="str">
            <v>17</v>
          </cell>
          <cell r="H3774" t="str">
            <v>00</v>
          </cell>
          <cell r="I3774">
            <v>54</v>
          </cell>
          <cell r="J3774" t="str">
            <v>RODRIGUEZ GARATE LUCAS</v>
          </cell>
          <cell r="K3774" t="str">
            <v>AV. A.QUIÏONEZ</v>
          </cell>
          <cell r="L3774">
            <v>0</v>
          </cell>
          <cell r="M3774" t="str">
            <v>04</v>
          </cell>
          <cell r="N3774">
            <v>0</v>
          </cell>
          <cell r="O3774">
            <v>83</v>
          </cell>
          <cell r="P3774">
            <v>90</v>
          </cell>
          <cell r="Q3774">
            <v>88</v>
          </cell>
          <cell r="R3774">
            <v>122</v>
          </cell>
          <cell r="S3774">
            <v>0</v>
          </cell>
          <cell r="T3774">
            <v>34.58</v>
          </cell>
          <cell r="U3774" t="str">
            <v>0</v>
          </cell>
          <cell r="V3774" t="str">
            <v>1081702001000</v>
          </cell>
        </row>
        <row r="3775">
          <cell r="A3775" t="str">
            <v>10</v>
          </cell>
          <cell r="B3775" t="str">
            <v>10</v>
          </cell>
          <cell r="C3775">
            <v>40397</v>
          </cell>
          <cell r="D3775">
            <v>2</v>
          </cell>
          <cell r="E3775" t="str">
            <v>100100</v>
          </cell>
          <cell r="F3775" t="str">
            <v>108</v>
          </cell>
          <cell r="G3775" t="str">
            <v>17</v>
          </cell>
          <cell r="H3775" t="str">
            <v>00</v>
          </cell>
          <cell r="I3775">
            <v>56</v>
          </cell>
          <cell r="J3775" t="str">
            <v>ALICIA TANGOA M.</v>
          </cell>
          <cell r="K3775" t="str">
            <v>12 DE OCTUBRE  D Ñ-1</v>
          </cell>
          <cell r="M3775" t="str">
            <v>04</v>
          </cell>
          <cell r="N3775">
            <v>0</v>
          </cell>
          <cell r="O3775">
            <v>0</v>
          </cell>
          <cell r="P3775">
            <v>6</v>
          </cell>
          <cell r="Q3775">
            <v>18</v>
          </cell>
          <cell r="R3775">
            <v>0</v>
          </cell>
          <cell r="S3775">
            <v>22</v>
          </cell>
          <cell r="T3775">
            <v>11.08</v>
          </cell>
          <cell r="U3775" t="str">
            <v>0</v>
          </cell>
          <cell r="V3775" t="str">
            <v>1081703000020</v>
          </cell>
        </row>
        <row r="3776">
          <cell r="A3776" t="str">
            <v>10</v>
          </cell>
          <cell r="B3776" t="str">
            <v>10</v>
          </cell>
          <cell r="C3776">
            <v>40399</v>
          </cell>
          <cell r="D3776">
            <v>8</v>
          </cell>
          <cell r="E3776" t="str">
            <v>100100</v>
          </cell>
          <cell r="F3776" t="str">
            <v>108</v>
          </cell>
          <cell r="G3776" t="str">
            <v>17</v>
          </cell>
          <cell r="H3776" t="str">
            <v>00</v>
          </cell>
          <cell r="I3776">
            <v>58</v>
          </cell>
          <cell r="J3776" t="str">
            <v>LIBER VARGAS Y.</v>
          </cell>
          <cell r="K3776" t="str">
            <v>LAS AMERICAS 12 OCT.</v>
          </cell>
          <cell r="M3776" t="str">
            <v>04</v>
          </cell>
          <cell r="N3776">
            <v>0</v>
          </cell>
          <cell r="O3776">
            <v>0</v>
          </cell>
          <cell r="P3776">
            <v>5</v>
          </cell>
          <cell r="Q3776">
            <v>7</v>
          </cell>
          <cell r="R3776">
            <v>9</v>
          </cell>
          <cell r="S3776">
            <v>6</v>
          </cell>
          <cell r="T3776">
            <v>8.17</v>
          </cell>
          <cell r="U3776" t="str">
            <v>0</v>
          </cell>
          <cell r="V3776" t="str">
            <v>1081703000040</v>
          </cell>
        </row>
        <row r="3777">
          <cell r="A3777" t="str">
            <v>10</v>
          </cell>
          <cell r="B3777" t="str">
            <v>10</v>
          </cell>
          <cell r="C3777">
            <v>40414</v>
          </cell>
          <cell r="D3777">
            <v>5</v>
          </cell>
          <cell r="E3777" t="str">
            <v>100100</v>
          </cell>
          <cell r="F3777" t="str">
            <v>108</v>
          </cell>
          <cell r="G3777" t="str">
            <v>17</v>
          </cell>
          <cell r="H3777" t="str">
            <v>00</v>
          </cell>
          <cell r="I3777">
            <v>73</v>
          </cell>
          <cell r="J3777" t="str">
            <v>A.H.INCA MANCO KALI</v>
          </cell>
          <cell r="K3777" t="str">
            <v>CARRET.QUISTOCOCHA</v>
          </cell>
          <cell r="M3777" t="str">
            <v>04</v>
          </cell>
          <cell r="N3777">
            <v>0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4217</v>
          </cell>
          <cell r="T3777">
            <v>2109.58</v>
          </cell>
          <cell r="U3777" t="str">
            <v>0</v>
          </cell>
          <cell r="V3777" t="str">
            <v>1081704000055</v>
          </cell>
        </row>
        <row r="3778">
          <cell r="A3778" t="str">
            <v>10</v>
          </cell>
          <cell r="B3778" t="str">
            <v>10</v>
          </cell>
          <cell r="C3778">
            <v>40416</v>
          </cell>
          <cell r="D3778">
            <v>0</v>
          </cell>
          <cell r="E3778" t="str">
            <v>100100</v>
          </cell>
          <cell r="F3778" t="str">
            <v>108</v>
          </cell>
          <cell r="G3778" t="str">
            <v>17</v>
          </cell>
          <cell r="H3778" t="str">
            <v>00</v>
          </cell>
          <cell r="I3778">
            <v>75</v>
          </cell>
          <cell r="J3778" t="str">
            <v>P. MACAHUACHI TORRES</v>
          </cell>
          <cell r="K3778" t="str">
            <v>LAS AMERICAS C.MOORE</v>
          </cell>
          <cell r="M3778" t="str">
            <v>04</v>
          </cell>
          <cell r="N3778">
            <v>0</v>
          </cell>
          <cell r="O3778">
            <v>0</v>
          </cell>
          <cell r="P3778">
            <v>0</v>
          </cell>
          <cell r="Q3778">
            <v>0</v>
          </cell>
          <cell r="R3778">
            <v>17</v>
          </cell>
          <cell r="S3778">
            <v>0</v>
          </cell>
          <cell r="T3778">
            <v>4.83</v>
          </cell>
          <cell r="U3778" t="str">
            <v>0</v>
          </cell>
          <cell r="V3778" t="str">
            <v>1081704000070</v>
          </cell>
        </row>
        <row r="3779">
          <cell r="A3779" t="str">
            <v>10</v>
          </cell>
          <cell r="B3779" t="str">
            <v>10</v>
          </cell>
          <cell r="C3779">
            <v>40420</v>
          </cell>
          <cell r="D3779">
            <v>2</v>
          </cell>
          <cell r="E3779" t="str">
            <v>100100</v>
          </cell>
          <cell r="F3779" t="str">
            <v>108</v>
          </cell>
          <cell r="G3779" t="str">
            <v>17</v>
          </cell>
          <cell r="H3779" t="str">
            <v>00</v>
          </cell>
          <cell r="I3779">
            <v>79</v>
          </cell>
          <cell r="J3779" t="str">
            <v>TINA ELEDIA C.</v>
          </cell>
          <cell r="K3779" t="str">
            <v>LAS AMERICAS C.MOORE</v>
          </cell>
          <cell r="M3779" t="str">
            <v>04</v>
          </cell>
          <cell r="N3779">
            <v>0</v>
          </cell>
          <cell r="O3779">
            <v>0</v>
          </cell>
          <cell r="P3779">
            <v>1</v>
          </cell>
          <cell r="Q3779">
            <v>25</v>
          </cell>
          <cell r="R3779">
            <v>27</v>
          </cell>
          <cell r="S3779">
            <v>31</v>
          </cell>
          <cell r="T3779">
            <v>19</v>
          </cell>
          <cell r="U3779" t="str">
            <v>0</v>
          </cell>
          <cell r="V3779" t="str">
            <v>1081704001070</v>
          </cell>
        </row>
        <row r="3780">
          <cell r="A3780" t="str">
            <v>10</v>
          </cell>
          <cell r="B3780" t="str">
            <v>10</v>
          </cell>
          <cell r="C3780">
            <v>40421</v>
          </cell>
          <cell r="D3780">
            <v>0</v>
          </cell>
          <cell r="E3780" t="str">
            <v>100100</v>
          </cell>
          <cell r="F3780" t="str">
            <v>108</v>
          </cell>
          <cell r="G3780" t="str">
            <v>17</v>
          </cell>
          <cell r="H3780" t="str">
            <v>00</v>
          </cell>
          <cell r="I3780">
            <v>80</v>
          </cell>
          <cell r="J3780" t="str">
            <v>ANTONIO YAHUARCANI</v>
          </cell>
          <cell r="K3780" t="str">
            <v>LAS AMERICAS C.MOORE</v>
          </cell>
          <cell r="M3780" t="str">
            <v>04</v>
          </cell>
          <cell r="N3780">
            <v>0</v>
          </cell>
          <cell r="O3780">
            <v>0</v>
          </cell>
          <cell r="P3780">
            <v>0</v>
          </cell>
          <cell r="Q3780">
            <v>0</v>
          </cell>
          <cell r="R3780">
            <v>22</v>
          </cell>
          <cell r="S3780">
            <v>26</v>
          </cell>
          <cell r="T3780">
            <v>10.83</v>
          </cell>
          <cell r="U3780" t="str">
            <v>0</v>
          </cell>
          <cell r="V3780" t="str">
            <v>1081704001090</v>
          </cell>
        </row>
        <row r="3781">
          <cell r="A3781" t="str">
            <v>10</v>
          </cell>
          <cell r="B3781" t="str">
            <v>10</v>
          </cell>
          <cell r="C3781">
            <v>40422</v>
          </cell>
          <cell r="D3781">
            <v>8</v>
          </cell>
          <cell r="E3781" t="str">
            <v>100100</v>
          </cell>
          <cell r="F3781" t="str">
            <v>108</v>
          </cell>
          <cell r="G3781" t="str">
            <v>17</v>
          </cell>
          <cell r="H3781" t="str">
            <v>00</v>
          </cell>
          <cell r="I3781">
            <v>81</v>
          </cell>
          <cell r="J3781" t="str">
            <v>POZO ARTEZIANO</v>
          </cell>
          <cell r="K3781" t="str">
            <v>AH. AMERICA S/N.</v>
          </cell>
          <cell r="M3781" t="str">
            <v>04</v>
          </cell>
          <cell r="N3781">
            <v>0</v>
          </cell>
          <cell r="O3781">
            <v>0</v>
          </cell>
          <cell r="P3781">
            <v>0</v>
          </cell>
          <cell r="Q3781">
            <v>0</v>
          </cell>
          <cell r="R3781">
            <v>20</v>
          </cell>
          <cell r="S3781">
            <v>0</v>
          </cell>
          <cell r="T3781">
            <v>1.67</v>
          </cell>
          <cell r="U3781" t="str">
            <v>0</v>
          </cell>
          <cell r="V3781" t="str">
            <v>1081705000005</v>
          </cell>
        </row>
        <row r="3782">
          <cell r="A3782" t="str">
            <v>10</v>
          </cell>
          <cell r="B3782" t="str">
            <v>10</v>
          </cell>
          <cell r="C3782">
            <v>40430</v>
          </cell>
          <cell r="D3782">
            <v>1</v>
          </cell>
          <cell r="E3782" t="str">
            <v>100100</v>
          </cell>
          <cell r="F3782" t="str">
            <v>108</v>
          </cell>
          <cell r="G3782" t="str">
            <v>17</v>
          </cell>
          <cell r="H3782" t="str">
            <v>00</v>
          </cell>
          <cell r="I3782">
            <v>89</v>
          </cell>
          <cell r="J3782" t="str">
            <v>LORENZO MACA C.</v>
          </cell>
          <cell r="K3782" t="str">
            <v>LAS AMERICAS C.ESPAÑ G-11</v>
          </cell>
          <cell r="M3782" t="str">
            <v>04</v>
          </cell>
          <cell r="N3782">
            <v>0</v>
          </cell>
          <cell r="O3782">
            <v>0</v>
          </cell>
          <cell r="P3782">
            <v>7</v>
          </cell>
          <cell r="Q3782">
            <v>9</v>
          </cell>
          <cell r="R3782">
            <v>11</v>
          </cell>
          <cell r="S3782">
            <v>15</v>
          </cell>
          <cell r="T3782">
            <v>5.92</v>
          </cell>
          <cell r="U3782" t="str">
            <v>0</v>
          </cell>
          <cell r="V3782" t="str">
            <v>1081705000100</v>
          </cell>
        </row>
        <row r="3783">
          <cell r="A3783" t="str">
            <v>10</v>
          </cell>
          <cell r="B3783" t="str">
            <v>10</v>
          </cell>
          <cell r="C3783">
            <v>40442</v>
          </cell>
          <cell r="D3783">
            <v>6</v>
          </cell>
          <cell r="E3783" t="str">
            <v>100100</v>
          </cell>
          <cell r="F3783" t="str">
            <v>108</v>
          </cell>
          <cell r="G3783" t="str">
            <v>17</v>
          </cell>
          <cell r="H3783" t="str">
            <v>00</v>
          </cell>
          <cell r="I3783">
            <v>101</v>
          </cell>
          <cell r="J3783" t="str">
            <v>JUVENCIO AGUINDA</v>
          </cell>
          <cell r="K3783" t="str">
            <v>LAS AMERICAS C.ESPAÑ</v>
          </cell>
          <cell r="M3783" t="str">
            <v>04</v>
          </cell>
          <cell r="N3783">
            <v>0</v>
          </cell>
          <cell r="O3783">
            <v>0</v>
          </cell>
          <cell r="P3783">
            <v>25</v>
          </cell>
          <cell r="Q3783">
            <v>30</v>
          </cell>
          <cell r="R3783">
            <v>33</v>
          </cell>
          <cell r="S3783">
            <v>31</v>
          </cell>
          <cell r="T3783">
            <v>18.920000000000002</v>
          </cell>
          <cell r="U3783" t="str">
            <v>0</v>
          </cell>
          <cell r="V3783" t="str">
            <v>1081705001300</v>
          </cell>
        </row>
        <row r="3784">
          <cell r="A3784" t="str">
            <v>10</v>
          </cell>
          <cell r="B3784" t="str">
            <v>10</v>
          </cell>
          <cell r="C3784">
            <v>40444</v>
          </cell>
          <cell r="D3784">
            <v>2</v>
          </cell>
          <cell r="E3784" t="str">
            <v>100100</v>
          </cell>
          <cell r="F3784" t="str">
            <v>108</v>
          </cell>
          <cell r="G3784" t="str">
            <v>17</v>
          </cell>
          <cell r="H3784" t="str">
            <v>00</v>
          </cell>
          <cell r="I3784">
            <v>103</v>
          </cell>
          <cell r="J3784" t="str">
            <v>ARDILES VELA ARANA</v>
          </cell>
          <cell r="K3784" t="str">
            <v>CALLE  ESPAÑA</v>
          </cell>
          <cell r="M3784" t="str">
            <v>04</v>
          </cell>
          <cell r="N3784">
            <v>0</v>
          </cell>
          <cell r="O3784">
            <v>6</v>
          </cell>
          <cell r="P3784">
            <v>10</v>
          </cell>
          <cell r="Q3784">
            <v>72</v>
          </cell>
          <cell r="R3784">
            <v>276</v>
          </cell>
          <cell r="S3784">
            <v>158</v>
          </cell>
          <cell r="T3784">
            <v>49.75</v>
          </cell>
          <cell r="U3784" t="str">
            <v>0</v>
          </cell>
          <cell r="V3784" t="str">
            <v>1081705001330</v>
          </cell>
        </row>
        <row r="3785">
          <cell r="A3785" t="str">
            <v>10</v>
          </cell>
          <cell r="B3785" t="str">
            <v>10</v>
          </cell>
          <cell r="C3785">
            <v>40455</v>
          </cell>
          <cell r="D3785">
            <v>8</v>
          </cell>
          <cell r="E3785" t="str">
            <v>100100</v>
          </cell>
          <cell r="F3785" t="str">
            <v>108</v>
          </cell>
          <cell r="G3785" t="str">
            <v>17</v>
          </cell>
          <cell r="H3785" t="str">
            <v>00</v>
          </cell>
          <cell r="I3785">
            <v>114</v>
          </cell>
          <cell r="J3785" t="str">
            <v>DAVID SHIÑAHUA</v>
          </cell>
          <cell r="K3785" t="str">
            <v>LAS AMERICAS L/CATOL</v>
          </cell>
          <cell r="M3785" t="str">
            <v>04</v>
          </cell>
          <cell r="N3785">
            <v>0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5</v>
          </cell>
          <cell r="T3785">
            <v>4.92</v>
          </cell>
          <cell r="U3785" t="str">
            <v>0</v>
          </cell>
          <cell r="V3785" t="str">
            <v>1081706000090</v>
          </cell>
        </row>
        <row r="3786">
          <cell r="A3786" t="str">
            <v>10</v>
          </cell>
          <cell r="B3786" t="str">
            <v>10</v>
          </cell>
          <cell r="C3786">
            <v>40458</v>
          </cell>
          <cell r="D3786">
            <v>2</v>
          </cell>
          <cell r="E3786" t="str">
            <v>100100</v>
          </cell>
          <cell r="F3786" t="str">
            <v>108</v>
          </cell>
          <cell r="G3786" t="str">
            <v>17</v>
          </cell>
          <cell r="H3786" t="str">
            <v>00</v>
          </cell>
          <cell r="I3786">
            <v>117</v>
          </cell>
          <cell r="J3786" t="str">
            <v>SANTOS REYES CH.</v>
          </cell>
          <cell r="K3786" t="str">
            <v>LAS AMERICAS L/CATOL</v>
          </cell>
          <cell r="M3786" t="str">
            <v>04</v>
          </cell>
          <cell r="N3786">
            <v>0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3</v>
          </cell>
          <cell r="T3786">
            <v>4</v>
          </cell>
          <cell r="U3786" t="str">
            <v>0</v>
          </cell>
          <cell r="V3786" t="str">
            <v>1081706000120</v>
          </cell>
        </row>
        <row r="3787">
          <cell r="A3787" t="str">
            <v>10</v>
          </cell>
          <cell r="B3787" t="str">
            <v>10</v>
          </cell>
          <cell r="C3787">
            <v>40461</v>
          </cell>
          <cell r="D3787">
            <v>6</v>
          </cell>
          <cell r="E3787" t="str">
            <v>100100</v>
          </cell>
          <cell r="F3787" t="str">
            <v>108</v>
          </cell>
          <cell r="G3787" t="str">
            <v>17</v>
          </cell>
          <cell r="H3787" t="str">
            <v>00</v>
          </cell>
          <cell r="I3787">
            <v>120</v>
          </cell>
          <cell r="J3787" t="str">
            <v>SANTOS CHARLES</v>
          </cell>
          <cell r="K3787" t="str">
            <v>LAS AMERICAS L/CATOL</v>
          </cell>
          <cell r="M3787" t="str">
            <v>04</v>
          </cell>
          <cell r="N3787">
            <v>0</v>
          </cell>
          <cell r="O3787">
            <v>0</v>
          </cell>
          <cell r="P3787">
            <v>0</v>
          </cell>
          <cell r="Q3787">
            <v>0</v>
          </cell>
          <cell r="R3787">
            <v>10</v>
          </cell>
          <cell r="S3787">
            <v>4</v>
          </cell>
          <cell r="T3787">
            <v>8.83</v>
          </cell>
          <cell r="U3787" t="str">
            <v>0</v>
          </cell>
          <cell r="V3787" t="str">
            <v>1081706000170</v>
          </cell>
        </row>
        <row r="3788">
          <cell r="A3788" t="str">
            <v>10</v>
          </cell>
          <cell r="B3788" t="str">
            <v>10</v>
          </cell>
          <cell r="C3788">
            <v>40465</v>
          </cell>
          <cell r="D3788">
            <v>7</v>
          </cell>
          <cell r="E3788" t="str">
            <v>100100</v>
          </cell>
          <cell r="F3788" t="str">
            <v>108</v>
          </cell>
          <cell r="G3788" t="str">
            <v>17</v>
          </cell>
          <cell r="H3788" t="str">
            <v>00</v>
          </cell>
          <cell r="I3788">
            <v>124</v>
          </cell>
          <cell r="J3788" t="str">
            <v>PEREZ PELILEO ROSA-VASQUEZ CAS</v>
          </cell>
          <cell r="K3788" t="str">
            <v>AHM. PROGRESO O-12</v>
          </cell>
          <cell r="M3788" t="str">
            <v>04</v>
          </cell>
          <cell r="N3788">
            <v>0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21.33</v>
          </cell>
          <cell r="U3788" t="str">
            <v>0</v>
          </cell>
          <cell r="V3788" t="str">
            <v>1081710000020</v>
          </cell>
        </row>
        <row r="3789">
          <cell r="A3789" t="str">
            <v>10</v>
          </cell>
          <cell r="B3789" t="str">
            <v>10</v>
          </cell>
          <cell r="C3789">
            <v>40466</v>
          </cell>
          <cell r="D3789">
            <v>5</v>
          </cell>
          <cell r="E3789" t="str">
            <v>100100</v>
          </cell>
          <cell r="F3789" t="str">
            <v>108</v>
          </cell>
          <cell r="G3789" t="str">
            <v>17</v>
          </cell>
          <cell r="H3789" t="str">
            <v>00</v>
          </cell>
          <cell r="I3789">
            <v>125</v>
          </cell>
          <cell r="J3789" t="str">
            <v>COLLANTES DE ROMERO ROSA</v>
          </cell>
          <cell r="K3789" t="str">
            <v>AHM. PROGRESO  O-13</v>
          </cell>
          <cell r="M3789" t="str">
            <v>04</v>
          </cell>
          <cell r="N3789">
            <v>0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  <cell r="U3789" t="str">
            <v>0</v>
          </cell>
          <cell r="V3789" t="str">
            <v>1081710000030</v>
          </cell>
        </row>
        <row r="3790">
          <cell r="A3790" t="str">
            <v>10</v>
          </cell>
          <cell r="B3790" t="str">
            <v>10</v>
          </cell>
          <cell r="C3790">
            <v>40467</v>
          </cell>
          <cell r="D3790">
            <v>3</v>
          </cell>
          <cell r="E3790" t="str">
            <v>100100</v>
          </cell>
          <cell r="F3790" t="str">
            <v>108</v>
          </cell>
          <cell r="G3790" t="str">
            <v>17</v>
          </cell>
          <cell r="H3790" t="str">
            <v>00</v>
          </cell>
          <cell r="I3790">
            <v>126</v>
          </cell>
          <cell r="J3790" t="str">
            <v>ROMERO CHUMBE VICTOR</v>
          </cell>
          <cell r="K3790" t="str">
            <v>AHM. PROGRESO  O-14</v>
          </cell>
          <cell r="M3790" t="str">
            <v>04</v>
          </cell>
          <cell r="N3790">
            <v>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  <cell r="U3790" t="str">
            <v>0</v>
          </cell>
          <cell r="V3790" t="str">
            <v>1081710000040</v>
          </cell>
        </row>
        <row r="3791">
          <cell r="A3791" t="str">
            <v>10</v>
          </cell>
          <cell r="B3791" t="str">
            <v>10</v>
          </cell>
          <cell r="C3791">
            <v>40468</v>
          </cell>
          <cell r="D3791">
            <v>1</v>
          </cell>
          <cell r="E3791" t="str">
            <v>100100</v>
          </cell>
          <cell r="F3791" t="str">
            <v>108</v>
          </cell>
          <cell r="G3791" t="str">
            <v>17</v>
          </cell>
          <cell r="H3791" t="str">
            <v>00</v>
          </cell>
          <cell r="I3791">
            <v>127</v>
          </cell>
          <cell r="J3791" t="str">
            <v>ROMERO CHUMBE VICTOR</v>
          </cell>
          <cell r="K3791" t="str">
            <v>AHM. PROGRESO Q-15</v>
          </cell>
          <cell r="M3791" t="str">
            <v>04</v>
          </cell>
          <cell r="N3791">
            <v>59</v>
          </cell>
          <cell r="O3791">
            <v>67</v>
          </cell>
          <cell r="P3791">
            <v>65</v>
          </cell>
          <cell r="Q3791">
            <v>22</v>
          </cell>
          <cell r="R3791">
            <v>1</v>
          </cell>
          <cell r="S3791">
            <v>0</v>
          </cell>
          <cell r="T3791">
            <v>19.5</v>
          </cell>
          <cell r="U3791" t="str">
            <v>0</v>
          </cell>
          <cell r="V3791" t="str">
            <v>1081710000050</v>
          </cell>
        </row>
        <row r="3792">
          <cell r="A3792" t="str">
            <v>10</v>
          </cell>
          <cell r="B3792" t="str">
            <v>10</v>
          </cell>
          <cell r="C3792">
            <v>40471</v>
          </cell>
          <cell r="D3792">
            <v>5</v>
          </cell>
          <cell r="E3792" t="str">
            <v>100100</v>
          </cell>
          <cell r="F3792" t="str">
            <v>108</v>
          </cell>
          <cell r="G3792" t="str">
            <v>17</v>
          </cell>
          <cell r="H3792" t="str">
            <v>00</v>
          </cell>
          <cell r="I3792">
            <v>130</v>
          </cell>
          <cell r="J3792" t="str">
            <v>GUILLERMO ATENCIA GUERRA.</v>
          </cell>
          <cell r="K3792" t="str">
            <v>AH. PROGRESO  N-8</v>
          </cell>
          <cell r="M3792" t="str">
            <v>04</v>
          </cell>
          <cell r="N3792">
            <v>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  <cell r="U3792" t="str">
            <v>0</v>
          </cell>
          <cell r="V3792" t="str">
            <v>1081710000080</v>
          </cell>
        </row>
        <row r="3793">
          <cell r="A3793" t="str">
            <v>10</v>
          </cell>
          <cell r="B3793" t="str">
            <v>10</v>
          </cell>
          <cell r="C3793">
            <v>40472</v>
          </cell>
          <cell r="D3793">
            <v>3</v>
          </cell>
          <cell r="E3793" t="str">
            <v>100100</v>
          </cell>
          <cell r="F3793" t="str">
            <v>108</v>
          </cell>
          <cell r="G3793" t="str">
            <v>17</v>
          </cell>
          <cell r="H3793" t="str">
            <v>00</v>
          </cell>
          <cell r="I3793">
            <v>131</v>
          </cell>
          <cell r="J3793" t="str">
            <v>LOCAL COMUNAL</v>
          </cell>
          <cell r="K3793" t="str">
            <v>AH. PROGRESO N-9</v>
          </cell>
          <cell r="M3793" t="str">
            <v>04</v>
          </cell>
          <cell r="N3793">
            <v>0</v>
          </cell>
          <cell r="O3793">
            <v>0</v>
          </cell>
          <cell r="P3793">
            <v>0</v>
          </cell>
          <cell r="Q3793">
            <v>0</v>
          </cell>
          <cell r="R3793">
            <v>21</v>
          </cell>
          <cell r="S3793">
            <v>0</v>
          </cell>
          <cell r="T3793">
            <v>1.75</v>
          </cell>
          <cell r="U3793" t="str">
            <v>0</v>
          </cell>
          <cell r="V3793" t="str">
            <v>1081710000090</v>
          </cell>
        </row>
        <row r="3794">
          <cell r="A3794" t="str">
            <v>10</v>
          </cell>
          <cell r="B3794" t="str">
            <v>10</v>
          </cell>
          <cell r="C3794">
            <v>40476</v>
          </cell>
          <cell r="D3794">
            <v>4</v>
          </cell>
          <cell r="E3794" t="str">
            <v>100100</v>
          </cell>
          <cell r="F3794" t="str">
            <v>108</v>
          </cell>
          <cell r="G3794" t="str">
            <v>17</v>
          </cell>
          <cell r="H3794" t="str">
            <v>00</v>
          </cell>
          <cell r="I3794">
            <v>135</v>
          </cell>
          <cell r="J3794" t="str">
            <v>MARTINEZ SILVANO ANA EMILY</v>
          </cell>
          <cell r="K3794" t="str">
            <v>AHM. PROGRESO</v>
          </cell>
          <cell r="M3794" t="str">
            <v>04</v>
          </cell>
          <cell r="N3794">
            <v>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  <cell r="U3794" t="str">
            <v>0</v>
          </cell>
          <cell r="V3794" t="str">
            <v>1081710000130</v>
          </cell>
        </row>
        <row r="3795">
          <cell r="A3795" t="str">
            <v>10</v>
          </cell>
          <cell r="B3795" t="str">
            <v>10</v>
          </cell>
          <cell r="C3795">
            <v>40478</v>
          </cell>
          <cell r="D3795">
            <v>0</v>
          </cell>
          <cell r="E3795" t="str">
            <v>100100</v>
          </cell>
          <cell r="F3795" t="str">
            <v>108</v>
          </cell>
          <cell r="G3795" t="str">
            <v>17</v>
          </cell>
          <cell r="H3795" t="str">
            <v>00</v>
          </cell>
          <cell r="I3795">
            <v>137</v>
          </cell>
          <cell r="J3795" t="str">
            <v>DIAZ SILVA JOSE</v>
          </cell>
          <cell r="K3795" t="str">
            <v>AHM. PROGRESO</v>
          </cell>
          <cell r="M3795" t="str">
            <v>04</v>
          </cell>
          <cell r="N3795">
            <v>0</v>
          </cell>
          <cell r="O3795">
            <v>0</v>
          </cell>
          <cell r="P3795">
            <v>13</v>
          </cell>
          <cell r="Q3795">
            <v>14</v>
          </cell>
          <cell r="R3795">
            <v>15</v>
          </cell>
          <cell r="S3795">
            <v>15</v>
          </cell>
          <cell r="T3795">
            <v>5.08</v>
          </cell>
          <cell r="U3795" t="str">
            <v>0</v>
          </cell>
          <cell r="V3795" t="str">
            <v>1081710000150</v>
          </cell>
        </row>
        <row r="3796">
          <cell r="A3796" t="str">
            <v>10</v>
          </cell>
          <cell r="B3796" t="str">
            <v>10</v>
          </cell>
          <cell r="C3796">
            <v>40479</v>
          </cell>
          <cell r="D3796">
            <v>8</v>
          </cell>
          <cell r="E3796" t="str">
            <v>100100</v>
          </cell>
          <cell r="F3796" t="str">
            <v>108</v>
          </cell>
          <cell r="G3796" t="str">
            <v>17</v>
          </cell>
          <cell r="H3796" t="str">
            <v>00</v>
          </cell>
          <cell r="I3796">
            <v>138</v>
          </cell>
          <cell r="J3796" t="str">
            <v>CERRON QUINTEROS YRENE</v>
          </cell>
          <cell r="K3796" t="str">
            <v>AHM. PROGRESO</v>
          </cell>
          <cell r="L3796">
            <v>0</v>
          </cell>
          <cell r="M3796" t="str">
            <v>04</v>
          </cell>
          <cell r="N3796">
            <v>0</v>
          </cell>
          <cell r="O3796">
            <v>13</v>
          </cell>
          <cell r="P3796">
            <v>35</v>
          </cell>
          <cell r="Q3796">
            <v>24</v>
          </cell>
          <cell r="R3796">
            <v>30</v>
          </cell>
          <cell r="S3796">
            <v>26</v>
          </cell>
          <cell r="T3796">
            <v>19.329999999999998</v>
          </cell>
          <cell r="U3796" t="str">
            <v>0</v>
          </cell>
          <cell r="V3796" t="str">
            <v>1081710000160</v>
          </cell>
        </row>
        <row r="3797">
          <cell r="A3797" t="str">
            <v>10</v>
          </cell>
          <cell r="B3797" t="str">
            <v>10</v>
          </cell>
          <cell r="C3797">
            <v>40481</v>
          </cell>
          <cell r="D3797">
            <v>4</v>
          </cell>
          <cell r="E3797" t="str">
            <v>100100</v>
          </cell>
          <cell r="F3797" t="str">
            <v>108</v>
          </cell>
          <cell r="G3797" t="str">
            <v>17</v>
          </cell>
          <cell r="H3797" t="str">
            <v>00</v>
          </cell>
          <cell r="I3797">
            <v>140</v>
          </cell>
          <cell r="J3797" t="str">
            <v>NASHNATE CELIS ROSARIO</v>
          </cell>
          <cell r="K3797" t="str">
            <v>AHM. PROGRESO</v>
          </cell>
          <cell r="M3797" t="str">
            <v>04</v>
          </cell>
          <cell r="N3797">
            <v>38</v>
          </cell>
          <cell r="O3797">
            <v>52</v>
          </cell>
          <cell r="P3797">
            <v>46</v>
          </cell>
          <cell r="Q3797">
            <v>3</v>
          </cell>
          <cell r="R3797">
            <v>5</v>
          </cell>
          <cell r="S3797">
            <v>9</v>
          </cell>
          <cell r="T3797">
            <v>16</v>
          </cell>
          <cell r="U3797" t="str">
            <v>0</v>
          </cell>
          <cell r="V3797" t="str">
            <v>1081710000180</v>
          </cell>
        </row>
        <row r="3798">
          <cell r="A3798" t="str">
            <v>10</v>
          </cell>
          <cell r="B3798" t="str">
            <v>10</v>
          </cell>
          <cell r="C3798">
            <v>40482</v>
          </cell>
          <cell r="D3798">
            <v>2</v>
          </cell>
          <cell r="E3798" t="str">
            <v>100100</v>
          </cell>
          <cell r="F3798" t="str">
            <v>108</v>
          </cell>
          <cell r="G3798" t="str">
            <v>17</v>
          </cell>
          <cell r="H3798" t="str">
            <v>00</v>
          </cell>
          <cell r="I3798">
            <v>141</v>
          </cell>
          <cell r="J3798" t="str">
            <v>MARQUEZ MARCHINARI JEYMER M.LA</v>
          </cell>
          <cell r="K3798" t="str">
            <v>AHM. PROGRESO</v>
          </cell>
          <cell r="M3798" t="str">
            <v>04</v>
          </cell>
          <cell r="N3798">
            <v>0</v>
          </cell>
          <cell r="O3798">
            <v>0</v>
          </cell>
          <cell r="P3798">
            <v>0</v>
          </cell>
          <cell r="Q3798">
            <v>0</v>
          </cell>
          <cell r="R3798">
            <v>7</v>
          </cell>
          <cell r="S3798">
            <v>0</v>
          </cell>
          <cell r="T3798">
            <v>0.57999999999999996</v>
          </cell>
          <cell r="U3798" t="str">
            <v>0</v>
          </cell>
          <cell r="V3798" t="str">
            <v>1081710000190</v>
          </cell>
        </row>
        <row r="3799">
          <cell r="A3799" t="str">
            <v>10</v>
          </cell>
          <cell r="B3799" t="str">
            <v>10</v>
          </cell>
          <cell r="C3799">
            <v>40490</v>
          </cell>
          <cell r="D3799">
            <v>5</v>
          </cell>
          <cell r="E3799" t="str">
            <v>100100</v>
          </cell>
          <cell r="F3799" t="str">
            <v>108</v>
          </cell>
          <cell r="G3799" t="str">
            <v>17</v>
          </cell>
          <cell r="H3799" t="str">
            <v>00</v>
          </cell>
          <cell r="I3799">
            <v>149</v>
          </cell>
          <cell r="J3799" t="str">
            <v>SOUZA BANEO JULIETA</v>
          </cell>
          <cell r="K3799" t="str">
            <v>AHM. PROGRESO</v>
          </cell>
          <cell r="M3799" t="str">
            <v>04</v>
          </cell>
          <cell r="N3799">
            <v>0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11</v>
          </cell>
          <cell r="T3799">
            <v>43.5</v>
          </cell>
          <cell r="U3799" t="str">
            <v>0</v>
          </cell>
          <cell r="V3799" t="str">
            <v>1081710000270</v>
          </cell>
        </row>
        <row r="3800">
          <cell r="A3800" t="str">
            <v>10</v>
          </cell>
          <cell r="B3800" t="str">
            <v>10</v>
          </cell>
          <cell r="C3800">
            <v>40505</v>
          </cell>
          <cell r="D3800">
            <v>0</v>
          </cell>
          <cell r="E3800" t="str">
            <v>100100</v>
          </cell>
          <cell r="F3800" t="str">
            <v>108</v>
          </cell>
          <cell r="G3800" t="str">
            <v>17</v>
          </cell>
          <cell r="H3800" t="str">
            <v>00</v>
          </cell>
          <cell r="I3800">
            <v>164</v>
          </cell>
          <cell r="J3800" t="str">
            <v>ZUMAETA ARISTA WILTON</v>
          </cell>
          <cell r="K3800" t="str">
            <v>AHM. PROGRESO K-14</v>
          </cell>
          <cell r="M3800" t="str">
            <v>04</v>
          </cell>
          <cell r="N3800">
            <v>0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  <cell r="U3800" t="str">
            <v>0</v>
          </cell>
          <cell r="V3800" t="str">
            <v>1081710000420</v>
          </cell>
        </row>
        <row r="3801">
          <cell r="A3801" t="str">
            <v>10</v>
          </cell>
          <cell r="B3801" t="str">
            <v>10</v>
          </cell>
          <cell r="C3801">
            <v>40506</v>
          </cell>
          <cell r="D3801">
            <v>8</v>
          </cell>
          <cell r="E3801" t="str">
            <v>100100</v>
          </cell>
          <cell r="F3801" t="str">
            <v>108</v>
          </cell>
          <cell r="G3801" t="str">
            <v>17</v>
          </cell>
          <cell r="H3801" t="str">
            <v>00</v>
          </cell>
          <cell r="I3801">
            <v>165</v>
          </cell>
          <cell r="J3801" t="str">
            <v>VALLES ARAUJO KATIA</v>
          </cell>
          <cell r="K3801" t="str">
            <v>AHM. PROGRESO</v>
          </cell>
          <cell r="M3801" t="str">
            <v>04</v>
          </cell>
          <cell r="N3801">
            <v>0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2.5</v>
          </cell>
          <cell r="U3801" t="str">
            <v>0</v>
          </cell>
          <cell r="V3801" t="str">
            <v>1081710000430</v>
          </cell>
        </row>
        <row r="3802">
          <cell r="A3802" t="str">
            <v>10</v>
          </cell>
          <cell r="B3802" t="str">
            <v>10</v>
          </cell>
          <cell r="C3802">
            <v>40511</v>
          </cell>
          <cell r="D3802">
            <v>8</v>
          </cell>
          <cell r="E3802" t="str">
            <v>100100</v>
          </cell>
          <cell r="F3802" t="str">
            <v>108</v>
          </cell>
          <cell r="G3802" t="str">
            <v>17</v>
          </cell>
          <cell r="H3802" t="str">
            <v>00</v>
          </cell>
          <cell r="I3802">
            <v>170</v>
          </cell>
          <cell r="J3802" t="str">
            <v>NAPANGA REATEGUI MARIO A.</v>
          </cell>
          <cell r="K3802" t="str">
            <v>AHM. PROGRESO</v>
          </cell>
          <cell r="M3802" t="str">
            <v>04</v>
          </cell>
          <cell r="N3802">
            <v>12</v>
          </cell>
          <cell r="O3802">
            <v>13</v>
          </cell>
          <cell r="P3802">
            <v>15</v>
          </cell>
          <cell r="Q3802">
            <v>1</v>
          </cell>
          <cell r="R3802">
            <v>2</v>
          </cell>
          <cell r="S3802">
            <v>2</v>
          </cell>
          <cell r="T3802">
            <v>5</v>
          </cell>
          <cell r="U3802" t="str">
            <v>0</v>
          </cell>
          <cell r="V3802" t="str">
            <v>1081710000480</v>
          </cell>
        </row>
        <row r="3803">
          <cell r="A3803" t="str">
            <v>10</v>
          </cell>
          <cell r="B3803" t="str">
            <v>10</v>
          </cell>
          <cell r="C3803">
            <v>50630</v>
          </cell>
          <cell r="D3803">
            <v>3</v>
          </cell>
          <cell r="E3803" t="str">
            <v>100100</v>
          </cell>
          <cell r="F3803" t="str">
            <v>108</v>
          </cell>
          <cell r="G3803" t="str">
            <v>17</v>
          </cell>
          <cell r="H3803" t="str">
            <v>00</v>
          </cell>
          <cell r="I3803">
            <v>175</v>
          </cell>
          <cell r="J3803" t="str">
            <v>TAMANI MANUYAMA JUAN</v>
          </cell>
          <cell r="K3803" t="str">
            <v>A.H.M. PROGRESO</v>
          </cell>
          <cell r="L3803">
            <v>20</v>
          </cell>
          <cell r="M3803" t="str">
            <v>04</v>
          </cell>
          <cell r="N3803">
            <v>0</v>
          </cell>
          <cell r="O3803">
            <v>2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0.17</v>
          </cell>
          <cell r="U3803" t="str">
            <v>0</v>
          </cell>
          <cell r="V3803" t="str">
            <v>1081710000535</v>
          </cell>
        </row>
        <row r="3804">
          <cell r="A3804" t="str">
            <v>10</v>
          </cell>
          <cell r="B3804" t="str">
            <v>10</v>
          </cell>
          <cell r="C3804">
            <v>40519</v>
          </cell>
          <cell r="D3804">
            <v>1</v>
          </cell>
          <cell r="E3804" t="str">
            <v>100100</v>
          </cell>
          <cell r="F3804" t="str">
            <v>108</v>
          </cell>
          <cell r="G3804" t="str">
            <v>17</v>
          </cell>
          <cell r="H3804" t="str">
            <v>00</v>
          </cell>
          <cell r="I3804">
            <v>178</v>
          </cell>
          <cell r="J3804" t="str">
            <v>PINEDO JAVA BETTY</v>
          </cell>
          <cell r="K3804" t="str">
            <v>AHM. PROGRESO</v>
          </cell>
          <cell r="M3804" t="str">
            <v>04</v>
          </cell>
          <cell r="N3804">
            <v>0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21.67</v>
          </cell>
          <cell r="U3804" t="str">
            <v>0</v>
          </cell>
          <cell r="V3804" t="str">
            <v>1081710000560</v>
          </cell>
        </row>
        <row r="3805">
          <cell r="A3805" t="str">
            <v>10</v>
          </cell>
          <cell r="B3805" t="str">
            <v>10</v>
          </cell>
          <cell r="C3805">
            <v>40523</v>
          </cell>
          <cell r="D3805">
            <v>3</v>
          </cell>
          <cell r="E3805" t="str">
            <v>100100</v>
          </cell>
          <cell r="F3805" t="str">
            <v>108</v>
          </cell>
          <cell r="G3805" t="str">
            <v>17</v>
          </cell>
          <cell r="H3805" t="str">
            <v>00</v>
          </cell>
          <cell r="I3805">
            <v>182</v>
          </cell>
          <cell r="J3805" t="str">
            <v>MONTES PANAIFO ANGELA</v>
          </cell>
          <cell r="K3805" t="str">
            <v>AHM. PROGRESO</v>
          </cell>
          <cell r="M3805" t="str">
            <v>04</v>
          </cell>
          <cell r="N3805">
            <v>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  <cell r="U3805" t="str">
            <v>0</v>
          </cell>
          <cell r="V3805" t="str">
            <v>1081711000040</v>
          </cell>
        </row>
        <row r="3806">
          <cell r="A3806" t="str">
            <v>10</v>
          </cell>
          <cell r="B3806" t="str">
            <v>10</v>
          </cell>
          <cell r="C3806">
            <v>40525</v>
          </cell>
          <cell r="D3806">
            <v>8</v>
          </cell>
          <cell r="E3806" t="str">
            <v>100100</v>
          </cell>
          <cell r="F3806" t="str">
            <v>108</v>
          </cell>
          <cell r="G3806" t="str">
            <v>17</v>
          </cell>
          <cell r="H3806" t="str">
            <v>00</v>
          </cell>
          <cell r="I3806">
            <v>184</v>
          </cell>
          <cell r="J3806" t="str">
            <v>TELLO ARIMUYA ELDIBRANDO</v>
          </cell>
          <cell r="K3806" t="str">
            <v>AHM. PROGRESO</v>
          </cell>
          <cell r="M3806" t="str">
            <v>04</v>
          </cell>
          <cell r="N3806">
            <v>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0.5</v>
          </cell>
          <cell r="U3806" t="str">
            <v>0</v>
          </cell>
          <cell r="V3806" t="str">
            <v>1081711000060</v>
          </cell>
        </row>
        <row r="3807">
          <cell r="A3807" t="str">
            <v>10</v>
          </cell>
          <cell r="B3807" t="str">
            <v>10</v>
          </cell>
          <cell r="C3807">
            <v>40527</v>
          </cell>
          <cell r="D3807">
            <v>4</v>
          </cell>
          <cell r="E3807" t="str">
            <v>100100</v>
          </cell>
          <cell r="F3807" t="str">
            <v>108</v>
          </cell>
          <cell r="G3807" t="str">
            <v>17</v>
          </cell>
          <cell r="H3807" t="str">
            <v>00</v>
          </cell>
          <cell r="I3807">
            <v>186</v>
          </cell>
          <cell r="J3807" t="str">
            <v>ACOSTA MANUELA</v>
          </cell>
          <cell r="K3807" t="str">
            <v>AHM. PROGRESO</v>
          </cell>
          <cell r="M3807" t="str">
            <v>04</v>
          </cell>
          <cell r="N3807">
            <v>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1.92</v>
          </cell>
          <cell r="U3807" t="str">
            <v>0</v>
          </cell>
          <cell r="V3807" t="str">
            <v>1081711000080</v>
          </cell>
        </row>
        <row r="3808">
          <cell r="A3808" t="str">
            <v>10</v>
          </cell>
          <cell r="B3808" t="str">
            <v>10</v>
          </cell>
          <cell r="C3808">
            <v>40528</v>
          </cell>
          <cell r="D3808">
            <v>2</v>
          </cell>
          <cell r="E3808" t="str">
            <v>100100</v>
          </cell>
          <cell r="F3808" t="str">
            <v>108</v>
          </cell>
          <cell r="G3808" t="str">
            <v>17</v>
          </cell>
          <cell r="H3808" t="str">
            <v>00</v>
          </cell>
          <cell r="I3808">
            <v>187</v>
          </cell>
          <cell r="J3808" t="str">
            <v>EDWIN CONTRERAS BARRERA.</v>
          </cell>
          <cell r="K3808" t="str">
            <v>AHM. PROGRESO</v>
          </cell>
          <cell r="M3808" t="str">
            <v>04</v>
          </cell>
          <cell r="N3808">
            <v>0</v>
          </cell>
          <cell r="O3808">
            <v>0</v>
          </cell>
          <cell r="P3808">
            <v>8</v>
          </cell>
          <cell r="Q3808">
            <v>9</v>
          </cell>
          <cell r="R3808">
            <v>9</v>
          </cell>
          <cell r="S3808">
            <v>7</v>
          </cell>
          <cell r="T3808">
            <v>4.75</v>
          </cell>
          <cell r="U3808" t="str">
            <v>0</v>
          </cell>
          <cell r="V3808" t="str">
            <v>1081711000090</v>
          </cell>
        </row>
        <row r="3809">
          <cell r="A3809" t="str">
            <v>10</v>
          </cell>
          <cell r="B3809" t="str">
            <v>10</v>
          </cell>
          <cell r="C3809">
            <v>40535</v>
          </cell>
          <cell r="D3809">
            <v>7</v>
          </cell>
          <cell r="E3809" t="str">
            <v>100100</v>
          </cell>
          <cell r="F3809" t="str">
            <v>108</v>
          </cell>
          <cell r="G3809" t="str">
            <v>17</v>
          </cell>
          <cell r="H3809" t="str">
            <v>00</v>
          </cell>
          <cell r="I3809">
            <v>194</v>
          </cell>
          <cell r="J3809" t="str">
            <v>PEREZ VIENA TERESA</v>
          </cell>
          <cell r="K3809" t="str">
            <v>AHM. PROGRESO O-10</v>
          </cell>
          <cell r="M3809" t="str">
            <v>04</v>
          </cell>
          <cell r="N3809">
            <v>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0.67</v>
          </cell>
          <cell r="U3809" t="str">
            <v>0</v>
          </cell>
          <cell r="V3809" t="str">
            <v>1081711000160</v>
          </cell>
        </row>
        <row r="3810">
          <cell r="A3810" t="str">
            <v>10</v>
          </cell>
          <cell r="B3810" t="str">
            <v>10</v>
          </cell>
          <cell r="C3810">
            <v>40541</v>
          </cell>
          <cell r="D3810">
            <v>5</v>
          </cell>
          <cell r="E3810" t="str">
            <v>100100</v>
          </cell>
          <cell r="F3810" t="str">
            <v>108</v>
          </cell>
          <cell r="G3810" t="str">
            <v>17</v>
          </cell>
          <cell r="H3810" t="str">
            <v>00</v>
          </cell>
          <cell r="I3810">
            <v>200</v>
          </cell>
          <cell r="J3810" t="str">
            <v>JIMENEZ SILVA ROSSANA</v>
          </cell>
          <cell r="K3810" t="str">
            <v>AHM. PROGRESO MZ.O-4</v>
          </cell>
          <cell r="M3810" t="str">
            <v>04</v>
          </cell>
          <cell r="N3810">
            <v>0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6.58</v>
          </cell>
          <cell r="U3810" t="str">
            <v>0</v>
          </cell>
          <cell r="V3810" t="str">
            <v>1081711000220</v>
          </cell>
        </row>
        <row r="3811">
          <cell r="A3811" t="str">
            <v>10</v>
          </cell>
          <cell r="B3811" t="str">
            <v>10</v>
          </cell>
          <cell r="C3811">
            <v>40552</v>
          </cell>
          <cell r="D3811">
            <v>2</v>
          </cell>
          <cell r="E3811" t="str">
            <v>100100</v>
          </cell>
          <cell r="F3811" t="str">
            <v>108</v>
          </cell>
          <cell r="G3811" t="str">
            <v>17</v>
          </cell>
          <cell r="H3811" t="str">
            <v>00</v>
          </cell>
          <cell r="I3811">
            <v>211</v>
          </cell>
          <cell r="J3811" t="str">
            <v>ISUIZA PANAIFO LINA</v>
          </cell>
          <cell r="K3811" t="str">
            <v>SILFO ALVAN M-9</v>
          </cell>
          <cell r="M3811" t="str">
            <v>04</v>
          </cell>
          <cell r="N3811">
            <v>0</v>
          </cell>
          <cell r="O3811">
            <v>30</v>
          </cell>
          <cell r="P3811">
            <v>25</v>
          </cell>
          <cell r="Q3811">
            <v>31</v>
          </cell>
          <cell r="R3811">
            <v>59</v>
          </cell>
          <cell r="S3811">
            <v>201</v>
          </cell>
          <cell r="T3811">
            <v>76.83</v>
          </cell>
          <cell r="U3811" t="str">
            <v>0</v>
          </cell>
          <cell r="V3811" t="str">
            <v>1081711000330</v>
          </cell>
        </row>
        <row r="3812">
          <cell r="A3812" t="str">
            <v>10</v>
          </cell>
          <cell r="B3812" t="str">
            <v>10</v>
          </cell>
          <cell r="C3812">
            <v>40553</v>
          </cell>
          <cell r="D3812">
            <v>0</v>
          </cell>
          <cell r="E3812" t="str">
            <v>100100</v>
          </cell>
          <cell r="F3812" t="str">
            <v>108</v>
          </cell>
          <cell r="G3812" t="str">
            <v>17</v>
          </cell>
          <cell r="H3812" t="str">
            <v>00</v>
          </cell>
          <cell r="I3812">
            <v>212</v>
          </cell>
          <cell r="J3812" t="str">
            <v>GAIMA LOPEZ SANDRA</v>
          </cell>
          <cell r="K3812" t="str">
            <v>AHM. PROGRESO M-8</v>
          </cell>
          <cell r="M3812" t="str">
            <v>04</v>
          </cell>
          <cell r="N3812">
            <v>0</v>
          </cell>
          <cell r="O3812">
            <v>25</v>
          </cell>
          <cell r="P3812">
            <v>23</v>
          </cell>
          <cell r="Q3812">
            <v>23</v>
          </cell>
          <cell r="R3812">
            <v>27</v>
          </cell>
          <cell r="S3812">
            <v>26</v>
          </cell>
          <cell r="T3812">
            <v>23.33</v>
          </cell>
          <cell r="U3812" t="str">
            <v>0</v>
          </cell>
          <cell r="V3812" t="str">
            <v>1081711000340</v>
          </cell>
        </row>
        <row r="3813">
          <cell r="A3813" t="str">
            <v>10</v>
          </cell>
          <cell r="B3813" t="str">
            <v>10</v>
          </cell>
          <cell r="C3813">
            <v>40556</v>
          </cell>
          <cell r="D3813">
            <v>3</v>
          </cell>
          <cell r="E3813" t="str">
            <v>100100</v>
          </cell>
          <cell r="F3813" t="str">
            <v>108</v>
          </cell>
          <cell r="G3813" t="str">
            <v>17</v>
          </cell>
          <cell r="H3813" t="str">
            <v>00</v>
          </cell>
          <cell r="I3813">
            <v>215</v>
          </cell>
          <cell r="J3813" t="str">
            <v>HUAMAN EULOGIO HERMINIO</v>
          </cell>
          <cell r="K3813" t="str">
            <v>SILFO ALVAN  M-5</v>
          </cell>
          <cell r="M3813" t="str">
            <v>04</v>
          </cell>
          <cell r="N3813">
            <v>0</v>
          </cell>
          <cell r="O3813">
            <v>0</v>
          </cell>
          <cell r="P3813">
            <v>0</v>
          </cell>
          <cell r="Q3813">
            <v>0</v>
          </cell>
          <cell r="R3813">
            <v>8</v>
          </cell>
          <cell r="S3813">
            <v>0</v>
          </cell>
          <cell r="T3813">
            <v>1.17</v>
          </cell>
          <cell r="U3813" t="str">
            <v>0</v>
          </cell>
          <cell r="V3813" t="str">
            <v>1081711000370</v>
          </cell>
        </row>
        <row r="3814">
          <cell r="A3814" t="str">
            <v>10</v>
          </cell>
          <cell r="B3814" t="str">
            <v>10</v>
          </cell>
          <cell r="C3814">
            <v>40561</v>
          </cell>
          <cell r="D3814">
            <v>3</v>
          </cell>
          <cell r="E3814" t="str">
            <v>100100</v>
          </cell>
          <cell r="F3814" t="str">
            <v>108</v>
          </cell>
          <cell r="G3814" t="str">
            <v>17</v>
          </cell>
          <cell r="H3814" t="str">
            <v>00</v>
          </cell>
          <cell r="I3814">
            <v>220</v>
          </cell>
          <cell r="J3814" t="str">
            <v>CHACALI MONICA R.</v>
          </cell>
          <cell r="K3814" t="str">
            <v>SILFO ALVAN  L-10</v>
          </cell>
          <cell r="M3814" t="str">
            <v>04</v>
          </cell>
          <cell r="N3814">
            <v>0</v>
          </cell>
          <cell r="O3814">
            <v>4</v>
          </cell>
          <cell r="P3814">
            <v>15</v>
          </cell>
          <cell r="Q3814">
            <v>11</v>
          </cell>
          <cell r="R3814">
            <v>11</v>
          </cell>
          <cell r="S3814">
            <v>5</v>
          </cell>
          <cell r="T3814">
            <v>10.67</v>
          </cell>
          <cell r="U3814" t="str">
            <v>0</v>
          </cell>
          <cell r="V3814" t="str">
            <v>1081711000420</v>
          </cell>
        </row>
        <row r="3815">
          <cell r="A3815" t="str">
            <v>10</v>
          </cell>
          <cell r="B3815" t="str">
            <v>10</v>
          </cell>
          <cell r="C3815">
            <v>40563</v>
          </cell>
          <cell r="D3815">
            <v>9</v>
          </cell>
          <cell r="E3815" t="str">
            <v>100100</v>
          </cell>
          <cell r="F3815" t="str">
            <v>108</v>
          </cell>
          <cell r="G3815" t="str">
            <v>17</v>
          </cell>
          <cell r="H3815" t="str">
            <v>00</v>
          </cell>
          <cell r="I3815">
            <v>222</v>
          </cell>
          <cell r="J3815" t="str">
            <v>CARLOS VIZCARRA SAJAMI</v>
          </cell>
          <cell r="K3815" t="str">
            <v>SILFO ALVAN L-8</v>
          </cell>
          <cell r="M3815" t="str">
            <v>04</v>
          </cell>
          <cell r="N3815">
            <v>29</v>
          </cell>
          <cell r="O3815">
            <v>31</v>
          </cell>
          <cell r="P3815">
            <v>4</v>
          </cell>
          <cell r="Q3815">
            <v>5</v>
          </cell>
          <cell r="R3815">
            <v>8</v>
          </cell>
          <cell r="S3815">
            <v>6</v>
          </cell>
          <cell r="T3815">
            <v>12.42</v>
          </cell>
          <cell r="U3815" t="str">
            <v>0</v>
          </cell>
          <cell r="V3815" t="str">
            <v>1081711000440</v>
          </cell>
        </row>
        <row r="3816">
          <cell r="A3816" t="str">
            <v>10</v>
          </cell>
          <cell r="B3816" t="str">
            <v>10</v>
          </cell>
          <cell r="C3816">
            <v>40566</v>
          </cell>
          <cell r="D3816">
            <v>2</v>
          </cell>
          <cell r="E3816" t="str">
            <v>100100</v>
          </cell>
          <cell r="F3816" t="str">
            <v>108</v>
          </cell>
          <cell r="G3816" t="str">
            <v>17</v>
          </cell>
          <cell r="H3816" t="str">
            <v>00</v>
          </cell>
          <cell r="I3816">
            <v>225</v>
          </cell>
          <cell r="J3816" t="str">
            <v>MONTANO PAREDES MARLENE</v>
          </cell>
          <cell r="K3816" t="str">
            <v>SILFO ALVAN  L-5</v>
          </cell>
          <cell r="M3816" t="str">
            <v>04</v>
          </cell>
          <cell r="N3816">
            <v>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  <cell r="U3816" t="str">
            <v>0</v>
          </cell>
          <cell r="V3816" t="str">
            <v>1081711000470</v>
          </cell>
        </row>
        <row r="3817">
          <cell r="A3817" t="str">
            <v>10</v>
          </cell>
          <cell r="B3817" t="str">
            <v>10</v>
          </cell>
          <cell r="C3817">
            <v>40571</v>
          </cell>
          <cell r="D3817">
            <v>2</v>
          </cell>
          <cell r="E3817" t="str">
            <v>100100</v>
          </cell>
          <cell r="F3817" t="str">
            <v>108</v>
          </cell>
          <cell r="G3817" t="str">
            <v>17</v>
          </cell>
          <cell r="H3817" t="str">
            <v>00</v>
          </cell>
          <cell r="I3817">
            <v>230</v>
          </cell>
          <cell r="J3817" t="str">
            <v>WILLIAM PINEDO/ ZEINA VALDEZ</v>
          </cell>
          <cell r="K3817" t="str">
            <v>SILFO ALVAN  K-10</v>
          </cell>
          <cell r="L3817">
            <v>0</v>
          </cell>
          <cell r="M3817" t="str">
            <v>04</v>
          </cell>
          <cell r="N3817">
            <v>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0.57999999999999996</v>
          </cell>
          <cell r="U3817" t="str">
            <v>0</v>
          </cell>
          <cell r="V3817" t="str">
            <v>1081711000520</v>
          </cell>
        </row>
        <row r="3818">
          <cell r="A3818" t="str">
            <v>10</v>
          </cell>
          <cell r="B3818" t="str">
            <v>10</v>
          </cell>
          <cell r="C3818">
            <v>40572</v>
          </cell>
          <cell r="D3818">
            <v>0</v>
          </cell>
          <cell r="E3818" t="str">
            <v>100100</v>
          </cell>
          <cell r="F3818" t="str">
            <v>108</v>
          </cell>
          <cell r="G3818" t="str">
            <v>17</v>
          </cell>
          <cell r="H3818" t="str">
            <v>00</v>
          </cell>
          <cell r="I3818">
            <v>231</v>
          </cell>
          <cell r="J3818" t="str">
            <v>LOPEZ DAVILA AMERICO</v>
          </cell>
          <cell r="K3818" t="str">
            <v>SILFO ALVAN K-9</v>
          </cell>
          <cell r="M3818" t="str">
            <v>04</v>
          </cell>
          <cell r="N3818">
            <v>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0.33</v>
          </cell>
          <cell r="U3818" t="str">
            <v>0</v>
          </cell>
          <cell r="V3818" t="str">
            <v>1081711000530</v>
          </cell>
        </row>
        <row r="3819">
          <cell r="A3819" t="str">
            <v>10</v>
          </cell>
          <cell r="B3819" t="str">
            <v>10</v>
          </cell>
          <cell r="C3819">
            <v>50785</v>
          </cell>
          <cell r="D3819">
            <v>5</v>
          </cell>
          <cell r="E3819" t="str">
            <v>100100</v>
          </cell>
          <cell r="F3819" t="str">
            <v>108</v>
          </cell>
          <cell r="G3819" t="str">
            <v>17</v>
          </cell>
          <cell r="H3819" t="str">
            <v>00</v>
          </cell>
          <cell r="I3819">
            <v>245</v>
          </cell>
          <cell r="J3819" t="str">
            <v>NASH SILVANO MAURO</v>
          </cell>
          <cell r="K3819" t="str">
            <v>SILFO ALVAN</v>
          </cell>
          <cell r="L3819">
            <v>4</v>
          </cell>
          <cell r="M3819" t="str">
            <v>04</v>
          </cell>
          <cell r="N3819">
            <v>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  <cell r="U3819" t="str">
            <v>0</v>
          </cell>
          <cell r="V3819" t="str">
            <v>1081711000675</v>
          </cell>
        </row>
        <row r="3820">
          <cell r="A3820" t="str">
            <v>10</v>
          </cell>
          <cell r="B3820" t="str">
            <v>10</v>
          </cell>
          <cell r="C3820">
            <v>50557</v>
          </cell>
          <cell r="D3820">
            <v>8</v>
          </cell>
          <cell r="E3820" t="str">
            <v>100100</v>
          </cell>
          <cell r="F3820" t="str">
            <v>108</v>
          </cell>
          <cell r="G3820" t="str">
            <v>17</v>
          </cell>
          <cell r="H3820" t="str">
            <v>00</v>
          </cell>
          <cell r="I3820">
            <v>250</v>
          </cell>
          <cell r="J3820" t="str">
            <v>HUANCI VASQUEZ DAVID</v>
          </cell>
          <cell r="K3820" t="str">
            <v>SILFO ALVAN</v>
          </cell>
          <cell r="L3820">
            <v>32</v>
          </cell>
          <cell r="M3820" t="str">
            <v>04</v>
          </cell>
          <cell r="N3820">
            <v>0</v>
          </cell>
          <cell r="O3820">
            <v>3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0.25</v>
          </cell>
          <cell r="U3820" t="str">
            <v>0</v>
          </cell>
          <cell r="V3820" t="str">
            <v>1081711000725</v>
          </cell>
        </row>
        <row r="3821">
          <cell r="A3821" t="str">
            <v>10</v>
          </cell>
          <cell r="B3821" t="str">
            <v>10</v>
          </cell>
          <cell r="C3821">
            <v>40591</v>
          </cell>
          <cell r="D3821">
            <v>0</v>
          </cell>
          <cell r="E3821" t="str">
            <v>100100</v>
          </cell>
          <cell r="F3821" t="str">
            <v>108</v>
          </cell>
          <cell r="G3821" t="str">
            <v>17</v>
          </cell>
          <cell r="H3821" t="str">
            <v>00</v>
          </cell>
          <cell r="I3821">
            <v>250</v>
          </cell>
          <cell r="J3821" t="str">
            <v>DEL AGUILA DANIEL</v>
          </cell>
          <cell r="K3821" t="str">
            <v>SILFO ALVAN J-33</v>
          </cell>
          <cell r="M3821" t="str">
            <v>04</v>
          </cell>
          <cell r="N3821">
            <v>0</v>
          </cell>
          <cell r="O3821">
            <v>135</v>
          </cell>
          <cell r="P3821">
            <v>143</v>
          </cell>
          <cell r="Q3821">
            <v>118</v>
          </cell>
          <cell r="R3821">
            <v>82</v>
          </cell>
          <cell r="S3821">
            <v>99</v>
          </cell>
          <cell r="T3821">
            <v>106.33</v>
          </cell>
          <cell r="U3821" t="str">
            <v>0</v>
          </cell>
          <cell r="V3821" t="str">
            <v>1081711000710</v>
          </cell>
        </row>
        <row r="3822">
          <cell r="A3822" t="str">
            <v>10</v>
          </cell>
          <cell r="B3822" t="str">
            <v>10</v>
          </cell>
          <cell r="C3822">
            <v>40594</v>
          </cell>
          <cell r="D3822">
            <v>4</v>
          </cell>
          <cell r="E3822" t="str">
            <v>100100</v>
          </cell>
          <cell r="F3822" t="str">
            <v>108</v>
          </cell>
          <cell r="G3822" t="str">
            <v>17</v>
          </cell>
          <cell r="H3822" t="str">
            <v>00</v>
          </cell>
          <cell r="I3822">
            <v>253</v>
          </cell>
          <cell r="J3822" t="str">
            <v>ISAIAS ARMAS MARIN</v>
          </cell>
          <cell r="K3822" t="str">
            <v>AHM. PROGRESO  MZ.J</v>
          </cell>
          <cell r="M3822" t="str">
            <v>04</v>
          </cell>
          <cell r="N3822">
            <v>0</v>
          </cell>
          <cell r="O3822">
            <v>102</v>
          </cell>
          <cell r="P3822">
            <v>0</v>
          </cell>
          <cell r="Q3822">
            <v>52</v>
          </cell>
          <cell r="R3822">
            <v>67</v>
          </cell>
          <cell r="S3822">
            <v>136</v>
          </cell>
          <cell r="T3822">
            <v>46</v>
          </cell>
          <cell r="U3822" t="str">
            <v>0</v>
          </cell>
          <cell r="V3822" t="str">
            <v>1081711000740</v>
          </cell>
        </row>
        <row r="3823">
          <cell r="A3823" t="str">
            <v>10</v>
          </cell>
          <cell r="B3823" t="str">
            <v>10</v>
          </cell>
          <cell r="C3823">
            <v>40596</v>
          </cell>
          <cell r="D3823">
            <v>9</v>
          </cell>
          <cell r="E3823" t="str">
            <v>100100</v>
          </cell>
          <cell r="F3823" t="str">
            <v>108</v>
          </cell>
          <cell r="G3823" t="str">
            <v>17</v>
          </cell>
          <cell r="H3823" t="str">
            <v>00</v>
          </cell>
          <cell r="I3823">
            <v>255</v>
          </cell>
          <cell r="J3823" t="str">
            <v>DE TOMAS CHAVEZ PIO</v>
          </cell>
          <cell r="K3823" t="str">
            <v>SILFO ALVAN  E-19</v>
          </cell>
          <cell r="M3823" t="str">
            <v>04</v>
          </cell>
          <cell r="N3823">
            <v>0</v>
          </cell>
          <cell r="O3823">
            <v>0</v>
          </cell>
          <cell r="P3823">
            <v>35</v>
          </cell>
          <cell r="Q3823">
            <v>32</v>
          </cell>
          <cell r="R3823">
            <v>94</v>
          </cell>
          <cell r="S3823">
            <v>19</v>
          </cell>
          <cell r="T3823">
            <v>24.58</v>
          </cell>
          <cell r="U3823" t="str">
            <v>0</v>
          </cell>
          <cell r="V3823" t="str">
            <v>1081711001210</v>
          </cell>
        </row>
        <row r="3824">
          <cell r="A3824" t="str">
            <v>10</v>
          </cell>
          <cell r="B3824" t="str">
            <v>10</v>
          </cell>
          <cell r="C3824">
            <v>40606</v>
          </cell>
          <cell r="D3824">
            <v>6</v>
          </cell>
          <cell r="E3824" t="str">
            <v>100100</v>
          </cell>
          <cell r="F3824" t="str">
            <v>108</v>
          </cell>
          <cell r="G3824" t="str">
            <v>17</v>
          </cell>
          <cell r="H3824" t="str">
            <v>00</v>
          </cell>
          <cell r="I3824">
            <v>265</v>
          </cell>
          <cell r="J3824" t="str">
            <v>MESIASANCHEZ MARIA</v>
          </cell>
          <cell r="K3824" t="str">
            <v>SILFO ALVAN  F-23</v>
          </cell>
          <cell r="M3824" t="str">
            <v>04</v>
          </cell>
          <cell r="N3824">
            <v>0</v>
          </cell>
          <cell r="O3824">
            <v>0</v>
          </cell>
          <cell r="P3824">
            <v>31</v>
          </cell>
          <cell r="Q3824">
            <v>31</v>
          </cell>
          <cell r="R3824">
            <v>40</v>
          </cell>
          <cell r="S3824">
            <v>34</v>
          </cell>
          <cell r="T3824">
            <v>16.829999999999998</v>
          </cell>
          <cell r="U3824" t="str">
            <v>0</v>
          </cell>
          <cell r="V3824" t="str">
            <v>1081711001310</v>
          </cell>
        </row>
        <row r="3825">
          <cell r="A3825" t="str">
            <v>10</v>
          </cell>
          <cell r="B3825" t="str">
            <v>10</v>
          </cell>
          <cell r="C3825">
            <v>40608</v>
          </cell>
          <cell r="D3825">
            <v>2</v>
          </cell>
          <cell r="E3825" t="str">
            <v>100100</v>
          </cell>
          <cell r="F3825" t="str">
            <v>108</v>
          </cell>
          <cell r="G3825" t="str">
            <v>17</v>
          </cell>
          <cell r="H3825" t="str">
            <v>00</v>
          </cell>
          <cell r="I3825">
            <v>267</v>
          </cell>
          <cell r="J3825" t="str">
            <v>RODRIGUEZ OCTAVIO</v>
          </cell>
          <cell r="K3825" t="str">
            <v>SILFO ALVAN  F-11</v>
          </cell>
          <cell r="M3825" t="str">
            <v>04</v>
          </cell>
          <cell r="N3825">
            <v>0</v>
          </cell>
          <cell r="O3825">
            <v>0</v>
          </cell>
          <cell r="P3825">
            <v>0</v>
          </cell>
          <cell r="Q3825">
            <v>0</v>
          </cell>
          <cell r="R3825">
            <v>17</v>
          </cell>
          <cell r="S3825">
            <v>0</v>
          </cell>
          <cell r="T3825">
            <v>1.42</v>
          </cell>
          <cell r="U3825" t="str">
            <v>0</v>
          </cell>
          <cell r="V3825" t="str">
            <v>1081711001330</v>
          </cell>
        </row>
        <row r="3826">
          <cell r="A3826" t="str">
            <v>10</v>
          </cell>
          <cell r="B3826" t="str">
            <v>10</v>
          </cell>
          <cell r="C3826">
            <v>50640</v>
          </cell>
          <cell r="D3826">
            <v>2</v>
          </cell>
          <cell r="E3826" t="str">
            <v>100100</v>
          </cell>
          <cell r="F3826" t="str">
            <v>108</v>
          </cell>
          <cell r="G3826" t="str">
            <v>17</v>
          </cell>
          <cell r="H3826" t="str">
            <v>00</v>
          </cell>
          <cell r="I3826">
            <v>272</v>
          </cell>
          <cell r="J3826" t="str">
            <v>SALAZAR JIMENEZ CESAR ENRIQUE</v>
          </cell>
          <cell r="K3826" t="str">
            <v>A.H.M. PROGRESO</v>
          </cell>
          <cell r="L3826">
            <v>25</v>
          </cell>
          <cell r="M3826" t="str">
            <v>04</v>
          </cell>
          <cell r="N3826">
            <v>0</v>
          </cell>
          <cell r="O3826">
            <v>22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1.83</v>
          </cell>
          <cell r="U3826" t="str">
            <v>0</v>
          </cell>
          <cell r="V3826" t="str">
            <v>1081711001385</v>
          </cell>
        </row>
        <row r="3827">
          <cell r="A3827" t="str">
            <v>10</v>
          </cell>
          <cell r="B3827" t="str">
            <v>10</v>
          </cell>
          <cell r="C3827">
            <v>40623</v>
          </cell>
          <cell r="D3827">
            <v>1</v>
          </cell>
          <cell r="E3827" t="str">
            <v>100100</v>
          </cell>
          <cell r="F3827" t="str">
            <v>108</v>
          </cell>
          <cell r="G3827" t="str">
            <v>17</v>
          </cell>
          <cell r="H3827" t="str">
            <v>00</v>
          </cell>
          <cell r="I3827">
            <v>282</v>
          </cell>
          <cell r="J3827" t="str">
            <v>PEÑA ACHO ADALBERTA</v>
          </cell>
          <cell r="K3827" t="str">
            <v>SILFO ALVAN  I-27</v>
          </cell>
          <cell r="M3827" t="str">
            <v>04</v>
          </cell>
          <cell r="N3827">
            <v>0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4.92</v>
          </cell>
          <cell r="U3827" t="str">
            <v>0</v>
          </cell>
          <cell r="V3827" t="str">
            <v>1081711001480</v>
          </cell>
        </row>
        <row r="3828">
          <cell r="A3828" t="str">
            <v>10</v>
          </cell>
          <cell r="B3828" t="str">
            <v>10</v>
          </cell>
          <cell r="C3828">
            <v>40624</v>
          </cell>
          <cell r="D3828">
            <v>9</v>
          </cell>
          <cell r="E3828" t="str">
            <v>100100</v>
          </cell>
          <cell r="F3828" t="str">
            <v>108</v>
          </cell>
          <cell r="G3828" t="str">
            <v>17</v>
          </cell>
          <cell r="H3828" t="str">
            <v>00</v>
          </cell>
          <cell r="I3828">
            <v>283</v>
          </cell>
          <cell r="J3828" t="str">
            <v>MOZOMBITE B. MARIA</v>
          </cell>
          <cell r="K3828" t="str">
            <v>SILFO ALVAN  I-26</v>
          </cell>
          <cell r="M3828" t="str">
            <v>04</v>
          </cell>
          <cell r="N3828">
            <v>0</v>
          </cell>
          <cell r="O3828">
            <v>0</v>
          </cell>
          <cell r="P3828">
            <v>0</v>
          </cell>
          <cell r="Q3828">
            <v>0</v>
          </cell>
          <cell r="R3828">
            <v>12</v>
          </cell>
          <cell r="S3828">
            <v>5</v>
          </cell>
          <cell r="T3828">
            <v>8.83</v>
          </cell>
          <cell r="U3828" t="str">
            <v>0</v>
          </cell>
          <cell r="V3828" t="str">
            <v>1081711001490</v>
          </cell>
        </row>
        <row r="3829">
          <cell r="A3829" t="str">
            <v>10</v>
          </cell>
          <cell r="B3829" t="str">
            <v>10</v>
          </cell>
          <cell r="C3829">
            <v>40629</v>
          </cell>
          <cell r="D3829">
            <v>8</v>
          </cell>
          <cell r="E3829" t="str">
            <v>100100</v>
          </cell>
          <cell r="F3829" t="str">
            <v>108</v>
          </cell>
          <cell r="G3829" t="str">
            <v>17</v>
          </cell>
          <cell r="H3829" t="str">
            <v>00</v>
          </cell>
          <cell r="I3829">
            <v>288</v>
          </cell>
          <cell r="J3829" t="str">
            <v>FERNANDEZ ALICIA</v>
          </cell>
          <cell r="K3829" t="str">
            <v>SILFO ALVAN  I-21</v>
          </cell>
          <cell r="M3829" t="str">
            <v>04</v>
          </cell>
          <cell r="N3829">
            <v>0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3.67</v>
          </cell>
          <cell r="U3829" t="str">
            <v>0</v>
          </cell>
          <cell r="V3829" t="str">
            <v>1081711001540</v>
          </cell>
        </row>
        <row r="3830">
          <cell r="A3830" t="str">
            <v>10</v>
          </cell>
          <cell r="B3830" t="str">
            <v>10</v>
          </cell>
          <cell r="C3830">
            <v>40631</v>
          </cell>
          <cell r="D3830">
            <v>4</v>
          </cell>
          <cell r="E3830" t="str">
            <v>100100</v>
          </cell>
          <cell r="F3830" t="str">
            <v>108</v>
          </cell>
          <cell r="G3830" t="str">
            <v>17</v>
          </cell>
          <cell r="H3830" t="str">
            <v>00</v>
          </cell>
          <cell r="I3830">
            <v>290</v>
          </cell>
          <cell r="J3830" t="str">
            <v>HUAYMACARI MURAYARI GERMAN</v>
          </cell>
          <cell r="K3830" t="str">
            <v>SILFO ALVAN  I-19</v>
          </cell>
          <cell r="M3830" t="str">
            <v>04</v>
          </cell>
          <cell r="N3830">
            <v>0</v>
          </cell>
          <cell r="O3830">
            <v>84</v>
          </cell>
          <cell r="P3830">
            <v>122</v>
          </cell>
          <cell r="Q3830">
            <v>127</v>
          </cell>
          <cell r="R3830">
            <v>147</v>
          </cell>
          <cell r="S3830">
            <v>56</v>
          </cell>
          <cell r="T3830">
            <v>44.75</v>
          </cell>
          <cell r="U3830" t="str">
            <v>0</v>
          </cell>
          <cell r="V3830" t="str">
            <v>1081711001560</v>
          </cell>
        </row>
        <row r="3831">
          <cell r="A3831" t="str">
            <v>10</v>
          </cell>
          <cell r="B3831" t="str">
            <v>10</v>
          </cell>
          <cell r="C3831">
            <v>40638</v>
          </cell>
          <cell r="D3831">
            <v>9</v>
          </cell>
          <cell r="E3831" t="str">
            <v>100100</v>
          </cell>
          <cell r="F3831" t="str">
            <v>108</v>
          </cell>
          <cell r="G3831" t="str">
            <v>17</v>
          </cell>
          <cell r="H3831" t="str">
            <v>00</v>
          </cell>
          <cell r="I3831">
            <v>297</v>
          </cell>
          <cell r="J3831" t="str">
            <v>SINARAHUA SHAPIAMA LUISA</v>
          </cell>
          <cell r="K3831" t="str">
            <v>SILFO ALVAN  A-8</v>
          </cell>
          <cell r="M3831" t="str">
            <v>04</v>
          </cell>
          <cell r="N3831">
            <v>0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26.5</v>
          </cell>
          <cell r="U3831" t="str">
            <v>0</v>
          </cell>
          <cell r="V3831" t="str">
            <v>1081711001630</v>
          </cell>
        </row>
        <row r="3832">
          <cell r="A3832" t="str">
            <v>10</v>
          </cell>
          <cell r="B3832" t="str">
            <v>10</v>
          </cell>
          <cell r="C3832">
            <v>40642</v>
          </cell>
          <cell r="D3832">
            <v>1</v>
          </cell>
          <cell r="E3832" t="str">
            <v>100100</v>
          </cell>
          <cell r="F3832" t="str">
            <v>108</v>
          </cell>
          <cell r="G3832" t="str">
            <v>17</v>
          </cell>
          <cell r="H3832" t="str">
            <v>00</v>
          </cell>
          <cell r="I3832">
            <v>301</v>
          </cell>
          <cell r="J3832" t="str">
            <v>N. N.</v>
          </cell>
          <cell r="K3832" t="str">
            <v>AV. LA PARTICIPACION A-4</v>
          </cell>
          <cell r="M3832" t="str">
            <v>04</v>
          </cell>
          <cell r="N3832">
            <v>0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1.25</v>
          </cell>
          <cell r="U3832" t="str">
            <v>0</v>
          </cell>
          <cell r="V3832" t="str">
            <v>1081711001670</v>
          </cell>
        </row>
        <row r="3833">
          <cell r="A3833" t="str">
            <v>10</v>
          </cell>
          <cell r="B3833" t="str">
            <v>10</v>
          </cell>
          <cell r="C3833">
            <v>40648</v>
          </cell>
          <cell r="D3833">
            <v>8</v>
          </cell>
          <cell r="E3833" t="str">
            <v>100100</v>
          </cell>
          <cell r="F3833" t="str">
            <v>108</v>
          </cell>
          <cell r="G3833" t="str">
            <v>17</v>
          </cell>
          <cell r="H3833" t="str">
            <v>00</v>
          </cell>
          <cell r="I3833">
            <v>307</v>
          </cell>
          <cell r="J3833" t="str">
            <v>FACHIN AQUITUARI ENRIQUE</v>
          </cell>
          <cell r="K3833" t="str">
            <v>PROGRESO  MZ. A-20</v>
          </cell>
          <cell r="M3833" t="str">
            <v>04</v>
          </cell>
          <cell r="N3833">
            <v>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  <cell r="U3833" t="str">
            <v>0</v>
          </cell>
          <cell r="V3833" t="str">
            <v>1081712000030</v>
          </cell>
        </row>
        <row r="3834">
          <cell r="A3834" t="str">
            <v>10</v>
          </cell>
          <cell r="B3834" t="str">
            <v>10</v>
          </cell>
          <cell r="C3834">
            <v>40650</v>
          </cell>
          <cell r="D3834">
            <v>4</v>
          </cell>
          <cell r="E3834" t="str">
            <v>100100</v>
          </cell>
          <cell r="F3834" t="str">
            <v>108</v>
          </cell>
          <cell r="G3834" t="str">
            <v>17</v>
          </cell>
          <cell r="H3834" t="str">
            <v>00</v>
          </cell>
          <cell r="I3834">
            <v>309</v>
          </cell>
          <cell r="J3834" t="str">
            <v>SINARAHUA TAMANI ALICIA</v>
          </cell>
          <cell r="K3834" t="str">
            <v>PROGRESO  MZ. A-18</v>
          </cell>
          <cell r="M3834" t="str">
            <v>04</v>
          </cell>
          <cell r="N3834">
            <v>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16</v>
          </cell>
          <cell r="T3834">
            <v>25.17</v>
          </cell>
          <cell r="U3834" t="str">
            <v>0</v>
          </cell>
          <cell r="V3834" t="str">
            <v>1081712000050</v>
          </cell>
        </row>
        <row r="3835">
          <cell r="A3835" t="str">
            <v>10</v>
          </cell>
          <cell r="B3835" t="str">
            <v>10</v>
          </cell>
          <cell r="C3835">
            <v>40654</v>
          </cell>
          <cell r="D3835">
            <v>6</v>
          </cell>
          <cell r="E3835" t="str">
            <v>100100</v>
          </cell>
          <cell r="F3835" t="str">
            <v>108</v>
          </cell>
          <cell r="G3835" t="str">
            <v>17</v>
          </cell>
          <cell r="H3835" t="str">
            <v>00</v>
          </cell>
          <cell r="I3835">
            <v>313</v>
          </cell>
          <cell r="J3835" t="str">
            <v>TERAN VALLES ROMEL</v>
          </cell>
          <cell r="K3835" t="str">
            <v>PROGRESO  MZ. A-14</v>
          </cell>
          <cell r="M3835" t="str">
            <v>04</v>
          </cell>
          <cell r="N3835">
            <v>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10</v>
          </cell>
          <cell r="T3835">
            <v>8.33</v>
          </cell>
          <cell r="U3835" t="str">
            <v>0</v>
          </cell>
          <cell r="V3835" t="str">
            <v>1081712000090</v>
          </cell>
        </row>
        <row r="3836">
          <cell r="A3836" t="str">
            <v>10</v>
          </cell>
          <cell r="B3836" t="str">
            <v>10</v>
          </cell>
          <cell r="C3836">
            <v>40661</v>
          </cell>
          <cell r="D3836">
            <v>1</v>
          </cell>
          <cell r="E3836" t="str">
            <v>100100</v>
          </cell>
          <cell r="F3836" t="str">
            <v>108</v>
          </cell>
          <cell r="G3836" t="str">
            <v>17</v>
          </cell>
          <cell r="H3836" t="str">
            <v>00</v>
          </cell>
          <cell r="I3836">
            <v>320</v>
          </cell>
          <cell r="J3836" t="str">
            <v>MOZOMBITE DAVILA SARA</v>
          </cell>
          <cell r="K3836" t="str">
            <v>AHM. PROGRESO MZ.I-6</v>
          </cell>
          <cell r="M3836" t="str">
            <v>04</v>
          </cell>
          <cell r="N3836">
            <v>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  <cell r="U3836" t="str">
            <v>0</v>
          </cell>
          <cell r="V3836" t="str">
            <v>1081712000160</v>
          </cell>
        </row>
        <row r="3837">
          <cell r="A3837" t="str">
            <v>10</v>
          </cell>
          <cell r="B3837" t="str">
            <v>10</v>
          </cell>
          <cell r="C3837">
            <v>40663</v>
          </cell>
          <cell r="D3837">
            <v>7</v>
          </cell>
          <cell r="E3837" t="str">
            <v>100100</v>
          </cell>
          <cell r="F3837" t="str">
            <v>108</v>
          </cell>
          <cell r="G3837" t="str">
            <v>17</v>
          </cell>
          <cell r="H3837" t="str">
            <v>00</v>
          </cell>
          <cell r="I3837">
            <v>322</v>
          </cell>
          <cell r="J3837" t="str">
            <v>INUMA V. MARIA LOURDES</v>
          </cell>
          <cell r="K3837" t="str">
            <v>PROGRESO  MZ. I-4</v>
          </cell>
          <cell r="M3837" t="str">
            <v>04</v>
          </cell>
          <cell r="N3837">
            <v>0</v>
          </cell>
          <cell r="O3837">
            <v>5</v>
          </cell>
          <cell r="P3837">
            <v>3</v>
          </cell>
          <cell r="Q3837">
            <v>15</v>
          </cell>
          <cell r="R3837">
            <v>49</v>
          </cell>
          <cell r="S3837">
            <v>89</v>
          </cell>
          <cell r="T3837">
            <v>31.92</v>
          </cell>
          <cell r="U3837" t="str">
            <v>0</v>
          </cell>
          <cell r="V3837" t="str">
            <v>1081712000180</v>
          </cell>
        </row>
        <row r="3838">
          <cell r="A3838" t="str">
            <v>10</v>
          </cell>
          <cell r="B3838" t="str">
            <v>10</v>
          </cell>
          <cell r="C3838">
            <v>40666</v>
          </cell>
          <cell r="D3838">
            <v>0</v>
          </cell>
          <cell r="E3838" t="str">
            <v>100100</v>
          </cell>
          <cell r="F3838" t="str">
            <v>108</v>
          </cell>
          <cell r="G3838" t="str">
            <v>17</v>
          </cell>
          <cell r="H3838" t="str">
            <v>00</v>
          </cell>
          <cell r="I3838">
            <v>325</v>
          </cell>
          <cell r="J3838" t="str">
            <v>GONZALES DE GEGRE MARGARITA</v>
          </cell>
          <cell r="K3838" t="str">
            <v>AHM. PROGRESO I-1</v>
          </cell>
          <cell r="M3838" t="str">
            <v>04</v>
          </cell>
          <cell r="N3838">
            <v>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  <cell r="U3838" t="str">
            <v>0</v>
          </cell>
          <cell r="V3838" t="str">
            <v>1081712000210</v>
          </cell>
        </row>
        <row r="3839">
          <cell r="A3839" t="str">
            <v>10</v>
          </cell>
          <cell r="B3839" t="str">
            <v>10</v>
          </cell>
          <cell r="C3839">
            <v>40671</v>
          </cell>
          <cell r="D3839">
            <v>0</v>
          </cell>
          <cell r="E3839" t="str">
            <v>100100</v>
          </cell>
          <cell r="F3839" t="str">
            <v>108</v>
          </cell>
          <cell r="G3839" t="str">
            <v>17</v>
          </cell>
          <cell r="H3839" t="str">
            <v>00</v>
          </cell>
          <cell r="I3839">
            <v>330</v>
          </cell>
          <cell r="J3839" t="str">
            <v>SILVANO HIDALGO F.-MONTES ASPA</v>
          </cell>
          <cell r="K3839" t="str">
            <v>AHM. PROGRESO B-6</v>
          </cell>
          <cell r="M3839" t="str">
            <v>04</v>
          </cell>
          <cell r="N3839">
            <v>0</v>
          </cell>
          <cell r="O3839">
            <v>0</v>
          </cell>
          <cell r="P3839">
            <v>37</v>
          </cell>
          <cell r="Q3839">
            <v>0</v>
          </cell>
          <cell r="R3839">
            <v>44</v>
          </cell>
          <cell r="S3839">
            <v>0</v>
          </cell>
          <cell r="T3839">
            <v>6.75</v>
          </cell>
          <cell r="U3839" t="str">
            <v>0</v>
          </cell>
          <cell r="V3839" t="str">
            <v>1081712001040</v>
          </cell>
        </row>
        <row r="3840">
          <cell r="A3840" t="str">
            <v>10</v>
          </cell>
          <cell r="B3840" t="str">
            <v>10</v>
          </cell>
          <cell r="C3840">
            <v>40673</v>
          </cell>
          <cell r="D3840">
            <v>6</v>
          </cell>
          <cell r="E3840" t="str">
            <v>100100</v>
          </cell>
          <cell r="F3840" t="str">
            <v>108</v>
          </cell>
          <cell r="G3840" t="str">
            <v>17</v>
          </cell>
          <cell r="H3840" t="str">
            <v>00</v>
          </cell>
          <cell r="I3840">
            <v>332</v>
          </cell>
          <cell r="J3840" t="str">
            <v>TAMANI SINARAHUA ELI</v>
          </cell>
          <cell r="K3840" t="str">
            <v>PSJE. LOS LAURELES  B-4</v>
          </cell>
          <cell r="M3840" t="str">
            <v>04</v>
          </cell>
          <cell r="N3840">
            <v>0</v>
          </cell>
          <cell r="O3840">
            <v>10</v>
          </cell>
          <cell r="P3840">
            <v>20</v>
          </cell>
          <cell r="Q3840">
            <v>18</v>
          </cell>
          <cell r="R3840">
            <v>17</v>
          </cell>
          <cell r="S3840">
            <v>16</v>
          </cell>
          <cell r="T3840">
            <v>12.58</v>
          </cell>
          <cell r="U3840" t="str">
            <v>0</v>
          </cell>
          <cell r="V3840" t="str">
            <v>1081712001060</v>
          </cell>
        </row>
        <row r="3841">
          <cell r="A3841" t="str">
            <v>10</v>
          </cell>
          <cell r="B3841" t="str">
            <v>10</v>
          </cell>
          <cell r="C3841">
            <v>40674</v>
          </cell>
          <cell r="D3841">
            <v>4</v>
          </cell>
          <cell r="E3841" t="str">
            <v>100100</v>
          </cell>
          <cell r="F3841" t="str">
            <v>108</v>
          </cell>
          <cell r="G3841" t="str">
            <v>17</v>
          </cell>
          <cell r="H3841" t="str">
            <v>00</v>
          </cell>
          <cell r="I3841">
            <v>333</v>
          </cell>
          <cell r="J3841" t="str">
            <v>MANUAYAMA LUCIO</v>
          </cell>
          <cell r="K3841" t="str">
            <v>LOS LAURELES  B-3</v>
          </cell>
          <cell r="M3841" t="str">
            <v>04</v>
          </cell>
          <cell r="N3841">
            <v>0</v>
          </cell>
          <cell r="O3841">
            <v>27</v>
          </cell>
          <cell r="P3841">
            <v>31</v>
          </cell>
          <cell r="Q3841">
            <v>32</v>
          </cell>
          <cell r="R3841">
            <v>31</v>
          </cell>
          <cell r="S3841">
            <v>30</v>
          </cell>
          <cell r="T3841">
            <v>23.58</v>
          </cell>
          <cell r="U3841" t="str">
            <v>0</v>
          </cell>
          <cell r="V3841" t="str">
            <v>1081712001070</v>
          </cell>
        </row>
        <row r="3842">
          <cell r="A3842" t="str">
            <v>10</v>
          </cell>
          <cell r="B3842" t="str">
            <v>10</v>
          </cell>
          <cell r="C3842">
            <v>40681</v>
          </cell>
          <cell r="D3842">
            <v>9</v>
          </cell>
          <cell r="E3842" t="str">
            <v>100100</v>
          </cell>
          <cell r="F3842" t="str">
            <v>108</v>
          </cell>
          <cell r="G3842" t="str">
            <v>17</v>
          </cell>
          <cell r="H3842" t="str">
            <v>00</v>
          </cell>
          <cell r="I3842">
            <v>340</v>
          </cell>
          <cell r="J3842" t="str">
            <v>GONGORA C. CLARA</v>
          </cell>
          <cell r="K3842" t="str">
            <v>AHM. PROGRESO B-19</v>
          </cell>
          <cell r="M3842" t="str">
            <v>04</v>
          </cell>
          <cell r="N3842">
            <v>0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5.5</v>
          </cell>
          <cell r="U3842" t="str">
            <v>0</v>
          </cell>
          <cell r="V3842" t="str">
            <v>1081713000050</v>
          </cell>
        </row>
        <row r="3843">
          <cell r="A3843" t="str">
            <v>10</v>
          </cell>
          <cell r="B3843" t="str">
            <v>10</v>
          </cell>
          <cell r="C3843">
            <v>40683</v>
          </cell>
          <cell r="D3843">
            <v>5</v>
          </cell>
          <cell r="E3843" t="str">
            <v>100100</v>
          </cell>
          <cell r="F3843" t="str">
            <v>108</v>
          </cell>
          <cell r="G3843" t="str">
            <v>17</v>
          </cell>
          <cell r="H3843" t="str">
            <v>00</v>
          </cell>
          <cell r="I3843">
            <v>342</v>
          </cell>
          <cell r="J3843" t="str">
            <v>MOZOMBITE CORDOVA CESAR</v>
          </cell>
          <cell r="K3843" t="str">
            <v>PROGRESO  MZ. B- 17</v>
          </cell>
          <cell r="M3843" t="str">
            <v>04</v>
          </cell>
          <cell r="N3843">
            <v>0</v>
          </cell>
          <cell r="O3843">
            <v>0</v>
          </cell>
          <cell r="P3843">
            <v>4</v>
          </cell>
          <cell r="Q3843">
            <v>2</v>
          </cell>
          <cell r="R3843">
            <v>4</v>
          </cell>
          <cell r="S3843">
            <v>1</v>
          </cell>
          <cell r="T3843">
            <v>4.83</v>
          </cell>
          <cell r="U3843" t="str">
            <v>0</v>
          </cell>
          <cell r="V3843" t="str">
            <v>1081713000070</v>
          </cell>
        </row>
        <row r="3844">
          <cell r="A3844" t="str">
            <v>10</v>
          </cell>
          <cell r="B3844" t="str">
            <v>10</v>
          </cell>
          <cell r="C3844">
            <v>40684</v>
          </cell>
          <cell r="D3844">
            <v>3</v>
          </cell>
          <cell r="E3844" t="str">
            <v>100100</v>
          </cell>
          <cell r="F3844" t="str">
            <v>108</v>
          </cell>
          <cell r="G3844" t="str">
            <v>17</v>
          </cell>
          <cell r="H3844" t="str">
            <v>00</v>
          </cell>
          <cell r="I3844">
            <v>343</v>
          </cell>
          <cell r="J3844" t="str">
            <v>JULIA A. RIOS PEZO.</v>
          </cell>
          <cell r="K3844" t="str">
            <v>PROGRESO  MZ.  H-4</v>
          </cell>
          <cell r="M3844" t="str">
            <v>04</v>
          </cell>
          <cell r="N3844">
            <v>0</v>
          </cell>
          <cell r="O3844">
            <v>0</v>
          </cell>
          <cell r="P3844">
            <v>6</v>
          </cell>
          <cell r="Q3844">
            <v>0</v>
          </cell>
          <cell r="R3844">
            <v>11</v>
          </cell>
          <cell r="S3844">
            <v>5</v>
          </cell>
          <cell r="T3844">
            <v>5.42</v>
          </cell>
          <cell r="U3844" t="str">
            <v>0</v>
          </cell>
          <cell r="V3844" t="str">
            <v>1081713000080</v>
          </cell>
        </row>
        <row r="3845">
          <cell r="A3845" t="str">
            <v>10</v>
          </cell>
          <cell r="B3845" t="str">
            <v>10</v>
          </cell>
          <cell r="C3845">
            <v>40689</v>
          </cell>
          <cell r="D3845">
            <v>2</v>
          </cell>
          <cell r="E3845" t="str">
            <v>100100</v>
          </cell>
          <cell r="F3845" t="str">
            <v>108</v>
          </cell>
          <cell r="G3845" t="str">
            <v>17</v>
          </cell>
          <cell r="H3845" t="str">
            <v>00</v>
          </cell>
          <cell r="I3845">
            <v>348</v>
          </cell>
          <cell r="J3845" t="str">
            <v>DE LA CRUZ TEOFILO</v>
          </cell>
          <cell r="K3845" t="str">
            <v>PROGRESO  F-9</v>
          </cell>
          <cell r="M3845" t="str">
            <v>04</v>
          </cell>
          <cell r="N3845">
            <v>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  <cell r="U3845" t="str">
            <v>0</v>
          </cell>
          <cell r="V3845" t="str">
            <v>1081713000130</v>
          </cell>
        </row>
        <row r="3846">
          <cell r="A3846" t="str">
            <v>10</v>
          </cell>
          <cell r="B3846" t="str">
            <v>10</v>
          </cell>
          <cell r="C3846">
            <v>40691</v>
          </cell>
          <cell r="D3846">
            <v>8</v>
          </cell>
          <cell r="E3846" t="str">
            <v>100100</v>
          </cell>
          <cell r="F3846" t="str">
            <v>108</v>
          </cell>
          <cell r="G3846" t="str">
            <v>17</v>
          </cell>
          <cell r="H3846" t="str">
            <v>00</v>
          </cell>
          <cell r="I3846">
            <v>350</v>
          </cell>
          <cell r="J3846" t="str">
            <v>NITA PILAR PEÑA M.</v>
          </cell>
          <cell r="K3846" t="str">
            <v>PROGRESO  F-7</v>
          </cell>
          <cell r="M3846" t="str">
            <v>04</v>
          </cell>
          <cell r="N3846">
            <v>0</v>
          </cell>
          <cell r="O3846">
            <v>0</v>
          </cell>
          <cell r="P3846">
            <v>0</v>
          </cell>
          <cell r="Q3846">
            <v>0</v>
          </cell>
          <cell r="R3846">
            <v>61</v>
          </cell>
          <cell r="S3846">
            <v>0</v>
          </cell>
          <cell r="T3846">
            <v>5.08</v>
          </cell>
          <cell r="U3846" t="str">
            <v>0</v>
          </cell>
          <cell r="V3846" t="str">
            <v>1081713000150</v>
          </cell>
        </row>
        <row r="3847">
          <cell r="A3847" t="str">
            <v>10</v>
          </cell>
          <cell r="B3847" t="str">
            <v>10</v>
          </cell>
          <cell r="C3847">
            <v>40695</v>
          </cell>
          <cell r="D3847">
            <v>9</v>
          </cell>
          <cell r="E3847" t="str">
            <v>100100</v>
          </cell>
          <cell r="F3847" t="str">
            <v>108</v>
          </cell>
          <cell r="G3847" t="str">
            <v>17</v>
          </cell>
          <cell r="H3847" t="str">
            <v>00</v>
          </cell>
          <cell r="I3847">
            <v>354</v>
          </cell>
          <cell r="J3847" t="str">
            <v>BARBARAN ASPAJO RAQUEL</v>
          </cell>
          <cell r="K3847" t="str">
            <v>PROGRESO  MZ. F-3</v>
          </cell>
          <cell r="M3847" t="str">
            <v>04</v>
          </cell>
          <cell r="N3847">
            <v>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  <cell r="U3847" t="str">
            <v>0</v>
          </cell>
          <cell r="V3847" t="str">
            <v>1081713000190</v>
          </cell>
        </row>
        <row r="3848">
          <cell r="A3848" t="str">
            <v>10</v>
          </cell>
          <cell r="B3848" t="str">
            <v>10</v>
          </cell>
          <cell r="C3848">
            <v>40696</v>
          </cell>
          <cell r="D3848">
            <v>7</v>
          </cell>
          <cell r="E3848" t="str">
            <v>100100</v>
          </cell>
          <cell r="F3848" t="str">
            <v>108</v>
          </cell>
          <cell r="G3848" t="str">
            <v>17</v>
          </cell>
          <cell r="H3848" t="str">
            <v>00</v>
          </cell>
          <cell r="I3848">
            <v>355</v>
          </cell>
          <cell r="J3848" t="str">
            <v>LA TORRE ESBILLO AMANDA</v>
          </cell>
          <cell r="K3848" t="str">
            <v>AHM. PROGRESO  MZ.F-2</v>
          </cell>
          <cell r="M3848" t="str">
            <v>04</v>
          </cell>
          <cell r="N3848">
            <v>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0.42</v>
          </cell>
          <cell r="U3848" t="str">
            <v>0</v>
          </cell>
          <cell r="V3848" t="str">
            <v>1081713000200</v>
          </cell>
        </row>
        <row r="3849">
          <cell r="A3849" t="str">
            <v>10</v>
          </cell>
          <cell r="B3849" t="str">
            <v>10</v>
          </cell>
          <cell r="C3849">
            <v>40701</v>
          </cell>
          <cell r="D3849">
            <v>5</v>
          </cell>
          <cell r="E3849" t="str">
            <v>100100</v>
          </cell>
          <cell r="F3849" t="str">
            <v>108</v>
          </cell>
          <cell r="G3849" t="str">
            <v>17</v>
          </cell>
          <cell r="H3849" t="str">
            <v>00</v>
          </cell>
          <cell r="I3849">
            <v>360</v>
          </cell>
          <cell r="J3849" t="str">
            <v>VELA HOYOS SALLY</v>
          </cell>
          <cell r="K3849" t="str">
            <v>AHM. PROGRESO A-17</v>
          </cell>
          <cell r="M3849" t="str">
            <v>04</v>
          </cell>
          <cell r="N3849">
            <v>0</v>
          </cell>
          <cell r="O3849">
            <v>5</v>
          </cell>
          <cell r="P3849">
            <v>33</v>
          </cell>
          <cell r="Q3849">
            <v>29</v>
          </cell>
          <cell r="R3849">
            <v>37</v>
          </cell>
          <cell r="S3849">
            <v>37</v>
          </cell>
          <cell r="T3849">
            <v>27</v>
          </cell>
          <cell r="U3849" t="str">
            <v>0</v>
          </cell>
          <cell r="V3849" t="str">
            <v>1081713001000</v>
          </cell>
        </row>
        <row r="3850">
          <cell r="A3850" t="str">
            <v>10</v>
          </cell>
          <cell r="B3850" t="str">
            <v>10</v>
          </cell>
          <cell r="C3850">
            <v>40706</v>
          </cell>
          <cell r="D3850">
            <v>4</v>
          </cell>
          <cell r="E3850" t="str">
            <v>100100</v>
          </cell>
          <cell r="F3850" t="str">
            <v>108</v>
          </cell>
          <cell r="G3850" t="str">
            <v>17</v>
          </cell>
          <cell r="H3850" t="str">
            <v>00</v>
          </cell>
          <cell r="I3850">
            <v>365</v>
          </cell>
          <cell r="J3850" t="str">
            <v>MOZOMBITE GUEVARA FELIPE</v>
          </cell>
          <cell r="K3850" t="str">
            <v>AHM. PROGRESO   B-16</v>
          </cell>
          <cell r="M3850" t="str">
            <v>04</v>
          </cell>
          <cell r="N3850">
            <v>0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  <cell r="U3850" t="str">
            <v>0</v>
          </cell>
          <cell r="V3850" t="str">
            <v>1081713001080</v>
          </cell>
        </row>
        <row r="3851">
          <cell r="A3851" t="str">
            <v>10</v>
          </cell>
          <cell r="B3851" t="str">
            <v>10</v>
          </cell>
          <cell r="C3851">
            <v>40714</v>
          </cell>
          <cell r="D3851">
            <v>8</v>
          </cell>
          <cell r="E3851" t="str">
            <v>100100</v>
          </cell>
          <cell r="F3851" t="str">
            <v>108</v>
          </cell>
          <cell r="G3851" t="str">
            <v>17</v>
          </cell>
          <cell r="H3851" t="str">
            <v>00</v>
          </cell>
          <cell r="I3851">
            <v>373</v>
          </cell>
          <cell r="J3851" t="str">
            <v>TAPAYURI Y. BLANCA NEUSA</v>
          </cell>
          <cell r="K3851" t="str">
            <v>AHM. PROGRESO  C-15</v>
          </cell>
          <cell r="M3851" t="str">
            <v>04</v>
          </cell>
          <cell r="N3851">
            <v>0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  <cell r="U3851" t="str">
            <v>0</v>
          </cell>
          <cell r="V3851" t="str">
            <v>1081713001160</v>
          </cell>
        </row>
        <row r="3852">
          <cell r="A3852" t="str">
            <v>10</v>
          </cell>
          <cell r="B3852" t="str">
            <v>10</v>
          </cell>
          <cell r="C3852">
            <v>40720</v>
          </cell>
          <cell r="D3852">
            <v>5</v>
          </cell>
          <cell r="E3852" t="str">
            <v>100100</v>
          </cell>
          <cell r="F3852" t="str">
            <v>108</v>
          </cell>
          <cell r="G3852" t="str">
            <v>17</v>
          </cell>
          <cell r="H3852" t="str">
            <v>00</v>
          </cell>
          <cell r="I3852">
            <v>379</v>
          </cell>
          <cell r="J3852" t="str">
            <v>NUÑEZ BARDALES LILI</v>
          </cell>
          <cell r="K3852" t="str">
            <v>AHM. PROGRESO  C-3</v>
          </cell>
          <cell r="M3852" t="str">
            <v>04</v>
          </cell>
          <cell r="N3852">
            <v>0</v>
          </cell>
          <cell r="O3852">
            <v>0</v>
          </cell>
          <cell r="P3852">
            <v>0</v>
          </cell>
          <cell r="Q3852">
            <v>0</v>
          </cell>
          <cell r="R3852">
            <v>11</v>
          </cell>
          <cell r="S3852">
            <v>0</v>
          </cell>
          <cell r="T3852">
            <v>0.92</v>
          </cell>
          <cell r="U3852" t="str">
            <v>0</v>
          </cell>
          <cell r="V3852" t="str">
            <v>1081713001230</v>
          </cell>
        </row>
        <row r="3853">
          <cell r="A3853" t="str">
            <v>10</v>
          </cell>
          <cell r="B3853" t="str">
            <v>10</v>
          </cell>
          <cell r="C3853">
            <v>40721</v>
          </cell>
          <cell r="D3853">
            <v>3</v>
          </cell>
          <cell r="E3853" t="str">
            <v>100100</v>
          </cell>
          <cell r="F3853" t="str">
            <v>108</v>
          </cell>
          <cell r="G3853" t="str">
            <v>17</v>
          </cell>
          <cell r="H3853" t="str">
            <v>00</v>
          </cell>
          <cell r="I3853">
            <v>380</v>
          </cell>
          <cell r="J3853" t="str">
            <v>MANIHUARI CUESPAN ESTHER</v>
          </cell>
          <cell r="K3853" t="str">
            <v>AHM. POROGRESO  C-2</v>
          </cell>
          <cell r="M3853" t="str">
            <v>04</v>
          </cell>
          <cell r="N3853">
            <v>0</v>
          </cell>
          <cell r="O3853">
            <v>0</v>
          </cell>
          <cell r="P3853">
            <v>0</v>
          </cell>
          <cell r="Q3853">
            <v>3</v>
          </cell>
          <cell r="R3853">
            <v>8</v>
          </cell>
          <cell r="S3853">
            <v>4</v>
          </cell>
          <cell r="T3853">
            <v>5</v>
          </cell>
          <cell r="U3853" t="str">
            <v>0</v>
          </cell>
          <cell r="V3853" t="str">
            <v>1081713001240</v>
          </cell>
        </row>
        <row r="3854">
          <cell r="A3854" t="str">
            <v>10</v>
          </cell>
          <cell r="B3854" t="str">
            <v>10</v>
          </cell>
          <cell r="C3854">
            <v>40724</v>
          </cell>
          <cell r="D3854">
            <v>7</v>
          </cell>
          <cell r="E3854" t="str">
            <v>100100</v>
          </cell>
          <cell r="F3854" t="str">
            <v>108</v>
          </cell>
          <cell r="G3854" t="str">
            <v>17</v>
          </cell>
          <cell r="H3854" t="str">
            <v>00</v>
          </cell>
          <cell r="I3854">
            <v>383</v>
          </cell>
          <cell r="J3854" t="str">
            <v>JOSE DANIEL TORRES TEJADA</v>
          </cell>
          <cell r="K3854" t="str">
            <v>AHM. PROGRESO  C-25</v>
          </cell>
          <cell r="M3854" t="str">
            <v>04</v>
          </cell>
          <cell r="N3854">
            <v>0</v>
          </cell>
          <cell r="O3854">
            <v>0</v>
          </cell>
          <cell r="P3854">
            <v>0</v>
          </cell>
          <cell r="Q3854">
            <v>21</v>
          </cell>
          <cell r="R3854">
            <v>25</v>
          </cell>
          <cell r="S3854">
            <v>12</v>
          </cell>
          <cell r="T3854">
            <v>8.75</v>
          </cell>
          <cell r="U3854" t="str">
            <v>0</v>
          </cell>
          <cell r="V3854" t="str">
            <v>1081714000020</v>
          </cell>
        </row>
        <row r="3855">
          <cell r="A3855" t="str">
            <v>10</v>
          </cell>
          <cell r="B3855" t="str">
            <v>10</v>
          </cell>
          <cell r="C3855">
            <v>40727</v>
          </cell>
          <cell r="D3855">
            <v>0</v>
          </cell>
          <cell r="E3855" t="str">
            <v>100100</v>
          </cell>
          <cell r="F3855" t="str">
            <v>108</v>
          </cell>
          <cell r="G3855" t="str">
            <v>17</v>
          </cell>
          <cell r="H3855" t="str">
            <v>00</v>
          </cell>
          <cell r="I3855">
            <v>386</v>
          </cell>
          <cell r="J3855" t="str">
            <v>RODRIGUEZ SILVA JORGE</v>
          </cell>
          <cell r="K3855" t="str">
            <v>AHM. PROGRESO C-22</v>
          </cell>
          <cell r="M3855" t="str">
            <v>04</v>
          </cell>
          <cell r="N3855">
            <v>0</v>
          </cell>
          <cell r="O3855">
            <v>48</v>
          </cell>
          <cell r="P3855">
            <v>0</v>
          </cell>
          <cell r="Q3855">
            <v>152</v>
          </cell>
          <cell r="R3855">
            <v>0</v>
          </cell>
          <cell r="S3855">
            <v>0</v>
          </cell>
          <cell r="T3855">
            <v>26.25</v>
          </cell>
          <cell r="U3855" t="str">
            <v>0</v>
          </cell>
          <cell r="V3855" t="str">
            <v>1081714000050</v>
          </cell>
        </row>
        <row r="3856">
          <cell r="A3856" t="str">
            <v>10</v>
          </cell>
          <cell r="B3856" t="str">
            <v>10</v>
          </cell>
          <cell r="C3856">
            <v>40729</v>
          </cell>
          <cell r="D3856">
            <v>6</v>
          </cell>
          <cell r="E3856" t="str">
            <v>100100</v>
          </cell>
          <cell r="F3856" t="str">
            <v>108</v>
          </cell>
          <cell r="G3856" t="str">
            <v>17</v>
          </cell>
          <cell r="H3856" t="str">
            <v>00</v>
          </cell>
          <cell r="I3856">
            <v>388</v>
          </cell>
          <cell r="J3856" t="str">
            <v>CHINCHAY HUAMAN SAMUEL</v>
          </cell>
          <cell r="K3856" t="str">
            <v>AHM. PROGRESO MZ. D-3</v>
          </cell>
          <cell r="M3856" t="str">
            <v>04</v>
          </cell>
          <cell r="N3856">
            <v>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  <cell r="U3856" t="str">
            <v>0</v>
          </cell>
          <cell r="V3856" t="str">
            <v>1081714000070</v>
          </cell>
        </row>
        <row r="3857">
          <cell r="A3857" t="str">
            <v>10</v>
          </cell>
          <cell r="B3857" t="str">
            <v>10</v>
          </cell>
          <cell r="C3857">
            <v>40731</v>
          </cell>
          <cell r="D3857">
            <v>2</v>
          </cell>
          <cell r="E3857" t="str">
            <v>100100</v>
          </cell>
          <cell r="F3857" t="str">
            <v>108</v>
          </cell>
          <cell r="G3857" t="str">
            <v>17</v>
          </cell>
          <cell r="H3857" t="str">
            <v>00</v>
          </cell>
          <cell r="I3857">
            <v>390</v>
          </cell>
          <cell r="J3857" t="str">
            <v>FERREYRA ISUIZA PALMIRA</v>
          </cell>
          <cell r="K3857" t="str">
            <v>AHM. PROGRESO   C-3</v>
          </cell>
          <cell r="M3857" t="str">
            <v>04</v>
          </cell>
          <cell r="N3857">
            <v>0</v>
          </cell>
          <cell r="O3857">
            <v>0</v>
          </cell>
          <cell r="P3857">
            <v>0</v>
          </cell>
          <cell r="Q3857">
            <v>0</v>
          </cell>
          <cell r="R3857">
            <v>2</v>
          </cell>
          <cell r="S3857">
            <v>0</v>
          </cell>
          <cell r="T3857">
            <v>0.5</v>
          </cell>
          <cell r="U3857" t="str">
            <v>0</v>
          </cell>
          <cell r="V3857" t="str">
            <v>1081714000090</v>
          </cell>
        </row>
        <row r="3858">
          <cell r="A3858" t="str">
            <v>10</v>
          </cell>
          <cell r="B3858" t="str">
            <v>10</v>
          </cell>
          <cell r="C3858">
            <v>40732</v>
          </cell>
          <cell r="D3858">
            <v>0</v>
          </cell>
          <cell r="E3858" t="str">
            <v>100100</v>
          </cell>
          <cell r="F3858" t="str">
            <v>108</v>
          </cell>
          <cell r="G3858" t="str">
            <v>17</v>
          </cell>
          <cell r="H3858" t="str">
            <v>00</v>
          </cell>
          <cell r="I3858">
            <v>391</v>
          </cell>
          <cell r="J3858" t="str">
            <v>TAPULLIMA MOZOMBITE NORMA</v>
          </cell>
          <cell r="K3858" t="str">
            <v>AHM. PROGRESO  C-2</v>
          </cell>
          <cell r="M3858" t="str">
            <v>04</v>
          </cell>
          <cell r="N3858">
            <v>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3.58</v>
          </cell>
          <cell r="U3858" t="str">
            <v>0</v>
          </cell>
          <cell r="V3858" t="str">
            <v>1081714000100</v>
          </cell>
        </row>
        <row r="3859">
          <cell r="A3859" t="str">
            <v>10</v>
          </cell>
          <cell r="B3859" t="str">
            <v>10</v>
          </cell>
          <cell r="C3859">
            <v>40735</v>
          </cell>
          <cell r="D3859">
            <v>3</v>
          </cell>
          <cell r="E3859" t="str">
            <v>100100</v>
          </cell>
          <cell r="F3859" t="str">
            <v>108</v>
          </cell>
          <cell r="G3859" t="str">
            <v>17</v>
          </cell>
          <cell r="H3859" t="str">
            <v>00</v>
          </cell>
          <cell r="I3859">
            <v>394</v>
          </cell>
          <cell r="J3859" t="str">
            <v>NACIMENTO VASQUEZ ELENA</v>
          </cell>
          <cell r="K3859" t="str">
            <v>AHM .PROGRESO  A-3</v>
          </cell>
          <cell r="M3859" t="str">
            <v>04</v>
          </cell>
          <cell r="N3859">
            <v>0</v>
          </cell>
          <cell r="O3859">
            <v>3</v>
          </cell>
          <cell r="P3859">
            <v>1</v>
          </cell>
          <cell r="Q3859">
            <v>6</v>
          </cell>
          <cell r="R3859">
            <v>2</v>
          </cell>
          <cell r="S3859">
            <v>9</v>
          </cell>
          <cell r="T3859">
            <v>6.42</v>
          </cell>
          <cell r="U3859" t="str">
            <v>0</v>
          </cell>
          <cell r="V3859" t="str">
            <v>1081714000130</v>
          </cell>
        </row>
        <row r="3860">
          <cell r="A3860" t="str">
            <v>10</v>
          </cell>
          <cell r="B3860" t="str">
            <v>10</v>
          </cell>
          <cell r="C3860">
            <v>40737</v>
          </cell>
          <cell r="D3860">
            <v>9</v>
          </cell>
          <cell r="E3860" t="str">
            <v>100100</v>
          </cell>
          <cell r="F3860" t="str">
            <v>108</v>
          </cell>
          <cell r="G3860" t="str">
            <v>17</v>
          </cell>
          <cell r="H3860" t="str">
            <v>00</v>
          </cell>
          <cell r="I3860">
            <v>396</v>
          </cell>
          <cell r="J3860" t="str">
            <v>CARLOS F. VASQUEZ SANCHEZ.</v>
          </cell>
          <cell r="K3860" t="str">
            <v>AHM. PROGRESO  G-9</v>
          </cell>
          <cell r="M3860" t="str">
            <v>04</v>
          </cell>
          <cell r="N3860">
            <v>0</v>
          </cell>
          <cell r="O3860">
            <v>29</v>
          </cell>
          <cell r="P3860">
            <v>120</v>
          </cell>
          <cell r="Q3860">
            <v>9</v>
          </cell>
          <cell r="R3860">
            <v>77</v>
          </cell>
          <cell r="S3860">
            <v>113</v>
          </cell>
          <cell r="T3860">
            <v>47.08</v>
          </cell>
          <cell r="U3860" t="str">
            <v>0</v>
          </cell>
          <cell r="V3860" t="str">
            <v>1081714001200</v>
          </cell>
        </row>
        <row r="3861">
          <cell r="A3861" t="str">
            <v>10</v>
          </cell>
          <cell r="B3861" t="str">
            <v>10</v>
          </cell>
          <cell r="C3861">
            <v>40738</v>
          </cell>
          <cell r="D3861">
            <v>7</v>
          </cell>
          <cell r="E3861" t="str">
            <v>100100</v>
          </cell>
          <cell r="F3861" t="str">
            <v>108</v>
          </cell>
          <cell r="G3861" t="str">
            <v>17</v>
          </cell>
          <cell r="H3861" t="str">
            <v>00</v>
          </cell>
          <cell r="I3861">
            <v>397</v>
          </cell>
          <cell r="J3861" t="str">
            <v>ERACLIDES HUAYA HUAYABAN</v>
          </cell>
          <cell r="K3861" t="str">
            <v>AHM. PROGRESO  G.8</v>
          </cell>
          <cell r="M3861" t="str">
            <v>04</v>
          </cell>
          <cell r="N3861">
            <v>0</v>
          </cell>
          <cell r="O3861">
            <v>0</v>
          </cell>
          <cell r="P3861">
            <v>20</v>
          </cell>
          <cell r="Q3861">
            <v>20</v>
          </cell>
          <cell r="R3861">
            <v>12</v>
          </cell>
          <cell r="S3861">
            <v>29</v>
          </cell>
          <cell r="T3861">
            <v>18.25</v>
          </cell>
          <cell r="U3861" t="str">
            <v>0</v>
          </cell>
          <cell r="V3861" t="str">
            <v>1081714001210</v>
          </cell>
        </row>
        <row r="3862">
          <cell r="A3862" t="str">
            <v>10</v>
          </cell>
          <cell r="B3862" t="str">
            <v>10</v>
          </cell>
          <cell r="C3862">
            <v>40740</v>
          </cell>
          <cell r="D3862">
            <v>3</v>
          </cell>
          <cell r="E3862" t="str">
            <v>100100</v>
          </cell>
          <cell r="F3862" t="str">
            <v>108</v>
          </cell>
          <cell r="G3862" t="str">
            <v>17</v>
          </cell>
          <cell r="H3862" t="str">
            <v>00</v>
          </cell>
          <cell r="I3862">
            <v>399</v>
          </cell>
          <cell r="J3862" t="str">
            <v>MARIN TUESTA SEGUNDO LINCER</v>
          </cell>
          <cell r="K3862" t="str">
            <v>AHM. PROGRESO  G-6</v>
          </cell>
          <cell r="M3862" t="str">
            <v>04</v>
          </cell>
          <cell r="N3862">
            <v>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  <cell r="U3862" t="str">
            <v>0</v>
          </cell>
          <cell r="V3862" t="str">
            <v>1081714001230</v>
          </cell>
        </row>
        <row r="3863">
          <cell r="A3863" t="str">
            <v>10</v>
          </cell>
          <cell r="B3863" t="str">
            <v>10</v>
          </cell>
          <cell r="C3863">
            <v>40743</v>
          </cell>
          <cell r="D3863">
            <v>7</v>
          </cell>
          <cell r="E3863" t="str">
            <v>100100</v>
          </cell>
          <cell r="F3863" t="str">
            <v>108</v>
          </cell>
          <cell r="G3863" t="str">
            <v>17</v>
          </cell>
          <cell r="H3863" t="str">
            <v>00</v>
          </cell>
          <cell r="I3863">
            <v>403</v>
          </cell>
          <cell r="J3863" t="str">
            <v>FLORES FLORES SAMUEL</v>
          </cell>
          <cell r="K3863" t="str">
            <v>AHM. PROGRESO  G-3</v>
          </cell>
          <cell r="M3863" t="str">
            <v>04</v>
          </cell>
          <cell r="N3863">
            <v>0</v>
          </cell>
          <cell r="O3863">
            <v>4</v>
          </cell>
          <cell r="P3863">
            <v>0</v>
          </cell>
          <cell r="Q3863">
            <v>4</v>
          </cell>
          <cell r="R3863">
            <v>0</v>
          </cell>
          <cell r="S3863">
            <v>5</v>
          </cell>
          <cell r="T3863">
            <v>3.5</v>
          </cell>
          <cell r="U3863" t="str">
            <v>0</v>
          </cell>
          <cell r="V3863" t="str">
            <v>1081714001260</v>
          </cell>
        </row>
        <row r="3864">
          <cell r="A3864" t="str">
            <v>10</v>
          </cell>
          <cell r="B3864" t="str">
            <v>10</v>
          </cell>
          <cell r="C3864">
            <v>40748</v>
          </cell>
          <cell r="D3864">
            <v>6</v>
          </cell>
          <cell r="E3864" t="str">
            <v>100100</v>
          </cell>
          <cell r="F3864" t="str">
            <v>108</v>
          </cell>
          <cell r="G3864" t="str">
            <v>17</v>
          </cell>
          <cell r="H3864" t="str">
            <v>00</v>
          </cell>
          <cell r="I3864">
            <v>408</v>
          </cell>
          <cell r="J3864" t="str">
            <v>LINARES PIZANGO CECILIA</v>
          </cell>
          <cell r="K3864" t="str">
            <v>AHM. PROGRESO   F-7</v>
          </cell>
          <cell r="M3864" t="str">
            <v>04</v>
          </cell>
          <cell r="N3864">
            <v>0</v>
          </cell>
          <cell r="O3864">
            <v>42</v>
          </cell>
          <cell r="P3864">
            <v>0</v>
          </cell>
          <cell r="Q3864">
            <v>0</v>
          </cell>
          <cell r="R3864">
            <v>7</v>
          </cell>
          <cell r="S3864">
            <v>5</v>
          </cell>
          <cell r="T3864">
            <v>31.17</v>
          </cell>
          <cell r="U3864" t="str">
            <v>0</v>
          </cell>
          <cell r="V3864" t="str">
            <v>1081714001310</v>
          </cell>
        </row>
        <row r="3865">
          <cell r="A3865" t="str">
            <v>10</v>
          </cell>
          <cell r="B3865" t="str">
            <v>10</v>
          </cell>
          <cell r="C3865">
            <v>40749</v>
          </cell>
          <cell r="D3865">
            <v>4</v>
          </cell>
          <cell r="E3865" t="str">
            <v>100100</v>
          </cell>
          <cell r="F3865" t="str">
            <v>108</v>
          </cell>
          <cell r="G3865" t="str">
            <v>17</v>
          </cell>
          <cell r="H3865" t="str">
            <v>00</v>
          </cell>
          <cell r="I3865">
            <v>409</v>
          </cell>
          <cell r="J3865" t="str">
            <v>CARDENAS VELA MOISES</v>
          </cell>
          <cell r="K3865" t="str">
            <v>AHM. PROGRESO</v>
          </cell>
          <cell r="M3865" t="str">
            <v>04</v>
          </cell>
          <cell r="N3865">
            <v>0</v>
          </cell>
          <cell r="O3865">
            <v>68</v>
          </cell>
          <cell r="P3865">
            <v>20</v>
          </cell>
          <cell r="Q3865">
            <v>0</v>
          </cell>
          <cell r="R3865">
            <v>3</v>
          </cell>
          <cell r="S3865">
            <v>22</v>
          </cell>
          <cell r="T3865">
            <v>14.25</v>
          </cell>
          <cell r="U3865" t="str">
            <v>0</v>
          </cell>
          <cell r="V3865" t="str">
            <v>1081714001330</v>
          </cell>
        </row>
        <row r="3866">
          <cell r="A3866" t="str">
            <v>10</v>
          </cell>
          <cell r="B3866" t="str">
            <v>10</v>
          </cell>
          <cell r="C3866">
            <v>40750</v>
          </cell>
          <cell r="D3866">
            <v>2</v>
          </cell>
          <cell r="E3866" t="str">
            <v>100100</v>
          </cell>
          <cell r="F3866" t="str">
            <v>108</v>
          </cell>
          <cell r="G3866" t="str">
            <v>17</v>
          </cell>
          <cell r="H3866" t="str">
            <v>00</v>
          </cell>
          <cell r="I3866">
            <v>410</v>
          </cell>
          <cell r="J3866" t="str">
            <v>PEREZ MACHOA MARTHA LUZ</v>
          </cell>
          <cell r="K3866" t="str">
            <v>AHM. PROGRESO  F-4</v>
          </cell>
          <cell r="M3866" t="str">
            <v>04</v>
          </cell>
          <cell r="N3866">
            <v>0</v>
          </cell>
          <cell r="O3866">
            <v>0</v>
          </cell>
          <cell r="P3866">
            <v>0</v>
          </cell>
          <cell r="Q3866">
            <v>0</v>
          </cell>
          <cell r="R3866">
            <v>14</v>
          </cell>
          <cell r="S3866">
            <v>0</v>
          </cell>
          <cell r="T3866">
            <v>4.5</v>
          </cell>
          <cell r="U3866" t="str">
            <v>0</v>
          </cell>
          <cell r="V3866" t="str">
            <v>1081714001340</v>
          </cell>
        </row>
        <row r="3867">
          <cell r="A3867" t="str">
            <v>10</v>
          </cell>
          <cell r="B3867" t="str">
            <v>10</v>
          </cell>
          <cell r="C3867">
            <v>40751</v>
          </cell>
          <cell r="D3867">
            <v>0</v>
          </cell>
          <cell r="E3867" t="str">
            <v>100100</v>
          </cell>
          <cell r="F3867" t="str">
            <v>108</v>
          </cell>
          <cell r="G3867" t="str">
            <v>17</v>
          </cell>
          <cell r="H3867" t="str">
            <v>00</v>
          </cell>
          <cell r="I3867">
            <v>411</v>
          </cell>
          <cell r="J3867" t="str">
            <v>IGLESIA EVANGELICA</v>
          </cell>
          <cell r="K3867" t="str">
            <v>AHM. PROGRESO  F-3</v>
          </cell>
          <cell r="M3867" t="str">
            <v>04</v>
          </cell>
          <cell r="N3867">
            <v>0</v>
          </cell>
          <cell r="O3867">
            <v>0</v>
          </cell>
          <cell r="P3867">
            <v>0</v>
          </cell>
          <cell r="Q3867">
            <v>0</v>
          </cell>
          <cell r="R3867">
            <v>6</v>
          </cell>
          <cell r="S3867">
            <v>0</v>
          </cell>
          <cell r="T3867">
            <v>2.25</v>
          </cell>
          <cell r="U3867" t="str">
            <v>0</v>
          </cell>
          <cell r="V3867" t="str">
            <v>1081714001350</v>
          </cell>
        </row>
        <row r="3868">
          <cell r="A3868" t="str">
            <v>10</v>
          </cell>
          <cell r="B3868" t="str">
            <v>10</v>
          </cell>
          <cell r="C3868">
            <v>40752</v>
          </cell>
          <cell r="D3868">
            <v>8</v>
          </cell>
          <cell r="E3868" t="str">
            <v>100100</v>
          </cell>
          <cell r="F3868" t="str">
            <v>108</v>
          </cell>
          <cell r="G3868" t="str">
            <v>17</v>
          </cell>
          <cell r="H3868" t="str">
            <v>00</v>
          </cell>
          <cell r="I3868">
            <v>412</v>
          </cell>
          <cell r="J3868" t="str">
            <v>ENCINAS VELA AUGUSTO</v>
          </cell>
          <cell r="K3868" t="str">
            <v>AHM. PROGRESO  F-2</v>
          </cell>
          <cell r="M3868" t="str">
            <v>04</v>
          </cell>
          <cell r="N3868">
            <v>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  <cell r="U3868" t="str">
            <v>0</v>
          </cell>
          <cell r="V3868" t="str">
            <v>1081714001360</v>
          </cell>
        </row>
        <row r="3869">
          <cell r="A3869" t="str">
            <v>10</v>
          </cell>
          <cell r="B3869" t="str">
            <v>10</v>
          </cell>
          <cell r="C3869">
            <v>40753</v>
          </cell>
          <cell r="D3869">
            <v>6</v>
          </cell>
          <cell r="E3869" t="str">
            <v>100100</v>
          </cell>
          <cell r="F3869" t="str">
            <v>108</v>
          </cell>
          <cell r="G3869" t="str">
            <v>17</v>
          </cell>
          <cell r="H3869" t="str">
            <v>00</v>
          </cell>
          <cell r="I3869">
            <v>413</v>
          </cell>
          <cell r="J3869" t="str">
            <v>MONTALVAN GONZALES JANNY-A. FL</v>
          </cell>
          <cell r="K3869" t="str">
            <v>AHM. PROGRESO E-7</v>
          </cell>
          <cell r="M3869" t="str">
            <v>04</v>
          </cell>
          <cell r="N3869">
            <v>29</v>
          </cell>
          <cell r="O3869">
            <v>36</v>
          </cell>
          <cell r="P3869">
            <v>2</v>
          </cell>
          <cell r="Q3869">
            <v>0</v>
          </cell>
          <cell r="R3869">
            <v>0</v>
          </cell>
          <cell r="S3869">
            <v>0</v>
          </cell>
          <cell r="T3869">
            <v>10.17</v>
          </cell>
          <cell r="U3869" t="str">
            <v>0</v>
          </cell>
          <cell r="V3869" t="str">
            <v>1081714001390</v>
          </cell>
        </row>
        <row r="3870">
          <cell r="A3870" t="str">
            <v>10</v>
          </cell>
          <cell r="B3870" t="str">
            <v>10</v>
          </cell>
          <cell r="C3870">
            <v>40754</v>
          </cell>
          <cell r="D3870">
            <v>4</v>
          </cell>
          <cell r="E3870" t="str">
            <v>100100</v>
          </cell>
          <cell r="F3870" t="str">
            <v>108</v>
          </cell>
          <cell r="G3870" t="str">
            <v>17</v>
          </cell>
          <cell r="H3870" t="str">
            <v>00</v>
          </cell>
          <cell r="I3870">
            <v>414</v>
          </cell>
          <cell r="J3870" t="str">
            <v>VALDERRA PIPA JOSE</v>
          </cell>
          <cell r="K3870" t="str">
            <v>AHM. PROGRESO  E-8</v>
          </cell>
          <cell r="M3870" t="str">
            <v>04</v>
          </cell>
          <cell r="N3870">
            <v>0</v>
          </cell>
          <cell r="O3870">
            <v>0</v>
          </cell>
          <cell r="P3870">
            <v>20</v>
          </cell>
          <cell r="Q3870">
            <v>12</v>
          </cell>
          <cell r="R3870">
            <v>17</v>
          </cell>
          <cell r="S3870">
            <v>14</v>
          </cell>
          <cell r="T3870">
            <v>10.33</v>
          </cell>
          <cell r="U3870" t="str">
            <v>0</v>
          </cell>
          <cell r="V3870" t="str">
            <v>1081714001400</v>
          </cell>
        </row>
        <row r="3871">
          <cell r="A3871" t="str">
            <v>10</v>
          </cell>
          <cell r="B3871" t="str">
            <v>10</v>
          </cell>
          <cell r="C3871">
            <v>40757</v>
          </cell>
          <cell r="D3871">
            <v>7</v>
          </cell>
          <cell r="E3871" t="str">
            <v>100100</v>
          </cell>
          <cell r="F3871" t="str">
            <v>108</v>
          </cell>
          <cell r="G3871" t="str">
            <v>17</v>
          </cell>
          <cell r="H3871" t="str">
            <v>00</v>
          </cell>
          <cell r="I3871">
            <v>417</v>
          </cell>
          <cell r="J3871" t="str">
            <v>INUMA ANTONIO</v>
          </cell>
          <cell r="K3871" t="str">
            <v>AHM. PROGRESO  E-3</v>
          </cell>
          <cell r="M3871" t="str">
            <v>04</v>
          </cell>
          <cell r="N3871">
            <v>0</v>
          </cell>
          <cell r="O3871">
            <v>0</v>
          </cell>
          <cell r="P3871">
            <v>0</v>
          </cell>
          <cell r="Q3871">
            <v>0</v>
          </cell>
          <cell r="R3871">
            <v>22</v>
          </cell>
          <cell r="S3871">
            <v>0</v>
          </cell>
          <cell r="T3871">
            <v>3.25</v>
          </cell>
          <cell r="U3871" t="str">
            <v>0</v>
          </cell>
          <cell r="V3871" t="str">
            <v>1081714001430</v>
          </cell>
        </row>
        <row r="3872">
          <cell r="A3872" t="str">
            <v>10</v>
          </cell>
          <cell r="B3872" t="str">
            <v>10</v>
          </cell>
          <cell r="C3872">
            <v>40758</v>
          </cell>
          <cell r="D3872">
            <v>5</v>
          </cell>
          <cell r="E3872" t="str">
            <v>100100</v>
          </cell>
          <cell r="F3872" t="str">
            <v>108</v>
          </cell>
          <cell r="G3872" t="str">
            <v>17</v>
          </cell>
          <cell r="H3872" t="str">
            <v>00</v>
          </cell>
          <cell r="I3872">
            <v>418</v>
          </cell>
          <cell r="J3872" t="str">
            <v>ALEXANDER NAVARRO TAPULLIMA.</v>
          </cell>
          <cell r="K3872" t="str">
            <v>AHM. HEROES DEL CENEPA MZ</v>
          </cell>
          <cell r="M3872" t="str">
            <v>04</v>
          </cell>
          <cell r="N3872">
            <v>0</v>
          </cell>
          <cell r="O3872">
            <v>0</v>
          </cell>
          <cell r="P3872">
            <v>0</v>
          </cell>
          <cell r="Q3872">
            <v>0</v>
          </cell>
          <cell r="R3872">
            <v>33</v>
          </cell>
          <cell r="S3872">
            <v>0</v>
          </cell>
          <cell r="T3872">
            <v>6.5</v>
          </cell>
          <cell r="U3872" t="str">
            <v>0</v>
          </cell>
          <cell r="V3872" t="str">
            <v>1081714001440</v>
          </cell>
        </row>
        <row r="3873">
          <cell r="A3873" t="str">
            <v>10</v>
          </cell>
          <cell r="B3873" t="str">
            <v>10</v>
          </cell>
          <cell r="C3873">
            <v>40759</v>
          </cell>
          <cell r="D3873">
            <v>3</v>
          </cell>
          <cell r="E3873" t="str">
            <v>100100</v>
          </cell>
          <cell r="F3873" t="str">
            <v>108</v>
          </cell>
          <cell r="G3873" t="str">
            <v>17</v>
          </cell>
          <cell r="H3873" t="str">
            <v>00</v>
          </cell>
          <cell r="I3873">
            <v>419</v>
          </cell>
          <cell r="J3873" t="str">
            <v>ESTEFITA</v>
          </cell>
          <cell r="K3873" t="str">
            <v>AHM. PROGRESO</v>
          </cell>
          <cell r="M3873" t="str">
            <v>04</v>
          </cell>
          <cell r="N3873">
            <v>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  <cell r="U3873" t="str">
            <v>0</v>
          </cell>
          <cell r="V3873" t="str">
            <v>1081714001450</v>
          </cell>
        </row>
        <row r="3874">
          <cell r="A3874" t="str">
            <v>10</v>
          </cell>
          <cell r="B3874" t="str">
            <v>10</v>
          </cell>
          <cell r="C3874">
            <v>40761</v>
          </cell>
          <cell r="D3874">
            <v>9</v>
          </cell>
          <cell r="E3874" t="str">
            <v>100100</v>
          </cell>
          <cell r="F3874" t="str">
            <v>108</v>
          </cell>
          <cell r="G3874" t="str">
            <v>17</v>
          </cell>
          <cell r="H3874" t="str">
            <v>00</v>
          </cell>
          <cell r="I3874">
            <v>421</v>
          </cell>
          <cell r="J3874" t="str">
            <v>MACEDO TECO ULISES</v>
          </cell>
          <cell r="K3874" t="str">
            <v>AHM PROGRESO   F-6</v>
          </cell>
          <cell r="M3874" t="str">
            <v>04</v>
          </cell>
          <cell r="N3874">
            <v>0</v>
          </cell>
          <cell r="O3874">
            <v>0</v>
          </cell>
          <cell r="P3874">
            <v>75</v>
          </cell>
          <cell r="Q3874">
            <v>67</v>
          </cell>
          <cell r="R3874">
            <v>78</v>
          </cell>
          <cell r="S3874">
            <v>75</v>
          </cell>
          <cell r="T3874">
            <v>61.58</v>
          </cell>
          <cell r="U3874" t="str">
            <v>0</v>
          </cell>
          <cell r="V3874" t="str">
            <v>1081714001465</v>
          </cell>
        </row>
        <row r="3875">
          <cell r="A3875" t="str">
            <v>10</v>
          </cell>
          <cell r="B3875" t="str">
            <v>10</v>
          </cell>
          <cell r="C3875">
            <v>40762</v>
          </cell>
          <cell r="D3875">
            <v>7</v>
          </cell>
          <cell r="E3875" t="str">
            <v>100100</v>
          </cell>
          <cell r="F3875" t="str">
            <v>108</v>
          </cell>
          <cell r="G3875" t="str">
            <v>17</v>
          </cell>
          <cell r="H3875" t="str">
            <v>00</v>
          </cell>
          <cell r="I3875">
            <v>422</v>
          </cell>
          <cell r="J3875" t="str">
            <v>RIOS PINEDO GEORGE-MARTHA ZAMB</v>
          </cell>
          <cell r="K3875" t="str">
            <v>AHM. PROGRESO D-11</v>
          </cell>
          <cell r="M3875" t="str">
            <v>04</v>
          </cell>
          <cell r="N3875">
            <v>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  <cell r="U3875" t="str">
            <v>0</v>
          </cell>
          <cell r="V3875" t="str">
            <v>1081714001470</v>
          </cell>
        </row>
        <row r="3876">
          <cell r="A3876" t="str">
            <v>10</v>
          </cell>
          <cell r="B3876" t="str">
            <v>10</v>
          </cell>
          <cell r="C3876">
            <v>40763</v>
          </cell>
          <cell r="D3876">
            <v>5</v>
          </cell>
          <cell r="E3876" t="str">
            <v>100100</v>
          </cell>
          <cell r="F3876" t="str">
            <v>108</v>
          </cell>
          <cell r="G3876" t="str">
            <v>17</v>
          </cell>
          <cell r="H3876" t="str">
            <v>00</v>
          </cell>
          <cell r="I3876">
            <v>423</v>
          </cell>
          <cell r="J3876" t="str">
            <v>CARDENAS GONZALES JAVIER</v>
          </cell>
          <cell r="K3876" t="str">
            <v>AHM. PROGRESO  D-10</v>
          </cell>
          <cell r="M3876" t="str">
            <v>04</v>
          </cell>
          <cell r="N3876">
            <v>12</v>
          </cell>
          <cell r="O3876">
            <v>14</v>
          </cell>
          <cell r="P3876">
            <v>21</v>
          </cell>
          <cell r="Q3876">
            <v>1</v>
          </cell>
          <cell r="R3876">
            <v>0</v>
          </cell>
          <cell r="S3876">
            <v>0</v>
          </cell>
          <cell r="T3876">
            <v>4</v>
          </cell>
          <cell r="U3876" t="str">
            <v>0</v>
          </cell>
          <cell r="V3876" t="str">
            <v>1081714001480</v>
          </cell>
        </row>
        <row r="3877">
          <cell r="A3877" t="str">
            <v>10</v>
          </cell>
          <cell r="B3877" t="str">
            <v>10</v>
          </cell>
          <cell r="C3877">
            <v>40764</v>
          </cell>
          <cell r="D3877">
            <v>3</v>
          </cell>
          <cell r="E3877" t="str">
            <v>100100</v>
          </cell>
          <cell r="F3877" t="str">
            <v>108</v>
          </cell>
          <cell r="G3877" t="str">
            <v>17</v>
          </cell>
          <cell r="H3877" t="str">
            <v>00</v>
          </cell>
          <cell r="I3877">
            <v>424</v>
          </cell>
          <cell r="J3877" t="str">
            <v>DEL BUSTO CARLOS</v>
          </cell>
          <cell r="K3877" t="str">
            <v>AHM. PROGRESO  D-12</v>
          </cell>
          <cell r="M3877" t="str">
            <v>04</v>
          </cell>
          <cell r="N3877">
            <v>0</v>
          </cell>
          <cell r="O3877">
            <v>12</v>
          </cell>
          <cell r="P3877">
            <v>26</v>
          </cell>
          <cell r="Q3877">
            <v>23</v>
          </cell>
          <cell r="R3877">
            <v>23</v>
          </cell>
          <cell r="S3877">
            <v>22</v>
          </cell>
          <cell r="T3877">
            <v>16.920000000000002</v>
          </cell>
          <cell r="U3877" t="str">
            <v>0</v>
          </cell>
          <cell r="V3877" t="str">
            <v>1081714001490</v>
          </cell>
        </row>
        <row r="3878">
          <cell r="A3878" t="str">
            <v>10</v>
          </cell>
          <cell r="B3878" t="str">
            <v>10</v>
          </cell>
          <cell r="C3878">
            <v>40765</v>
          </cell>
          <cell r="D3878">
            <v>0</v>
          </cell>
          <cell r="E3878" t="str">
            <v>100100</v>
          </cell>
          <cell r="F3878" t="str">
            <v>108</v>
          </cell>
          <cell r="G3878" t="str">
            <v>17</v>
          </cell>
          <cell r="H3878" t="str">
            <v>00</v>
          </cell>
          <cell r="I3878">
            <v>425</v>
          </cell>
          <cell r="J3878" t="str">
            <v>N.N.</v>
          </cell>
          <cell r="K3878" t="str">
            <v>AHM. PROGRESO   D-9</v>
          </cell>
          <cell r="M3878" t="str">
            <v>04</v>
          </cell>
          <cell r="N3878">
            <v>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  <cell r="U3878" t="str">
            <v>0</v>
          </cell>
          <cell r="V3878" t="str">
            <v>1081714001500</v>
          </cell>
        </row>
        <row r="3879">
          <cell r="A3879" t="str">
            <v>10</v>
          </cell>
          <cell r="B3879" t="str">
            <v>10</v>
          </cell>
          <cell r="C3879">
            <v>40784</v>
          </cell>
          <cell r="D3879">
            <v>1</v>
          </cell>
          <cell r="E3879" t="str">
            <v>100100</v>
          </cell>
          <cell r="F3879" t="str">
            <v>108</v>
          </cell>
          <cell r="G3879" t="str">
            <v>17</v>
          </cell>
          <cell r="H3879" t="str">
            <v>00</v>
          </cell>
          <cell r="I3879">
            <v>444</v>
          </cell>
          <cell r="J3879" t="str">
            <v>DALLA MAFALDO MAGNO</v>
          </cell>
          <cell r="K3879" t="str">
            <v>AHM. PROGRESO A-12</v>
          </cell>
          <cell r="M3879" t="str">
            <v>04</v>
          </cell>
          <cell r="N3879">
            <v>0</v>
          </cell>
          <cell r="O3879">
            <v>8</v>
          </cell>
          <cell r="P3879">
            <v>6</v>
          </cell>
          <cell r="Q3879">
            <v>3</v>
          </cell>
          <cell r="R3879">
            <v>0</v>
          </cell>
          <cell r="S3879">
            <v>75</v>
          </cell>
          <cell r="T3879">
            <v>13.92</v>
          </cell>
          <cell r="U3879" t="str">
            <v>0</v>
          </cell>
          <cell r="V3879" t="str">
            <v>1081715000110</v>
          </cell>
        </row>
        <row r="3880">
          <cell r="A3880" t="str">
            <v>10</v>
          </cell>
          <cell r="B3880" t="str">
            <v>10</v>
          </cell>
          <cell r="C3880">
            <v>40786</v>
          </cell>
          <cell r="D3880">
            <v>6</v>
          </cell>
          <cell r="E3880" t="str">
            <v>100100</v>
          </cell>
          <cell r="F3880" t="str">
            <v>108</v>
          </cell>
          <cell r="G3880" t="str">
            <v>17</v>
          </cell>
          <cell r="H3880" t="str">
            <v>00</v>
          </cell>
          <cell r="I3880">
            <v>446</v>
          </cell>
          <cell r="J3880" t="str">
            <v>BARDALES MOZOMBITE ELSA</v>
          </cell>
          <cell r="K3880" t="str">
            <v>AHM. PROGRESO  B-8</v>
          </cell>
          <cell r="M3880" t="str">
            <v>04</v>
          </cell>
          <cell r="N3880">
            <v>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0.08</v>
          </cell>
          <cell r="U3880" t="str">
            <v>0</v>
          </cell>
          <cell r="V3880" t="str">
            <v>1081715000130</v>
          </cell>
        </row>
        <row r="3881">
          <cell r="A3881" t="str">
            <v>10</v>
          </cell>
          <cell r="B3881" t="str">
            <v>10</v>
          </cell>
          <cell r="C3881">
            <v>40791</v>
          </cell>
          <cell r="D3881">
            <v>6</v>
          </cell>
          <cell r="E3881" t="str">
            <v>100100</v>
          </cell>
          <cell r="F3881" t="str">
            <v>108</v>
          </cell>
          <cell r="G3881" t="str">
            <v>17</v>
          </cell>
          <cell r="H3881" t="str">
            <v>00</v>
          </cell>
          <cell r="I3881">
            <v>451</v>
          </cell>
          <cell r="J3881" t="str">
            <v>GERMAN TAPUY MARIA DELICIA</v>
          </cell>
          <cell r="K3881" t="str">
            <v>AHM. PROGRESO  B-13</v>
          </cell>
          <cell r="M3881" t="str">
            <v>04</v>
          </cell>
          <cell r="N3881">
            <v>0</v>
          </cell>
          <cell r="O3881">
            <v>0</v>
          </cell>
          <cell r="P3881">
            <v>6</v>
          </cell>
          <cell r="Q3881">
            <v>16</v>
          </cell>
          <cell r="R3881">
            <v>29</v>
          </cell>
          <cell r="S3881">
            <v>23</v>
          </cell>
          <cell r="T3881">
            <v>14.42</v>
          </cell>
          <cell r="U3881" t="str">
            <v>0</v>
          </cell>
          <cell r="V3881" t="str">
            <v>1081715000180</v>
          </cell>
        </row>
        <row r="3882">
          <cell r="A3882" t="str">
            <v>10</v>
          </cell>
          <cell r="B3882" t="str">
            <v>10</v>
          </cell>
          <cell r="C3882">
            <v>40792</v>
          </cell>
          <cell r="D3882">
            <v>4</v>
          </cell>
          <cell r="E3882" t="str">
            <v>100100</v>
          </cell>
          <cell r="F3882" t="str">
            <v>108</v>
          </cell>
          <cell r="G3882" t="str">
            <v>17</v>
          </cell>
          <cell r="H3882" t="str">
            <v>00</v>
          </cell>
          <cell r="I3882">
            <v>452</v>
          </cell>
          <cell r="J3882" t="str">
            <v>VELA PILAR</v>
          </cell>
          <cell r="K3882" t="str">
            <v>AHM. PROGRESO  A-14</v>
          </cell>
          <cell r="M3882" t="str">
            <v>04</v>
          </cell>
          <cell r="N3882">
            <v>0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  <cell r="U3882" t="str">
            <v>0</v>
          </cell>
          <cell r="V3882" t="str">
            <v>1081715000190</v>
          </cell>
        </row>
        <row r="3883">
          <cell r="A3883" t="str">
            <v>10</v>
          </cell>
          <cell r="B3883" t="str">
            <v>10</v>
          </cell>
          <cell r="C3883">
            <v>40794</v>
          </cell>
          <cell r="D3883">
            <v>0</v>
          </cell>
          <cell r="E3883" t="str">
            <v>100100</v>
          </cell>
          <cell r="F3883" t="str">
            <v>108</v>
          </cell>
          <cell r="G3883" t="str">
            <v>17</v>
          </cell>
          <cell r="H3883" t="str">
            <v>00</v>
          </cell>
          <cell r="I3883">
            <v>454</v>
          </cell>
          <cell r="J3883" t="str">
            <v>VALLES CHUMBE OLIVIA</v>
          </cell>
          <cell r="K3883" t="str">
            <v>AHM. PROGRESO B-16</v>
          </cell>
          <cell r="M3883" t="str">
            <v>04</v>
          </cell>
          <cell r="N3883">
            <v>0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2</v>
          </cell>
          <cell r="U3883" t="str">
            <v>0</v>
          </cell>
          <cell r="V3883" t="str">
            <v>1081715000210</v>
          </cell>
        </row>
        <row r="3884">
          <cell r="A3884" t="str">
            <v>10</v>
          </cell>
          <cell r="B3884" t="str">
            <v>10</v>
          </cell>
          <cell r="C3884">
            <v>40799</v>
          </cell>
          <cell r="D3884">
            <v>9</v>
          </cell>
          <cell r="E3884" t="str">
            <v>100100</v>
          </cell>
          <cell r="F3884" t="str">
            <v>108</v>
          </cell>
          <cell r="G3884" t="str">
            <v>17</v>
          </cell>
          <cell r="H3884" t="str">
            <v>00</v>
          </cell>
          <cell r="I3884">
            <v>459</v>
          </cell>
          <cell r="J3884" t="str">
            <v>TELLO CAHUAZA MARTHA</v>
          </cell>
          <cell r="K3884" t="str">
            <v>AHM. PROGRESO  C-11</v>
          </cell>
          <cell r="M3884" t="str">
            <v>04</v>
          </cell>
          <cell r="N3884">
            <v>0</v>
          </cell>
          <cell r="O3884">
            <v>0</v>
          </cell>
          <cell r="P3884">
            <v>30</v>
          </cell>
          <cell r="Q3884">
            <v>0</v>
          </cell>
          <cell r="R3884">
            <v>0</v>
          </cell>
          <cell r="S3884">
            <v>0</v>
          </cell>
          <cell r="T3884">
            <v>2.5</v>
          </cell>
          <cell r="U3884" t="str">
            <v>0</v>
          </cell>
          <cell r="V3884" t="str">
            <v>1081715000260</v>
          </cell>
        </row>
        <row r="3885">
          <cell r="A3885" t="str">
            <v>10</v>
          </cell>
          <cell r="B3885" t="str">
            <v>10</v>
          </cell>
          <cell r="C3885">
            <v>40805</v>
          </cell>
          <cell r="D3885">
            <v>4</v>
          </cell>
          <cell r="E3885" t="str">
            <v>100100</v>
          </cell>
          <cell r="F3885" t="str">
            <v>108</v>
          </cell>
          <cell r="G3885" t="str">
            <v>17</v>
          </cell>
          <cell r="H3885" t="str">
            <v>00</v>
          </cell>
          <cell r="I3885">
            <v>465</v>
          </cell>
          <cell r="J3885" t="str">
            <v>SHAPIAMA INUMA EDGAR</v>
          </cell>
          <cell r="K3885" t="str">
            <v>AHM. PROGRESO  C-17</v>
          </cell>
          <cell r="M3885" t="str">
            <v>04</v>
          </cell>
          <cell r="N3885">
            <v>0</v>
          </cell>
          <cell r="O3885">
            <v>0</v>
          </cell>
          <cell r="P3885">
            <v>0</v>
          </cell>
          <cell r="Q3885">
            <v>0</v>
          </cell>
          <cell r="R3885">
            <v>1</v>
          </cell>
          <cell r="S3885">
            <v>0</v>
          </cell>
          <cell r="T3885">
            <v>0.08</v>
          </cell>
          <cell r="U3885" t="str">
            <v>0</v>
          </cell>
          <cell r="V3885" t="str">
            <v>1081715000320</v>
          </cell>
        </row>
        <row r="3886">
          <cell r="A3886" t="str">
            <v>10</v>
          </cell>
          <cell r="B3886" t="str">
            <v>10</v>
          </cell>
          <cell r="C3886">
            <v>40806</v>
          </cell>
          <cell r="D3886">
            <v>2</v>
          </cell>
          <cell r="E3886" t="str">
            <v>100100</v>
          </cell>
          <cell r="F3886" t="str">
            <v>108</v>
          </cell>
          <cell r="G3886" t="str">
            <v>17</v>
          </cell>
          <cell r="H3886" t="str">
            <v>00</v>
          </cell>
          <cell r="I3886">
            <v>466</v>
          </cell>
          <cell r="J3886" t="str">
            <v>TELLO YAHUARCANI PALMIRA</v>
          </cell>
          <cell r="K3886" t="str">
            <v>AHM. PROGRESO  C-18</v>
          </cell>
          <cell r="M3886" t="str">
            <v>04</v>
          </cell>
          <cell r="N3886">
            <v>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  <cell r="U3886" t="str">
            <v>0</v>
          </cell>
          <cell r="V3886" t="str">
            <v>1081715000330</v>
          </cell>
        </row>
        <row r="3887">
          <cell r="A3887" t="str">
            <v>10</v>
          </cell>
          <cell r="B3887" t="str">
            <v>10</v>
          </cell>
          <cell r="C3887">
            <v>40813</v>
          </cell>
          <cell r="D3887">
            <v>8</v>
          </cell>
          <cell r="E3887" t="str">
            <v>100100</v>
          </cell>
          <cell r="F3887" t="str">
            <v>108</v>
          </cell>
          <cell r="G3887" t="str">
            <v>17</v>
          </cell>
          <cell r="H3887" t="str">
            <v>00</v>
          </cell>
          <cell r="I3887">
            <v>473</v>
          </cell>
          <cell r="J3887" t="str">
            <v>RENGIFO AVALOS CARLOS</v>
          </cell>
          <cell r="K3887" t="str">
            <v>AHM. POGRESO  H-9</v>
          </cell>
          <cell r="M3887" t="str">
            <v>04</v>
          </cell>
          <cell r="N3887">
            <v>0</v>
          </cell>
          <cell r="O3887">
            <v>0</v>
          </cell>
          <cell r="P3887">
            <v>0</v>
          </cell>
          <cell r="Q3887">
            <v>0</v>
          </cell>
          <cell r="R3887">
            <v>10</v>
          </cell>
          <cell r="S3887">
            <v>0</v>
          </cell>
          <cell r="T3887">
            <v>0.83</v>
          </cell>
          <cell r="U3887" t="str">
            <v>0</v>
          </cell>
          <cell r="V3887" t="str">
            <v>1081715001240</v>
          </cell>
        </row>
        <row r="3888">
          <cell r="A3888" t="str">
            <v>10</v>
          </cell>
          <cell r="B3888" t="str">
            <v>10</v>
          </cell>
          <cell r="C3888">
            <v>40814</v>
          </cell>
          <cell r="D3888">
            <v>6</v>
          </cell>
          <cell r="E3888" t="str">
            <v>100100</v>
          </cell>
          <cell r="F3888" t="str">
            <v>108</v>
          </cell>
          <cell r="G3888" t="str">
            <v>17</v>
          </cell>
          <cell r="H3888" t="str">
            <v>00</v>
          </cell>
          <cell r="I3888">
            <v>474</v>
          </cell>
          <cell r="J3888" t="str">
            <v>ARMAS ACUY VELMINA</v>
          </cell>
          <cell r="K3888" t="str">
            <v>AHM. PROGRESO H-8</v>
          </cell>
          <cell r="M3888" t="str">
            <v>04</v>
          </cell>
          <cell r="N3888">
            <v>0</v>
          </cell>
          <cell r="O3888">
            <v>0</v>
          </cell>
          <cell r="P3888">
            <v>0</v>
          </cell>
          <cell r="Q3888">
            <v>0</v>
          </cell>
          <cell r="R3888">
            <v>21</v>
          </cell>
          <cell r="S3888">
            <v>100</v>
          </cell>
          <cell r="T3888">
            <v>30.17</v>
          </cell>
          <cell r="U3888" t="str">
            <v>0</v>
          </cell>
          <cell r="V3888" t="str">
            <v>1081715001250</v>
          </cell>
        </row>
        <row r="3889">
          <cell r="A3889" t="str">
            <v>10</v>
          </cell>
          <cell r="B3889" t="str">
            <v>10</v>
          </cell>
          <cell r="C3889">
            <v>40823</v>
          </cell>
          <cell r="D3889">
            <v>7</v>
          </cell>
          <cell r="E3889" t="str">
            <v>100100</v>
          </cell>
          <cell r="F3889" t="str">
            <v>108</v>
          </cell>
          <cell r="G3889" t="str">
            <v>17</v>
          </cell>
          <cell r="H3889" t="str">
            <v>00</v>
          </cell>
          <cell r="I3889">
            <v>483</v>
          </cell>
          <cell r="J3889" t="str">
            <v>GARCIA PEREZ LILI</v>
          </cell>
          <cell r="K3889" t="str">
            <v>AHM. PROGRESO  D-9</v>
          </cell>
          <cell r="M3889" t="str">
            <v>04</v>
          </cell>
          <cell r="N3889">
            <v>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4.75</v>
          </cell>
          <cell r="U3889" t="str">
            <v>0</v>
          </cell>
          <cell r="V3889" t="str">
            <v>1081715001340</v>
          </cell>
        </row>
        <row r="3890">
          <cell r="A3890" t="str">
            <v>10</v>
          </cell>
          <cell r="B3890" t="str">
            <v>10</v>
          </cell>
          <cell r="C3890">
            <v>40824</v>
          </cell>
          <cell r="D3890">
            <v>5</v>
          </cell>
          <cell r="E3890" t="str">
            <v>100100</v>
          </cell>
          <cell r="F3890" t="str">
            <v>108</v>
          </cell>
          <cell r="G3890" t="str">
            <v>17</v>
          </cell>
          <cell r="H3890" t="str">
            <v>00</v>
          </cell>
          <cell r="I3890">
            <v>484</v>
          </cell>
          <cell r="J3890" t="str">
            <v>ROMAYNA RUIZ NATIVIDAD</v>
          </cell>
          <cell r="K3890" t="str">
            <v>AHM. PROGRESO  D-8</v>
          </cell>
          <cell r="M3890" t="str">
            <v>04</v>
          </cell>
          <cell r="N3890">
            <v>0</v>
          </cell>
          <cell r="O3890">
            <v>46</v>
          </cell>
          <cell r="P3890">
            <v>53</v>
          </cell>
          <cell r="Q3890">
            <v>41</v>
          </cell>
          <cell r="R3890">
            <v>54</v>
          </cell>
          <cell r="S3890">
            <v>36</v>
          </cell>
          <cell r="T3890">
            <v>42.33</v>
          </cell>
          <cell r="U3890" t="str">
            <v>0</v>
          </cell>
          <cell r="V3890" t="str">
            <v>1081715001350</v>
          </cell>
        </row>
        <row r="3891">
          <cell r="A3891" t="str">
            <v>10</v>
          </cell>
          <cell r="B3891" t="str">
            <v>10</v>
          </cell>
          <cell r="C3891">
            <v>49720</v>
          </cell>
          <cell r="D3891">
            <v>6</v>
          </cell>
          <cell r="E3891" t="str">
            <v>100100</v>
          </cell>
          <cell r="F3891" t="str">
            <v>108</v>
          </cell>
          <cell r="G3891" t="str">
            <v>17</v>
          </cell>
          <cell r="H3891" t="str">
            <v>00</v>
          </cell>
          <cell r="I3891">
            <v>489</v>
          </cell>
          <cell r="J3891" t="str">
            <v>FLORES GAVIOLA ISIDRO</v>
          </cell>
          <cell r="K3891" t="str">
            <v>A.H.M. PROGRESO</v>
          </cell>
          <cell r="L3891">
            <v>16</v>
          </cell>
          <cell r="M3891" t="str">
            <v>04</v>
          </cell>
          <cell r="N3891">
            <v>0</v>
          </cell>
          <cell r="O3891">
            <v>68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5.67</v>
          </cell>
          <cell r="U3891" t="str">
            <v>0</v>
          </cell>
          <cell r="V3891" t="str">
            <v>1081715001400</v>
          </cell>
        </row>
        <row r="3892">
          <cell r="A3892" t="str">
            <v>10</v>
          </cell>
          <cell r="B3892" t="str">
            <v>10</v>
          </cell>
          <cell r="C3892">
            <v>40839</v>
          </cell>
          <cell r="D3892">
            <v>3</v>
          </cell>
          <cell r="E3892" t="str">
            <v>100100</v>
          </cell>
          <cell r="F3892" t="str">
            <v>108</v>
          </cell>
          <cell r="G3892" t="str">
            <v>17</v>
          </cell>
          <cell r="H3892" t="str">
            <v>00</v>
          </cell>
          <cell r="I3892">
            <v>500</v>
          </cell>
          <cell r="J3892" t="str">
            <v>PAZ ROJAS JULIO CESAR</v>
          </cell>
          <cell r="K3892" t="str">
            <v>AHM. PROGRESO H-18</v>
          </cell>
          <cell r="M3892" t="str">
            <v>04</v>
          </cell>
          <cell r="N3892">
            <v>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2</v>
          </cell>
          <cell r="T3892">
            <v>6.17</v>
          </cell>
          <cell r="U3892" t="str">
            <v>0</v>
          </cell>
          <cell r="V3892" t="str">
            <v>1081716000110</v>
          </cell>
        </row>
        <row r="3893">
          <cell r="A3893" t="str">
            <v>10</v>
          </cell>
          <cell r="B3893" t="str">
            <v>10</v>
          </cell>
          <cell r="C3893">
            <v>40840</v>
          </cell>
          <cell r="D3893">
            <v>1</v>
          </cell>
          <cell r="E3893" t="str">
            <v>100100</v>
          </cell>
          <cell r="F3893" t="str">
            <v>108</v>
          </cell>
          <cell r="G3893" t="str">
            <v>17</v>
          </cell>
          <cell r="H3893" t="str">
            <v>00</v>
          </cell>
          <cell r="I3893">
            <v>501</v>
          </cell>
          <cell r="J3893" t="str">
            <v>HUAYNACARI PACAYA NORMA GLADYS</v>
          </cell>
          <cell r="K3893" t="str">
            <v>AHM. PROGRESO  H-19</v>
          </cell>
          <cell r="M3893" t="str">
            <v>04</v>
          </cell>
          <cell r="N3893">
            <v>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  <cell r="U3893" t="str">
            <v>0</v>
          </cell>
          <cell r="V3893" t="str">
            <v>1081716000120</v>
          </cell>
        </row>
        <row r="3894">
          <cell r="A3894" t="str">
            <v>10</v>
          </cell>
          <cell r="B3894" t="str">
            <v>10</v>
          </cell>
          <cell r="C3894">
            <v>40843</v>
          </cell>
          <cell r="D3894">
            <v>5</v>
          </cell>
          <cell r="E3894" t="str">
            <v>100100</v>
          </cell>
          <cell r="F3894" t="str">
            <v>108</v>
          </cell>
          <cell r="G3894" t="str">
            <v>17</v>
          </cell>
          <cell r="H3894" t="str">
            <v>00</v>
          </cell>
          <cell r="I3894">
            <v>504</v>
          </cell>
          <cell r="J3894" t="str">
            <v>SATALAYA MANCHI ROSA</v>
          </cell>
          <cell r="K3894" t="str">
            <v>AHM. PROGRESO  D-17</v>
          </cell>
          <cell r="M3894" t="str">
            <v>04</v>
          </cell>
          <cell r="N3894">
            <v>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0.42</v>
          </cell>
          <cell r="U3894" t="str">
            <v>0</v>
          </cell>
          <cell r="V3894" t="str">
            <v>1081716000150</v>
          </cell>
        </row>
        <row r="3895">
          <cell r="A3895" t="str">
            <v>10</v>
          </cell>
          <cell r="B3895" t="str">
            <v>10</v>
          </cell>
          <cell r="C3895">
            <v>40846</v>
          </cell>
          <cell r="D3895">
            <v>8</v>
          </cell>
          <cell r="E3895" t="str">
            <v>100100</v>
          </cell>
          <cell r="F3895" t="str">
            <v>108</v>
          </cell>
          <cell r="G3895" t="str">
            <v>17</v>
          </cell>
          <cell r="H3895" t="str">
            <v>00</v>
          </cell>
          <cell r="I3895">
            <v>507</v>
          </cell>
          <cell r="J3895" t="str">
            <v>VASQUEZ G. MILENA</v>
          </cell>
          <cell r="K3895" t="str">
            <v>AHM. PROGRESO  D-20</v>
          </cell>
          <cell r="M3895" t="str">
            <v>04</v>
          </cell>
          <cell r="N3895">
            <v>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0.25</v>
          </cell>
          <cell r="U3895" t="str">
            <v>0</v>
          </cell>
          <cell r="V3895" t="str">
            <v>1081716000180</v>
          </cell>
        </row>
        <row r="3896">
          <cell r="A3896" t="str">
            <v>10</v>
          </cell>
          <cell r="B3896" t="str">
            <v>10</v>
          </cell>
          <cell r="C3896">
            <v>40849</v>
          </cell>
          <cell r="D3896">
            <v>2</v>
          </cell>
          <cell r="E3896" t="str">
            <v>100100</v>
          </cell>
          <cell r="F3896" t="str">
            <v>108</v>
          </cell>
          <cell r="G3896" t="str">
            <v>17</v>
          </cell>
          <cell r="H3896" t="str">
            <v>00</v>
          </cell>
          <cell r="I3896">
            <v>510</v>
          </cell>
          <cell r="J3896" t="str">
            <v>ZEVALLOS FLORES OSWALDO</v>
          </cell>
          <cell r="K3896" t="str">
            <v>AHM. PROGRESO MZ.D-23</v>
          </cell>
          <cell r="M3896" t="str">
            <v>04</v>
          </cell>
          <cell r="N3896">
            <v>0</v>
          </cell>
          <cell r="O3896">
            <v>3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0.25</v>
          </cell>
          <cell r="U3896" t="str">
            <v>0</v>
          </cell>
          <cell r="V3896" t="str">
            <v>1081716000210</v>
          </cell>
        </row>
        <row r="3897">
          <cell r="A3897" t="str">
            <v>10</v>
          </cell>
          <cell r="B3897" t="str">
            <v>10</v>
          </cell>
          <cell r="C3897">
            <v>40850</v>
          </cell>
          <cell r="D3897">
            <v>0</v>
          </cell>
          <cell r="E3897" t="str">
            <v>100100</v>
          </cell>
          <cell r="F3897" t="str">
            <v>108</v>
          </cell>
          <cell r="G3897" t="str">
            <v>17</v>
          </cell>
          <cell r="H3897" t="str">
            <v>00</v>
          </cell>
          <cell r="I3897">
            <v>511</v>
          </cell>
          <cell r="J3897" t="str">
            <v>SHUPIGAHUA SH. MILCIADES</v>
          </cell>
          <cell r="K3897" t="str">
            <v>AHM. PROGRESO  D-24</v>
          </cell>
          <cell r="M3897" t="str">
            <v>04</v>
          </cell>
          <cell r="N3897">
            <v>0</v>
          </cell>
          <cell r="O3897">
            <v>17</v>
          </cell>
          <cell r="P3897">
            <v>20</v>
          </cell>
          <cell r="Q3897">
            <v>14</v>
          </cell>
          <cell r="R3897">
            <v>17</v>
          </cell>
          <cell r="S3897">
            <v>19</v>
          </cell>
          <cell r="T3897">
            <v>14.83</v>
          </cell>
          <cell r="U3897" t="str">
            <v>0</v>
          </cell>
          <cell r="V3897" t="str">
            <v>1081716000220</v>
          </cell>
        </row>
        <row r="3898">
          <cell r="A3898" t="str">
            <v>10</v>
          </cell>
          <cell r="B3898" t="str">
            <v>10</v>
          </cell>
          <cell r="C3898">
            <v>40851</v>
          </cell>
          <cell r="D3898">
            <v>8</v>
          </cell>
          <cell r="E3898" t="str">
            <v>100100</v>
          </cell>
          <cell r="F3898" t="str">
            <v>108</v>
          </cell>
          <cell r="G3898" t="str">
            <v>17</v>
          </cell>
          <cell r="H3898" t="str">
            <v>00</v>
          </cell>
          <cell r="I3898">
            <v>512</v>
          </cell>
          <cell r="J3898" t="str">
            <v>CABALLERO T. ASTERIA</v>
          </cell>
          <cell r="K3898" t="str">
            <v>AHM. PROGRESO  D-25</v>
          </cell>
          <cell r="M3898" t="str">
            <v>04</v>
          </cell>
          <cell r="N3898">
            <v>0</v>
          </cell>
          <cell r="O3898">
            <v>0</v>
          </cell>
          <cell r="P3898">
            <v>0</v>
          </cell>
          <cell r="Q3898">
            <v>0</v>
          </cell>
          <cell r="R3898">
            <v>14</v>
          </cell>
          <cell r="S3898">
            <v>12</v>
          </cell>
          <cell r="T3898">
            <v>7.33</v>
          </cell>
          <cell r="U3898" t="str">
            <v>0</v>
          </cell>
          <cell r="V3898" t="str">
            <v>1081716000230</v>
          </cell>
        </row>
        <row r="3899">
          <cell r="A3899" t="str">
            <v>10</v>
          </cell>
          <cell r="B3899" t="str">
            <v>10</v>
          </cell>
          <cell r="C3899">
            <v>40854</v>
          </cell>
          <cell r="D3899">
            <v>2</v>
          </cell>
          <cell r="E3899" t="str">
            <v>100100</v>
          </cell>
          <cell r="F3899" t="str">
            <v>108</v>
          </cell>
          <cell r="G3899" t="str">
            <v>17</v>
          </cell>
          <cell r="H3899" t="str">
            <v>00</v>
          </cell>
          <cell r="I3899">
            <v>515</v>
          </cell>
          <cell r="J3899" t="str">
            <v>ROJAS SATALAYA  YESSENIA</v>
          </cell>
          <cell r="K3899" t="str">
            <v>AHM. PROGRESO  C-4</v>
          </cell>
          <cell r="M3899" t="str">
            <v>04</v>
          </cell>
          <cell r="N3899">
            <v>0</v>
          </cell>
          <cell r="O3899">
            <v>0</v>
          </cell>
          <cell r="P3899">
            <v>0</v>
          </cell>
          <cell r="Q3899">
            <v>0</v>
          </cell>
          <cell r="R3899">
            <v>2</v>
          </cell>
          <cell r="S3899">
            <v>0</v>
          </cell>
          <cell r="T3899">
            <v>0.17</v>
          </cell>
          <cell r="U3899" t="str">
            <v>0</v>
          </cell>
          <cell r="V3899" t="str">
            <v>1081716001200</v>
          </cell>
        </row>
        <row r="3900">
          <cell r="A3900" t="str">
            <v>10</v>
          </cell>
          <cell r="B3900" t="str">
            <v>10</v>
          </cell>
          <cell r="C3900">
            <v>40864</v>
          </cell>
          <cell r="D3900">
            <v>1</v>
          </cell>
          <cell r="E3900" t="str">
            <v>100100</v>
          </cell>
          <cell r="F3900" t="str">
            <v>108</v>
          </cell>
          <cell r="G3900" t="str">
            <v>17</v>
          </cell>
          <cell r="H3900" t="str">
            <v>00</v>
          </cell>
          <cell r="I3900">
            <v>525</v>
          </cell>
          <cell r="J3900" t="str">
            <v>GRANDEZ AREVALO CELSO</v>
          </cell>
          <cell r="K3900" t="str">
            <v>AHM. PROGRESO  C-14</v>
          </cell>
          <cell r="M3900" t="str">
            <v>04</v>
          </cell>
          <cell r="N3900">
            <v>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1.92</v>
          </cell>
          <cell r="U3900" t="str">
            <v>0</v>
          </cell>
          <cell r="V3900" t="str">
            <v>1081716001300</v>
          </cell>
        </row>
        <row r="3901">
          <cell r="A3901" t="str">
            <v>10</v>
          </cell>
          <cell r="B3901" t="str">
            <v>10</v>
          </cell>
          <cell r="C3901">
            <v>40866</v>
          </cell>
          <cell r="D3901">
            <v>6</v>
          </cell>
          <cell r="E3901" t="str">
            <v>100100</v>
          </cell>
          <cell r="F3901" t="str">
            <v>108</v>
          </cell>
          <cell r="G3901" t="str">
            <v>17</v>
          </cell>
          <cell r="H3901" t="str">
            <v>00</v>
          </cell>
          <cell r="I3901">
            <v>527</v>
          </cell>
          <cell r="J3901" t="str">
            <v>CHICHIPE TAMANI PABLO</v>
          </cell>
          <cell r="K3901" t="str">
            <v>AHM. PROGRESO  MZ. G-5</v>
          </cell>
          <cell r="M3901" t="str">
            <v>04</v>
          </cell>
          <cell r="N3901">
            <v>0</v>
          </cell>
          <cell r="O3901">
            <v>0</v>
          </cell>
          <cell r="P3901">
            <v>0</v>
          </cell>
          <cell r="Q3901">
            <v>0</v>
          </cell>
          <cell r="R3901">
            <v>1</v>
          </cell>
          <cell r="S3901">
            <v>4</v>
          </cell>
          <cell r="T3901">
            <v>5.42</v>
          </cell>
          <cell r="U3901" t="str">
            <v>0</v>
          </cell>
          <cell r="V3901" t="str">
            <v>1081716001320</v>
          </cell>
        </row>
        <row r="3902">
          <cell r="A3902" t="str">
            <v>10</v>
          </cell>
          <cell r="B3902" t="str">
            <v>10</v>
          </cell>
          <cell r="C3902">
            <v>40867</v>
          </cell>
          <cell r="D3902">
            <v>4</v>
          </cell>
          <cell r="E3902" t="str">
            <v>100100</v>
          </cell>
          <cell r="F3902" t="str">
            <v>108</v>
          </cell>
          <cell r="G3902" t="str">
            <v>17</v>
          </cell>
          <cell r="H3902" t="str">
            <v>00</v>
          </cell>
          <cell r="I3902">
            <v>528</v>
          </cell>
          <cell r="J3902" t="str">
            <v>DEL AGUILA C. ANGELICA</v>
          </cell>
          <cell r="K3902" t="str">
            <v>AHM. PROGRESO  G-7</v>
          </cell>
          <cell r="M3902" t="str">
            <v>04</v>
          </cell>
          <cell r="N3902">
            <v>0</v>
          </cell>
          <cell r="O3902">
            <v>0</v>
          </cell>
          <cell r="P3902">
            <v>0</v>
          </cell>
          <cell r="Q3902">
            <v>0</v>
          </cell>
          <cell r="R3902">
            <v>7</v>
          </cell>
          <cell r="S3902">
            <v>7</v>
          </cell>
          <cell r="T3902">
            <v>3.42</v>
          </cell>
          <cell r="U3902" t="str">
            <v>0</v>
          </cell>
          <cell r="V3902" t="str">
            <v>1081716001350</v>
          </cell>
        </row>
        <row r="3903">
          <cell r="A3903" t="str">
            <v>10</v>
          </cell>
          <cell r="B3903" t="str">
            <v>10</v>
          </cell>
          <cell r="C3903">
            <v>40878</v>
          </cell>
          <cell r="D3903">
            <v>1</v>
          </cell>
          <cell r="E3903" t="str">
            <v>100100</v>
          </cell>
          <cell r="F3903" t="str">
            <v>108</v>
          </cell>
          <cell r="G3903" t="str">
            <v>17</v>
          </cell>
          <cell r="H3903" t="str">
            <v>00</v>
          </cell>
          <cell r="I3903">
            <v>540</v>
          </cell>
          <cell r="J3903" t="str">
            <v>TORRES RAMIREZ FERNANDO</v>
          </cell>
          <cell r="K3903" t="str">
            <v>AHM. PROGRESO  M-12</v>
          </cell>
          <cell r="M3903" t="str">
            <v>04</v>
          </cell>
          <cell r="N3903">
            <v>0</v>
          </cell>
          <cell r="O3903">
            <v>0</v>
          </cell>
          <cell r="P3903">
            <v>0</v>
          </cell>
          <cell r="Q3903">
            <v>11</v>
          </cell>
          <cell r="R3903">
            <v>126</v>
          </cell>
          <cell r="S3903">
            <v>89</v>
          </cell>
          <cell r="T3903">
            <v>77.58</v>
          </cell>
          <cell r="U3903" t="str">
            <v>0</v>
          </cell>
          <cell r="V3903" t="str">
            <v>1081716001460</v>
          </cell>
        </row>
        <row r="3904">
          <cell r="A3904" t="str">
            <v>10</v>
          </cell>
          <cell r="B3904" t="str">
            <v>10</v>
          </cell>
          <cell r="C3904">
            <v>40881</v>
          </cell>
          <cell r="D3904">
            <v>5</v>
          </cell>
          <cell r="E3904" t="str">
            <v>100100</v>
          </cell>
          <cell r="F3904" t="str">
            <v>108</v>
          </cell>
          <cell r="G3904" t="str">
            <v>17</v>
          </cell>
          <cell r="H3904" t="str">
            <v>00</v>
          </cell>
          <cell r="I3904">
            <v>543</v>
          </cell>
          <cell r="J3904" t="str">
            <v>CAYNAMARI YAHUARCANI VIRGILIO</v>
          </cell>
          <cell r="K3904" t="str">
            <v>AHM. PROGRESO  M-15</v>
          </cell>
          <cell r="M3904" t="str">
            <v>04</v>
          </cell>
          <cell r="N3904">
            <v>0</v>
          </cell>
          <cell r="O3904">
            <v>0</v>
          </cell>
          <cell r="P3904">
            <v>0</v>
          </cell>
          <cell r="Q3904">
            <v>0</v>
          </cell>
          <cell r="R3904">
            <v>11</v>
          </cell>
          <cell r="S3904">
            <v>18</v>
          </cell>
          <cell r="T3904">
            <v>6.5</v>
          </cell>
          <cell r="U3904" t="str">
            <v>0</v>
          </cell>
          <cell r="V3904" t="str">
            <v>1081716001490</v>
          </cell>
        </row>
        <row r="3905">
          <cell r="A3905" t="str">
            <v>10</v>
          </cell>
          <cell r="B3905" t="str">
            <v>10</v>
          </cell>
          <cell r="C3905">
            <v>40887</v>
          </cell>
          <cell r="D3905">
            <v>2</v>
          </cell>
          <cell r="E3905" t="str">
            <v>100100</v>
          </cell>
          <cell r="F3905" t="str">
            <v>108</v>
          </cell>
          <cell r="G3905" t="str">
            <v>17</v>
          </cell>
          <cell r="H3905" t="str">
            <v>00</v>
          </cell>
          <cell r="I3905">
            <v>549</v>
          </cell>
          <cell r="J3905" t="str">
            <v>RAMIREZ VILLACORTA CAROLINA</v>
          </cell>
          <cell r="K3905" t="str">
            <v>AHM. PROGRESO  M-31</v>
          </cell>
          <cell r="M3905" t="str">
            <v>04</v>
          </cell>
          <cell r="N3905">
            <v>0</v>
          </cell>
          <cell r="O3905">
            <v>20</v>
          </cell>
          <cell r="P3905">
            <v>5</v>
          </cell>
          <cell r="Q3905">
            <v>6</v>
          </cell>
          <cell r="R3905">
            <v>8</v>
          </cell>
          <cell r="S3905">
            <v>11</v>
          </cell>
          <cell r="T3905">
            <v>14.5</v>
          </cell>
          <cell r="U3905" t="str">
            <v>0</v>
          </cell>
          <cell r="V3905" t="str">
            <v>1081717000050</v>
          </cell>
        </row>
        <row r="3906">
          <cell r="A3906" t="str">
            <v>10</v>
          </cell>
          <cell r="B3906" t="str">
            <v>10</v>
          </cell>
          <cell r="C3906">
            <v>40895</v>
          </cell>
          <cell r="D3906">
            <v>5</v>
          </cell>
          <cell r="E3906" t="str">
            <v>100100</v>
          </cell>
          <cell r="F3906" t="str">
            <v>108</v>
          </cell>
          <cell r="G3906" t="str">
            <v>17</v>
          </cell>
          <cell r="H3906" t="str">
            <v>00</v>
          </cell>
          <cell r="I3906">
            <v>557</v>
          </cell>
          <cell r="J3906" t="str">
            <v>SINDI KAREN SAENZ RIOS.</v>
          </cell>
          <cell r="K3906" t="str">
            <v>AHM. PROGRESO  G-33</v>
          </cell>
          <cell r="M3906" t="str">
            <v>04</v>
          </cell>
          <cell r="N3906">
            <v>0</v>
          </cell>
          <cell r="O3906">
            <v>5</v>
          </cell>
          <cell r="P3906">
            <v>19</v>
          </cell>
          <cell r="Q3906">
            <v>11</v>
          </cell>
          <cell r="R3906">
            <v>22</v>
          </cell>
          <cell r="S3906">
            <v>21</v>
          </cell>
          <cell r="T3906">
            <v>15.83</v>
          </cell>
          <cell r="U3906" t="str">
            <v>0</v>
          </cell>
          <cell r="V3906" t="str">
            <v>1081717000130</v>
          </cell>
        </row>
        <row r="3907">
          <cell r="A3907" t="str">
            <v>10</v>
          </cell>
          <cell r="B3907" t="str">
            <v>10</v>
          </cell>
          <cell r="C3907">
            <v>40896</v>
          </cell>
          <cell r="D3907">
            <v>3</v>
          </cell>
          <cell r="E3907" t="str">
            <v>100100</v>
          </cell>
          <cell r="F3907" t="str">
            <v>108</v>
          </cell>
          <cell r="G3907" t="str">
            <v>17</v>
          </cell>
          <cell r="H3907" t="str">
            <v>00</v>
          </cell>
          <cell r="I3907">
            <v>558</v>
          </cell>
          <cell r="J3907" t="str">
            <v>OCMIN SALAS ROYER</v>
          </cell>
          <cell r="K3907" t="str">
            <v>AHM. PROGRESO  G-34</v>
          </cell>
          <cell r="M3907" t="str">
            <v>04</v>
          </cell>
          <cell r="N3907">
            <v>0</v>
          </cell>
          <cell r="O3907">
            <v>0</v>
          </cell>
          <cell r="P3907">
            <v>0</v>
          </cell>
          <cell r="Q3907">
            <v>0</v>
          </cell>
          <cell r="R3907">
            <v>8</v>
          </cell>
          <cell r="S3907">
            <v>8</v>
          </cell>
          <cell r="T3907">
            <v>6.17</v>
          </cell>
          <cell r="U3907" t="str">
            <v>0</v>
          </cell>
          <cell r="V3907" t="str">
            <v>1081717000140</v>
          </cell>
        </row>
        <row r="3908">
          <cell r="A3908" t="str">
            <v>10</v>
          </cell>
          <cell r="B3908" t="str">
            <v>10</v>
          </cell>
          <cell r="C3908">
            <v>40901</v>
          </cell>
          <cell r="D3908">
            <v>1</v>
          </cell>
          <cell r="E3908" t="str">
            <v>100100</v>
          </cell>
          <cell r="F3908" t="str">
            <v>108</v>
          </cell>
          <cell r="G3908" t="str">
            <v>17</v>
          </cell>
          <cell r="H3908" t="str">
            <v>00</v>
          </cell>
          <cell r="I3908">
            <v>563</v>
          </cell>
          <cell r="J3908" t="str">
            <v>MARICHI LOPEZ JULIA</v>
          </cell>
          <cell r="K3908" t="str">
            <v>AHM. PROGRESO  C-22</v>
          </cell>
          <cell r="M3908" t="str">
            <v>04</v>
          </cell>
          <cell r="N3908">
            <v>0</v>
          </cell>
          <cell r="O3908">
            <v>0</v>
          </cell>
          <cell r="P3908">
            <v>13</v>
          </cell>
          <cell r="Q3908">
            <v>14</v>
          </cell>
          <cell r="R3908">
            <v>16</v>
          </cell>
          <cell r="S3908">
            <v>20</v>
          </cell>
          <cell r="T3908">
            <v>11.5</v>
          </cell>
          <cell r="U3908" t="str">
            <v>0</v>
          </cell>
          <cell r="V3908" t="str">
            <v>1081717000200</v>
          </cell>
        </row>
        <row r="3909">
          <cell r="A3909" t="str">
            <v>10</v>
          </cell>
          <cell r="B3909" t="str">
            <v>10</v>
          </cell>
          <cell r="C3909">
            <v>40905</v>
          </cell>
          <cell r="D3909">
            <v>2</v>
          </cell>
          <cell r="E3909" t="str">
            <v>100100</v>
          </cell>
          <cell r="F3909" t="str">
            <v>108</v>
          </cell>
          <cell r="G3909" t="str">
            <v>17</v>
          </cell>
          <cell r="H3909" t="str">
            <v>00</v>
          </cell>
          <cell r="I3909">
            <v>567</v>
          </cell>
          <cell r="J3909" t="str">
            <v>N. N.</v>
          </cell>
          <cell r="K3909" t="str">
            <v>AHM. PROGRESO  C-26</v>
          </cell>
          <cell r="M3909" t="str">
            <v>04</v>
          </cell>
          <cell r="N3909">
            <v>0</v>
          </cell>
          <cell r="O3909">
            <v>0</v>
          </cell>
          <cell r="P3909">
            <v>354</v>
          </cell>
          <cell r="Q3909">
            <v>0</v>
          </cell>
          <cell r="R3909">
            <v>0</v>
          </cell>
          <cell r="S3909">
            <v>0</v>
          </cell>
          <cell r="T3909">
            <v>29.5</v>
          </cell>
          <cell r="U3909" t="str">
            <v>0</v>
          </cell>
          <cell r="V3909" t="str">
            <v>1081717000240</v>
          </cell>
        </row>
        <row r="3910">
          <cell r="A3910" t="str">
            <v>10</v>
          </cell>
          <cell r="B3910" t="str">
            <v>10</v>
          </cell>
          <cell r="C3910">
            <v>40907</v>
          </cell>
          <cell r="D3910">
            <v>8</v>
          </cell>
          <cell r="E3910" t="str">
            <v>100100</v>
          </cell>
          <cell r="F3910" t="str">
            <v>108</v>
          </cell>
          <cell r="G3910" t="str">
            <v>17</v>
          </cell>
          <cell r="H3910" t="str">
            <v>00</v>
          </cell>
          <cell r="I3910">
            <v>569</v>
          </cell>
          <cell r="J3910" t="str">
            <v>SANTOS MARTHA MACEDO BARDALES.</v>
          </cell>
          <cell r="K3910" t="str">
            <v>AHM. PROGRESO  B-4</v>
          </cell>
          <cell r="M3910" t="str">
            <v>04</v>
          </cell>
          <cell r="N3910">
            <v>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  <cell r="U3910" t="str">
            <v>0</v>
          </cell>
          <cell r="V3910" t="str">
            <v>1081717001200</v>
          </cell>
        </row>
        <row r="3911">
          <cell r="A3911" t="str">
            <v>10</v>
          </cell>
          <cell r="B3911" t="str">
            <v>10</v>
          </cell>
          <cell r="C3911">
            <v>40909</v>
          </cell>
          <cell r="D3911">
            <v>4</v>
          </cell>
          <cell r="E3911" t="str">
            <v>100100</v>
          </cell>
          <cell r="F3911" t="str">
            <v>108</v>
          </cell>
          <cell r="G3911" t="str">
            <v>17</v>
          </cell>
          <cell r="H3911" t="str">
            <v>00</v>
          </cell>
          <cell r="I3911">
            <v>571</v>
          </cell>
          <cell r="J3911" t="str">
            <v>PEREYRA MURRIETA LAURA</v>
          </cell>
          <cell r="K3911" t="str">
            <v>AHM. PROGRESO  B-6</v>
          </cell>
          <cell r="M3911" t="str">
            <v>04</v>
          </cell>
          <cell r="N3911">
            <v>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  <cell r="U3911" t="str">
            <v>0</v>
          </cell>
          <cell r="V3911" t="str">
            <v>1081717001220</v>
          </cell>
        </row>
        <row r="3912">
          <cell r="A3912" t="str">
            <v>10</v>
          </cell>
          <cell r="B3912" t="str">
            <v>10</v>
          </cell>
          <cell r="C3912">
            <v>40916</v>
          </cell>
          <cell r="D3912">
            <v>9</v>
          </cell>
          <cell r="E3912" t="str">
            <v>100100</v>
          </cell>
          <cell r="F3912" t="str">
            <v>108</v>
          </cell>
          <cell r="G3912" t="str">
            <v>17</v>
          </cell>
          <cell r="H3912" t="str">
            <v>00</v>
          </cell>
          <cell r="I3912">
            <v>578</v>
          </cell>
          <cell r="J3912" t="str">
            <v>MACUYAMA NASHNATE JAIME</v>
          </cell>
          <cell r="K3912" t="str">
            <v>AHM. PROGRESO  F-13</v>
          </cell>
          <cell r="M3912" t="str">
            <v>04</v>
          </cell>
          <cell r="N3912">
            <v>0</v>
          </cell>
          <cell r="O3912">
            <v>0</v>
          </cell>
          <cell r="P3912">
            <v>0</v>
          </cell>
          <cell r="Q3912">
            <v>11</v>
          </cell>
          <cell r="R3912">
            <v>20</v>
          </cell>
          <cell r="S3912">
            <v>17</v>
          </cell>
          <cell r="T3912">
            <v>9.08</v>
          </cell>
          <cell r="U3912" t="str">
            <v>0</v>
          </cell>
          <cell r="V3912" t="str">
            <v>1081717001290</v>
          </cell>
        </row>
        <row r="3913">
          <cell r="A3913" t="str">
            <v>10</v>
          </cell>
          <cell r="B3913" t="str">
            <v>10</v>
          </cell>
          <cell r="C3913">
            <v>40919</v>
          </cell>
          <cell r="D3913">
            <v>3</v>
          </cell>
          <cell r="E3913" t="str">
            <v>100100</v>
          </cell>
          <cell r="F3913" t="str">
            <v>108</v>
          </cell>
          <cell r="G3913" t="str">
            <v>17</v>
          </cell>
          <cell r="H3913" t="str">
            <v>00</v>
          </cell>
          <cell r="I3913">
            <v>581</v>
          </cell>
          <cell r="J3913" t="str">
            <v>MESIA  COSTA  KELLY</v>
          </cell>
          <cell r="K3913" t="str">
            <v>LAS POMAROSAS  MZ. L-13</v>
          </cell>
          <cell r="M3913" t="str">
            <v>04</v>
          </cell>
          <cell r="N3913">
            <v>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  <cell r="U3913" t="str">
            <v>0</v>
          </cell>
          <cell r="V3913" t="str">
            <v>1081717001329</v>
          </cell>
        </row>
        <row r="3914">
          <cell r="A3914" t="str">
            <v>10</v>
          </cell>
          <cell r="B3914" t="str">
            <v>10</v>
          </cell>
          <cell r="C3914">
            <v>40920</v>
          </cell>
          <cell r="D3914">
            <v>1</v>
          </cell>
          <cell r="E3914" t="str">
            <v>100100</v>
          </cell>
          <cell r="F3914" t="str">
            <v>108</v>
          </cell>
          <cell r="G3914" t="str">
            <v>17</v>
          </cell>
          <cell r="H3914" t="str">
            <v>00</v>
          </cell>
          <cell r="I3914">
            <v>582</v>
          </cell>
          <cell r="J3914" t="str">
            <v>CARLOS  PUGLIESI TREVIÐOS</v>
          </cell>
          <cell r="K3914" t="str">
            <v>AHM. PROGRESO  L-12</v>
          </cell>
          <cell r="M3914" t="str">
            <v>04</v>
          </cell>
          <cell r="N3914">
            <v>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  <cell r="U3914" t="str">
            <v>0</v>
          </cell>
          <cell r="V3914" t="str">
            <v>1081717001340</v>
          </cell>
        </row>
        <row r="3915">
          <cell r="A3915" t="str">
            <v>10</v>
          </cell>
          <cell r="B3915" t="str">
            <v>10</v>
          </cell>
          <cell r="C3915">
            <v>40923</v>
          </cell>
          <cell r="D3915">
            <v>5</v>
          </cell>
          <cell r="E3915" t="str">
            <v>100100</v>
          </cell>
          <cell r="F3915" t="str">
            <v>108</v>
          </cell>
          <cell r="G3915" t="str">
            <v>17</v>
          </cell>
          <cell r="H3915" t="str">
            <v>00</v>
          </cell>
          <cell r="I3915">
            <v>585</v>
          </cell>
          <cell r="J3915" t="str">
            <v>MOZOMBITE TENAZOA TONY</v>
          </cell>
          <cell r="K3915" t="str">
            <v>AHM. PROGRESO  C-19</v>
          </cell>
          <cell r="M3915" t="str">
            <v>04</v>
          </cell>
          <cell r="N3915">
            <v>0</v>
          </cell>
          <cell r="O3915">
            <v>20</v>
          </cell>
          <cell r="P3915">
            <v>0</v>
          </cell>
          <cell r="Q3915">
            <v>0</v>
          </cell>
          <cell r="R3915">
            <v>0</v>
          </cell>
          <cell r="S3915">
            <v>10</v>
          </cell>
          <cell r="T3915">
            <v>12.75</v>
          </cell>
          <cell r="U3915" t="str">
            <v>0</v>
          </cell>
          <cell r="V3915" t="str">
            <v>1081717001700</v>
          </cell>
        </row>
        <row r="3916">
          <cell r="A3916" t="str">
            <v>10</v>
          </cell>
          <cell r="B3916" t="str">
            <v>10</v>
          </cell>
          <cell r="C3916">
            <v>40925</v>
          </cell>
          <cell r="D3916">
            <v>0</v>
          </cell>
          <cell r="E3916" t="str">
            <v>100100</v>
          </cell>
          <cell r="F3916" t="str">
            <v>108</v>
          </cell>
          <cell r="G3916" t="str">
            <v>17</v>
          </cell>
          <cell r="H3916" t="str">
            <v>00</v>
          </cell>
          <cell r="I3916">
            <v>587</v>
          </cell>
          <cell r="J3916" t="str">
            <v>N. N.</v>
          </cell>
          <cell r="K3916" t="str">
            <v>AHM. PROGRESO  L-27</v>
          </cell>
          <cell r="M3916" t="str">
            <v>04</v>
          </cell>
          <cell r="N3916">
            <v>0</v>
          </cell>
          <cell r="O3916">
            <v>0</v>
          </cell>
          <cell r="P3916">
            <v>0</v>
          </cell>
          <cell r="Q3916">
            <v>0</v>
          </cell>
          <cell r="R3916">
            <v>45</v>
          </cell>
          <cell r="S3916">
            <v>0</v>
          </cell>
          <cell r="T3916">
            <v>3.75</v>
          </cell>
          <cell r="U3916" t="str">
            <v>0</v>
          </cell>
          <cell r="V3916" t="str">
            <v>1081718000010</v>
          </cell>
        </row>
        <row r="3917">
          <cell r="A3917" t="str">
            <v>10</v>
          </cell>
          <cell r="B3917" t="str">
            <v>10</v>
          </cell>
          <cell r="C3917">
            <v>50789</v>
          </cell>
          <cell r="D3917">
            <v>7</v>
          </cell>
          <cell r="E3917" t="str">
            <v>100100</v>
          </cell>
          <cell r="F3917" t="str">
            <v>108</v>
          </cell>
          <cell r="G3917" t="str">
            <v>17</v>
          </cell>
          <cell r="H3917" t="str">
            <v>00</v>
          </cell>
          <cell r="I3917">
            <v>589</v>
          </cell>
          <cell r="J3917" t="str">
            <v>HIDALGO M. RAMIRO</v>
          </cell>
          <cell r="K3917" t="str">
            <v>A.H.M. PROGRESO</v>
          </cell>
          <cell r="L3917">
            <v>26</v>
          </cell>
          <cell r="M3917" t="str">
            <v>04</v>
          </cell>
          <cell r="N3917">
            <v>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  <cell r="U3917" t="str">
            <v>0</v>
          </cell>
          <cell r="V3917" t="str">
            <v>1081718000045</v>
          </cell>
        </row>
        <row r="3918">
          <cell r="A3918" t="str">
            <v>10</v>
          </cell>
          <cell r="B3918" t="str">
            <v>10</v>
          </cell>
          <cell r="C3918">
            <v>40937</v>
          </cell>
          <cell r="D3918">
            <v>5</v>
          </cell>
          <cell r="E3918" t="str">
            <v>100100</v>
          </cell>
          <cell r="F3918" t="str">
            <v>108</v>
          </cell>
          <cell r="G3918" t="str">
            <v>17</v>
          </cell>
          <cell r="H3918" t="str">
            <v>00</v>
          </cell>
          <cell r="I3918">
            <v>600</v>
          </cell>
          <cell r="J3918" t="str">
            <v>MURAYARI TAMANI ZAIRA AMANDA</v>
          </cell>
          <cell r="K3918" t="str">
            <v>AHM. PROGRESO  B-26</v>
          </cell>
          <cell r="M3918" t="str">
            <v>04</v>
          </cell>
          <cell r="N3918">
            <v>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4.08</v>
          </cell>
          <cell r="U3918" t="str">
            <v>0</v>
          </cell>
          <cell r="V3918" t="str">
            <v>1081718000140</v>
          </cell>
        </row>
        <row r="3919">
          <cell r="A3919" t="str">
            <v>10</v>
          </cell>
          <cell r="B3919" t="str">
            <v>10</v>
          </cell>
          <cell r="C3919">
            <v>40940</v>
          </cell>
          <cell r="D3919">
            <v>9</v>
          </cell>
          <cell r="E3919" t="str">
            <v>100100</v>
          </cell>
          <cell r="F3919" t="str">
            <v>108</v>
          </cell>
          <cell r="G3919" t="str">
            <v>17</v>
          </cell>
          <cell r="H3919" t="str">
            <v>00</v>
          </cell>
          <cell r="I3919">
            <v>603</v>
          </cell>
          <cell r="J3919" t="str">
            <v>N. N.</v>
          </cell>
          <cell r="K3919" t="str">
            <v>AHM. PROGRESO A-5</v>
          </cell>
          <cell r="M3919" t="str">
            <v>04</v>
          </cell>
          <cell r="N3919">
            <v>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  <cell r="U3919" t="str">
            <v>0</v>
          </cell>
          <cell r="V3919" t="str">
            <v>1081718001210</v>
          </cell>
        </row>
        <row r="3920">
          <cell r="A3920" t="str">
            <v>10</v>
          </cell>
          <cell r="B3920" t="str">
            <v>10</v>
          </cell>
          <cell r="C3920">
            <v>40941</v>
          </cell>
          <cell r="D3920">
            <v>7</v>
          </cell>
          <cell r="E3920" t="str">
            <v>100100</v>
          </cell>
          <cell r="F3920" t="str">
            <v>108</v>
          </cell>
          <cell r="G3920" t="str">
            <v>17</v>
          </cell>
          <cell r="H3920" t="str">
            <v>00</v>
          </cell>
          <cell r="I3920">
            <v>604</v>
          </cell>
          <cell r="J3920" t="str">
            <v>N. N.</v>
          </cell>
          <cell r="K3920" t="str">
            <v>AHM. PROGRESO  A-6</v>
          </cell>
          <cell r="M3920" t="str">
            <v>04</v>
          </cell>
          <cell r="N3920">
            <v>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1.33</v>
          </cell>
          <cell r="U3920" t="str">
            <v>0</v>
          </cell>
          <cell r="V3920" t="str">
            <v>1081718001220</v>
          </cell>
        </row>
        <row r="3921">
          <cell r="A3921" t="str">
            <v>10</v>
          </cell>
          <cell r="B3921" t="str">
            <v>10</v>
          </cell>
          <cell r="C3921">
            <v>40942</v>
          </cell>
          <cell r="D3921">
            <v>5</v>
          </cell>
          <cell r="E3921" t="str">
            <v>100100</v>
          </cell>
          <cell r="F3921" t="str">
            <v>108</v>
          </cell>
          <cell r="G3921" t="str">
            <v>17</v>
          </cell>
          <cell r="H3921" t="str">
            <v>00</v>
          </cell>
          <cell r="I3921">
            <v>605</v>
          </cell>
          <cell r="J3921" t="str">
            <v>TAMANI TAPULLIMA INES</v>
          </cell>
          <cell r="K3921" t="str">
            <v>AHM. PROGRESO A-7</v>
          </cell>
          <cell r="M3921" t="str">
            <v>04</v>
          </cell>
          <cell r="N3921">
            <v>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0.75</v>
          </cell>
          <cell r="U3921" t="str">
            <v>0</v>
          </cell>
          <cell r="V3921" t="str">
            <v>1081718001230</v>
          </cell>
        </row>
        <row r="3922">
          <cell r="A3922" t="str">
            <v>10</v>
          </cell>
          <cell r="B3922" t="str">
            <v>10</v>
          </cell>
          <cell r="C3922">
            <v>40946</v>
          </cell>
          <cell r="D3922">
            <v>6</v>
          </cell>
          <cell r="E3922" t="str">
            <v>100100</v>
          </cell>
          <cell r="F3922" t="str">
            <v>108</v>
          </cell>
          <cell r="G3922" t="str">
            <v>17</v>
          </cell>
          <cell r="H3922" t="str">
            <v>00</v>
          </cell>
          <cell r="I3922">
            <v>609</v>
          </cell>
          <cell r="J3922" t="str">
            <v>PACAYA TAMANI BENJAMIN</v>
          </cell>
          <cell r="K3922" t="str">
            <v>AHM. PROGRESO A-11</v>
          </cell>
          <cell r="M3922" t="str">
            <v>04</v>
          </cell>
          <cell r="N3922">
            <v>0</v>
          </cell>
          <cell r="O3922">
            <v>0</v>
          </cell>
          <cell r="P3922">
            <v>0</v>
          </cell>
          <cell r="Q3922">
            <v>0</v>
          </cell>
          <cell r="R3922">
            <v>10</v>
          </cell>
          <cell r="S3922">
            <v>0</v>
          </cell>
          <cell r="T3922">
            <v>0.83</v>
          </cell>
          <cell r="U3922" t="str">
            <v>0</v>
          </cell>
          <cell r="V3922" t="str">
            <v>1081718001270</v>
          </cell>
        </row>
        <row r="3923">
          <cell r="A3923" t="str">
            <v>10</v>
          </cell>
          <cell r="B3923" t="str">
            <v>10</v>
          </cell>
          <cell r="C3923">
            <v>40948</v>
          </cell>
          <cell r="D3923">
            <v>2</v>
          </cell>
          <cell r="E3923" t="str">
            <v>100100</v>
          </cell>
          <cell r="F3923" t="str">
            <v>108</v>
          </cell>
          <cell r="G3923" t="str">
            <v>17</v>
          </cell>
          <cell r="H3923" t="str">
            <v>00</v>
          </cell>
          <cell r="I3923">
            <v>611</v>
          </cell>
          <cell r="J3923" t="str">
            <v>N. N.</v>
          </cell>
          <cell r="K3923" t="str">
            <v>AHM. PROGRESO A-12</v>
          </cell>
          <cell r="M3923" t="str">
            <v>04</v>
          </cell>
          <cell r="N3923">
            <v>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  <cell r="U3923" t="str">
            <v>0</v>
          </cell>
          <cell r="V3923" t="str">
            <v>1081718001290</v>
          </cell>
        </row>
        <row r="3924">
          <cell r="A3924" t="str">
            <v>10</v>
          </cell>
          <cell r="B3924" t="str">
            <v>10</v>
          </cell>
          <cell r="C3924">
            <v>50616</v>
          </cell>
          <cell r="D3924">
            <v>2</v>
          </cell>
          <cell r="E3924" t="str">
            <v>100100</v>
          </cell>
          <cell r="F3924" t="str">
            <v>108</v>
          </cell>
          <cell r="G3924" t="str">
            <v>17</v>
          </cell>
          <cell r="H3924" t="str">
            <v>00</v>
          </cell>
          <cell r="I3924">
            <v>613</v>
          </cell>
          <cell r="J3924" t="str">
            <v>CORDOVA L. IGNACIO</v>
          </cell>
          <cell r="K3924" t="str">
            <v>A.H.M. PROGRESO</v>
          </cell>
          <cell r="L3924">
            <v>7</v>
          </cell>
          <cell r="M3924" t="str">
            <v>04</v>
          </cell>
          <cell r="N3924">
            <v>0</v>
          </cell>
          <cell r="O3924">
            <v>10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0.83</v>
          </cell>
          <cell r="U3924" t="str">
            <v>0</v>
          </cell>
          <cell r="V3924" t="str">
            <v>1081718001315</v>
          </cell>
        </row>
        <row r="3925">
          <cell r="A3925" t="str">
            <v>10</v>
          </cell>
          <cell r="B3925" t="str">
            <v>10</v>
          </cell>
          <cell r="C3925">
            <v>40954</v>
          </cell>
          <cell r="D3925">
            <v>0</v>
          </cell>
          <cell r="E3925" t="str">
            <v>100100</v>
          </cell>
          <cell r="F3925" t="str">
            <v>108</v>
          </cell>
          <cell r="G3925" t="str">
            <v>17</v>
          </cell>
          <cell r="H3925" t="str">
            <v>00</v>
          </cell>
          <cell r="I3925">
            <v>617</v>
          </cell>
          <cell r="J3925" t="str">
            <v>FLORES AHUANARI SARA</v>
          </cell>
          <cell r="K3925" t="str">
            <v>AHM. PROGRESO  K-11</v>
          </cell>
          <cell r="M3925" t="str">
            <v>04</v>
          </cell>
          <cell r="N3925">
            <v>0</v>
          </cell>
          <cell r="O3925">
            <v>0</v>
          </cell>
          <cell r="P3925">
            <v>0</v>
          </cell>
          <cell r="Q3925">
            <v>0</v>
          </cell>
          <cell r="R3925">
            <v>1</v>
          </cell>
          <cell r="S3925">
            <v>7</v>
          </cell>
          <cell r="T3925">
            <v>7.42</v>
          </cell>
          <cell r="U3925" t="str">
            <v>0</v>
          </cell>
          <cell r="V3925" t="str">
            <v>1081718001350</v>
          </cell>
        </row>
        <row r="3926">
          <cell r="A3926" t="str">
            <v>10</v>
          </cell>
          <cell r="B3926" t="str">
            <v>10</v>
          </cell>
          <cell r="C3926">
            <v>40958</v>
          </cell>
          <cell r="D3926">
            <v>1</v>
          </cell>
          <cell r="E3926" t="str">
            <v>100100</v>
          </cell>
          <cell r="F3926" t="str">
            <v>108</v>
          </cell>
          <cell r="G3926" t="str">
            <v>17</v>
          </cell>
          <cell r="H3926" t="str">
            <v>00</v>
          </cell>
          <cell r="I3926">
            <v>621</v>
          </cell>
          <cell r="J3926" t="str">
            <v>YARICAHUA MURAYARI MARILUZ</v>
          </cell>
          <cell r="K3926" t="str">
            <v>AHM. PROGRESO A-1</v>
          </cell>
          <cell r="M3926" t="str">
            <v>04</v>
          </cell>
          <cell r="N3926">
            <v>0</v>
          </cell>
          <cell r="O3926">
            <v>0</v>
          </cell>
          <cell r="P3926">
            <v>13</v>
          </cell>
          <cell r="Q3926">
            <v>8</v>
          </cell>
          <cell r="R3926">
            <v>0</v>
          </cell>
          <cell r="S3926">
            <v>1</v>
          </cell>
          <cell r="T3926">
            <v>3.67</v>
          </cell>
          <cell r="U3926" t="str">
            <v>0</v>
          </cell>
          <cell r="V3926" t="str">
            <v>1081719000010</v>
          </cell>
        </row>
        <row r="3927">
          <cell r="A3927" t="str">
            <v>10</v>
          </cell>
          <cell r="B3927" t="str">
            <v>10</v>
          </cell>
          <cell r="C3927">
            <v>40963</v>
          </cell>
          <cell r="D3927">
            <v>1</v>
          </cell>
          <cell r="E3927" t="str">
            <v>100100</v>
          </cell>
          <cell r="F3927" t="str">
            <v>108</v>
          </cell>
          <cell r="G3927" t="str">
            <v>17</v>
          </cell>
          <cell r="H3927" t="str">
            <v>00</v>
          </cell>
          <cell r="I3927">
            <v>626</v>
          </cell>
          <cell r="J3927" t="str">
            <v>SILVA ORTIZ MARIA C.</v>
          </cell>
          <cell r="K3927" t="str">
            <v>AHM. PROGRESO A-26</v>
          </cell>
          <cell r="M3927" t="str">
            <v>04</v>
          </cell>
          <cell r="N3927">
            <v>0</v>
          </cell>
          <cell r="O3927">
            <v>0</v>
          </cell>
          <cell r="P3927">
            <v>0</v>
          </cell>
          <cell r="Q3927">
            <v>0</v>
          </cell>
          <cell r="R3927">
            <v>10</v>
          </cell>
          <cell r="S3927">
            <v>0</v>
          </cell>
          <cell r="T3927">
            <v>0.83</v>
          </cell>
          <cell r="U3927" t="str">
            <v>0</v>
          </cell>
          <cell r="V3927" t="str">
            <v>1081719000060</v>
          </cell>
        </row>
        <row r="3928">
          <cell r="A3928" t="str">
            <v>10</v>
          </cell>
          <cell r="B3928" t="str">
            <v>10</v>
          </cell>
          <cell r="C3928">
            <v>40967</v>
          </cell>
          <cell r="D3928">
            <v>2</v>
          </cell>
          <cell r="E3928" t="str">
            <v>100100</v>
          </cell>
          <cell r="F3928" t="str">
            <v>108</v>
          </cell>
          <cell r="G3928" t="str">
            <v>17</v>
          </cell>
          <cell r="H3928" t="str">
            <v>00</v>
          </cell>
          <cell r="I3928">
            <v>630</v>
          </cell>
          <cell r="J3928" t="str">
            <v>PANDURO EMMA</v>
          </cell>
          <cell r="K3928" t="str">
            <v>AHM. PROGRESO A-18</v>
          </cell>
          <cell r="M3928" t="str">
            <v>04</v>
          </cell>
          <cell r="N3928">
            <v>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  <cell r="U3928" t="str">
            <v>0</v>
          </cell>
          <cell r="V3928" t="str">
            <v>1081719000100</v>
          </cell>
        </row>
        <row r="3929">
          <cell r="A3929" t="str">
            <v>10</v>
          </cell>
          <cell r="B3929" t="str">
            <v>10</v>
          </cell>
          <cell r="C3929">
            <v>40969</v>
          </cell>
          <cell r="D3929">
            <v>8</v>
          </cell>
          <cell r="E3929" t="str">
            <v>100100</v>
          </cell>
          <cell r="F3929" t="str">
            <v>108</v>
          </cell>
          <cell r="G3929" t="str">
            <v>17</v>
          </cell>
          <cell r="H3929" t="str">
            <v>00</v>
          </cell>
          <cell r="I3929">
            <v>632</v>
          </cell>
          <cell r="J3929" t="str">
            <v>DAMNER ACOSTA SINTI</v>
          </cell>
          <cell r="K3929" t="str">
            <v>LOS FRUTALES MZ. "E" LT.</v>
          </cell>
          <cell r="M3929" t="str">
            <v>04</v>
          </cell>
          <cell r="N3929">
            <v>0</v>
          </cell>
          <cell r="O3929">
            <v>0</v>
          </cell>
          <cell r="P3929">
            <v>0</v>
          </cell>
          <cell r="Q3929">
            <v>1</v>
          </cell>
          <cell r="R3929">
            <v>16</v>
          </cell>
          <cell r="S3929">
            <v>22</v>
          </cell>
          <cell r="T3929">
            <v>10</v>
          </cell>
          <cell r="U3929" t="str">
            <v>0</v>
          </cell>
          <cell r="V3929" t="str">
            <v>1081719000120</v>
          </cell>
        </row>
        <row r="3930">
          <cell r="A3930" t="str">
            <v>10</v>
          </cell>
          <cell r="B3930" t="str">
            <v>10</v>
          </cell>
          <cell r="C3930">
            <v>40974</v>
          </cell>
          <cell r="D3930">
            <v>8</v>
          </cell>
          <cell r="E3930" t="str">
            <v>100100</v>
          </cell>
          <cell r="F3930" t="str">
            <v>108</v>
          </cell>
          <cell r="G3930" t="str">
            <v>17</v>
          </cell>
          <cell r="H3930" t="str">
            <v>00</v>
          </cell>
          <cell r="I3930">
            <v>637</v>
          </cell>
          <cell r="J3930" t="str">
            <v>N. N.</v>
          </cell>
          <cell r="K3930" t="str">
            <v>AHM. PROGRESO  K-26</v>
          </cell>
          <cell r="M3930" t="str">
            <v>04</v>
          </cell>
          <cell r="N3930">
            <v>0</v>
          </cell>
          <cell r="O3930">
            <v>0</v>
          </cell>
          <cell r="P3930">
            <v>1</v>
          </cell>
          <cell r="Q3930">
            <v>11</v>
          </cell>
          <cell r="R3930">
            <v>7</v>
          </cell>
          <cell r="S3930">
            <v>4</v>
          </cell>
          <cell r="T3930">
            <v>4.25</v>
          </cell>
          <cell r="U3930" t="str">
            <v>0</v>
          </cell>
          <cell r="V3930" t="str">
            <v>1081719000170</v>
          </cell>
        </row>
        <row r="3931">
          <cell r="A3931" t="str">
            <v>10</v>
          </cell>
          <cell r="B3931" t="str">
            <v>10</v>
          </cell>
          <cell r="C3931">
            <v>40976</v>
          </cell>
          <cell r="D3931">
            <v>3</v>
          </cell>
          <cell r="E3931" t="str">
            <v>100100</v>
          </cell>
          <cell r="F3931" t="str">
            <v>108</v>
          </cell>
          <cell r="G3931" t="str">
            <v>17</v>
          </cell>
          <cell r="H3931" t="str">
            <v>00</v>
          </cell>
          <cell r="I3931">
            <v>639</v>
          </cell>
          <cell r="J3931" t="str">
            <v>MELENDEZ SALDAÑA HERLES</v>
          </cell>
          <cell r="K3931" t="str">
            <v>AHM. PROGRESO J-12</v>
          </cell>
          <cell r="M3931" t="str">
            <v>04</v>
          </cell>
          <cell r="N3931">
            <v>0</v>
          </cell>
          <cell r="O3931">
            <v>0</v>
          </cell>
          <cell r="P3931">
            <v>0</v>
          </cell>
          <cell r="Q3931">
            <v>0</v>
          </cell>
          <cell r="R3931">
            <v>3</v>
          </cell>
          <cell r="S3931">
            <v>0</v>
          </cell>
          <cell r="T3931">
            <v>1</v>
          </cell>
          <cell r="U3931" t="str">
            <v>0</v>
          </cell>
          <cell r="V3931" t="str">
            <v>1081719001200</v>
          </cell>
        </row>
        <row r="3932">
          <cell r="A3932" t="str">
            <v>10</v>
          </cell>
          <cell r="B3932" t="str">
            <v>10</v>
          </cell>
          <cell r="C3932">
            <v>40978</v>
          </cell>
          <cell r="D3932">
            <v>9</v>
          </cell>
          <cell r="E3932" t="str">
            <v>100100</v>
          </cell>
          <cell r="F3932" t="str">
            <v>108</v>
          </cell>
          <cell r="G3932" t="str">
            <v>17</v>
          </cell>
          <cell r="H3932" t="str">
            <v>00</v>
          </cell>
          <cell r="I3932">
            <v>641</v>
          </cell>
          <cell r="J3932" t="str">
            <v>PIZANGO PEREYRA CLARA</v>
          </cell>
          <cell r="K3932" t="str">
            <v>AHM. PROGRESO J-10</v>
          </cell>
          <cell r="M3932" t="str">
            <v>04</v>
          </cell>
          <cell r="N3932">
            <v>0</v>
          </cell>
          <cell r="O3932">
            <v>0</v>
          </cell>
          <cell r="P3932">
            <v>0</v>
          </cell>
          <cell r="Q3932">
            <v>0</v>
          </cell>
          <cell r="R3932">
            <v>38</v>
          </cell>
          <cell r="S3932">
            <v>0</v>
          </cell>
          <cell r="T3932">
            <v>3.17</v>
          </cell>
          <cell r="U3932" t="str">
            <v>0</v>
          </cell>
          <cell r="V3932" t="str">
            <v>1081719001220</v>
          </cell>
        </row>
        <row r="3933">
          <cell r="A3933" t="str">
            <v>10</v>
          </cell>
          <cell r="B3933" t="str">
            <v>10</v>
          </cell>
          <cell r="C3933">
            <v>40982</v>
          </cell>
          <cell r="D3933">
            <v>1</v>
          </cell>
          <cell r="E3933" t="str">
            <v>100100</v>
          </cell>
          <cell r="F3933" t="str">
            <v>108</v>
          </cell>
          <cell r="G3933" t="str">
            <v>17</v>
          </cell>
          <cell r="H3933" t="str">
            <v>00</v>
          </cell>
          <cell r="I3933">
            <v>645</v>
          </cell>
          <cell r="J3933" t="str">
            <v>ROGER RENGIFO ZEVALLOS</v>
          </cell>
          <cell r="K3933" t="str">
            <v>SANTOS PACAYA H-5</v>
          </cell>
          <cell r="M3933" t="str">
            <v>04</v>
          </cell>
          <cell r="N3933">
            <v>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0.5</v>
          </cell>
          <cell r="U3933" t="str">
            <v>0</v>
          </cell>
          <cell r="V3933" t="str">
            <v>1081720000040</v>
          </cell>
        </row>
        <row r="3934">
          <cell r="A3934" t="str">
            <v>10</v>
          </cell>
          <cell r="B3934" t="str">
            <v>10</v>
          </cell>
          <cell r="C3934">
            <v>40989</v>
          </cell>
          <cell r="D3934">
            <v>6</v>
          </cell>
          <cell r="E3934" t="str">
            <v>100100</v>
          </cell>
          <cell r="F3934" t="str">
            <v>108</v>
          </cell>
          <cell r="G3934" t="str">
            <v>17</v>
          </cell>
          <cell r="H3934" t="str">
            <v>00</v>
          </cell>
          <cell r="I3934">
            <v>652</v>
          </cell>
          <cell r="J3934" t="str">
            <v>RICARDO RIOS PINEDO</v>
          </cell>
          <cell r="K3934" t="str">
            <v>SANTOS PACAYA  L-8-D</v>
          </cell>
          <cell r="M3934" t="str">
            <v>04</v>
          </cell>
          <cell r="N3934">
            <v>0</v>
          </cell>
          <cell r="O3934">
            <v>0</v>
          </cell>
          <cell r="P3934">
            <v>0</v>
          </cell>
          <cell r="Q3934">
            <v>20</v>
          </cell>
          <cell r="R3934">
            <v>0</v>
          </cell>
          <cell r="S3934">
            <v>0</v>
          </cell>
          <cell r="T3934">
            <v>1.67</v>
          </cell>
          <cell r="U3934" t="str">
            <v>0</v>
          </cell>
          <cell r="V3934" t="str">
            <v>1081720000110</v>
          </cell>
        </row>
        <row r="3935">
          <cell r="A3935" t="str">
            <v>10</v>
          </cell>
          <cell r="B3935" t="str">
            <v>10</v>
          </cell>
          <cell r="C3935">
            <v>40991</v>
          </cell>
          <cell r="D3935">
            <v>2</v>
          </cell>
          <cell r="E3935" t="str">
            <v>100100</v>
          </cell>
          <cell r="F3935" t="str">
            <v>108</v>
          </cell>
          <cell r="G3935" t="str">
            <v>17</v>
          </cell>
          <cell r="H3935" t="str">
            <v>00</v>
          </cell>
          <cell r="I3935">
            <v>654</v>
          </cell>
          <cell r="J3935" t="str">
            <v>NECTALI PACAYA ARICARI</v>
          </cell>
          <cell r="K3935" t="str">
            <v>SANTOS PACAYA  L-8-A</v>
          </cell>
          <cell r="M3935" t="str">
            <v>04</v>
          </cell>
          <cell r="N3935">
            <v>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4</v>
          </cell>
          <cell r="T3935">
            <v>6.42</v>
          </cell>
          <cell r="U3935" t="str">
            <v>0</v>
          </cell>
          <cell r="V3935" t="str">
            <v>1081720000140</v>
          </cell>
        </row>
        <row r="3936">
          <cell r="A3936" t="str">
            <v>10</v>
          </cell>
          <cell r="B3936" t="str">
            <v>10</v>
          </cell>
          <cell r="C3936">
            <v>41011</v>
          </cell>
          <cell r="D3936">
            <v>8</v>
          </cell>
          <cell r="E3936" t="str">
            <v>100100</v>
          </cell>
          <cell r="F3936" t="str">
            <v>108</v>
          </cell>
          <cell r="G3936" t="str">
            <v>17</v>
          </cell>
          <cell r="H3936" t="str">
            <v>00</v>
          </cell>
          <cell r="I3936">
            <v>674</v>
          </cell>
          <cell r="J3936" t="str">
            <v>WILSON MORI BRIONES</v>
          </cell>
          <cell r="K3936" t="str">
            <v>AV. LAS AMERICAS  G-7-A</v>
          </cell>
          <cell r="M3936" t="str">
            <v>04</v>
          </cell>
          <cell r="N3936">
            <v>0</v>
          </cell>
          <cell r="O3936">
            <v>0</v>
          </cell>
          <cell r="P3936">
            <v>0</v>
          </cell>
          <cell r="Q3936">
            <v>1</v>
          </cell>
          <cell r="R3936">
            <v>0</v>
          </cell>
          <cell r="S3936">
            <v>0</v>
          </cell>
          <cell r="T3936">
            <v>2.75</v>
          </cell>
          <cell r="U3936" t="str">
            <v>0</v>
          </cell>
          <cell r="V3936" t="str">
            <v>1081720000380</v>
          </cell>
        </row>
        <row r="3937">
          <cell r="A3937" t="str">
            <v>10</v>
          </cell>
          <cell r="B3937" t="str">
            <v>10</v>
          </cell>
          <cell r="C3937">
            <v>41016</v>
          </cell>
          <cell r="D3937">
            <v>7</v>
          </cell>
          <cell r="E3937" t="str">
            <v>100100</v>
          </cell>
          <cell r="F3937" t="str">
            <v>108</v>
          </cell>
          <cell r="G3937" t="str">
            <v>17</v>
          </cell>
          <cell r="H3937" t="str">
            <v>00</v>
          </cell>
          <cell r="I3937">
            <v>679</v>
          </cell>
          <cell r="J3937" t="str">
            <v>CARMEN SAAVEDRA ARIRAMA</v>
          </cell>
          <cell r="K3937" t="str">
            <v>AV. LAS AMERICAS G-4</v>
          </cell>
          <cell r="M3937" t="str">
            <v>04</v>
          </cell>
          <cell r="N3937">
            <v>0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1.75</v>
          </cell>
          <cell r="U3937" t="str">
            <v>0</v>
          </cell>
          <cell r="V3937" t="str">
            <v>1081720000430</v>
          </cell>
        </row>
        <row r="3938">
          <cell r="A3938" t="str">
            <v>10</v>
          </cell>
          <cell r="B3938" t="str">
            <v>10</v>
          </cell>
          <cell r="C3938">
            <v>41022</v>
          </cell>
          <cell r="D3938">
            <v>5</v>
          </cell>
          <cell r="E3938" t="str">
            <v>100100</v>
          </cell>
          <cell r="F3938" t="str">
            <v>108</v>
          </cell>
          <cell r="G3938" t="str">
            <v>17</v>
          </cell>
          <cell r="H3938" t="str">
            <v>00</v>
          </cell>
          <cell r="I3938">
            <v>685</v>
          </cell>
          <cell r="J3938" t="str">
            <v>EUSEBIO DIAZ CANAYO</v>
          </cell>
          <cell r="K3938" t="str">
            <v>AV. LAS AMERICAS D-8-A</v>
          </cell>
          <cell r="M3938" t="str">
            <v>04</v>
          </cell>
          <cell r="N3938">
            <v>0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1</v>
          </cell>
          <cell r="U3938" t="str">
            <v>0</v>
          </cell>
          <cell r="V3938" t="str">
            <v>1081720000510</v>
          </cell>
        </row>
        <row r="3939">
          <cell r="A3939" t="str">
            <v>10</v>
          </cell>
          <cell r="B3939" t="str">
            <v>10</v>
          </cell>
          <cell r="C3939">
            <v>41025</v>
          </cell>
          <cell r="D3939">
            <v>8</v>
          </cell>
          <cell r="E3939" t="str">
            <v>100100</v>
          </cell>
          <cell r="F3939" t="str">
            <v>108</v>
          </cell>
          <cell r="G3939" t="str">
            <v>17</v>
          </cell>
          <cell r="H3939" t="str">
            <v>00</v>
          </cell>
          <cell r="I3939">
            <v>688</v>
          </cell>
          <cell r="J3939" t="str">
            <v>TERESA MANUYAMA CANAYO</v>
          </cell>
          <cell r="K3939" t="str">
            <v>AV. LAS AMERICAS D-6</v>
          </cell>
          <cell r="M3939" t="str">
            <v>04</v>
          </cell>
          <cell r="N3939">
            <v>0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3.58</v>
          </cell>
          <cell r="U3939" t="str">
            <v>0</v>
          </cell>
          <cell r="V3939" t="str">
            <v>1081720000540</v>
          </cell>
        </row>
        <row r="3940">
          <cell r="A3940" t="str">
            <v>10</v>
          </cell>
          <cell r="B3940" t="str">
            <v>10</v>
          </cell>
          <cell r="C3940">
            <v>41027</v>
          </cell>
          <cell r="D3940">
            <v>4</v>
          </cell>
          <cell r="E3940" t="str">
            <v>100100</v>
          </cell>
          <cell r="F3940" t="str">
            <v>108</v>
          </cell>
          <cell r="G3940" t="str">
            <v>17</v>
          </cell>
          <cell r="H3940" t="str">
            <v>00</v>
          </cell>
          <cell r="I3940">
            <v>690</v>
          </cell>
          <cell r="J3940" t="str">
            <v>PABLO TARICUARIMA PINEDO</v>
          </cell>
          <cell r="K3940" t="str">
            <v>AV.AMERICAS/VENECIA D-5</v>
          </cell>
          <cell r="M3940" t="str">
            <v>04</v>
          </cell>
          <cell r="N3940">
            <v>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3</v>
          </cell>
          <cell r="T3940">
            <v>6</v>
          </cell>
          <cell r="U3940" t="str">
            <v>0</v>
          </cell>
          <cell r="V3940" t="str">
            <v>1081720000560</v>
          </cell>
        </row>
        <row r="3941">
          <cell r="A3941" t="str">
            <v>10</v>
          </cell>
          <cell r="B3941" t="str">
            <v>10</v>
          </cell>
          <cell r="C3941">
            <v>41033</v>
          </cell>
          <cell r="D3941">
            <v>2</v>
          </cell>
          <cell r="E3941" t="str">
            <v>100100</v>
          </cell>
          <cell r="F3941" t="str">
            <v>108</v>
          </cell>
          <cell r="G3941" t="str">
            <v>17</v>
          </cell>
          <cell r="H3941" t="str">
            <v>00</v>
          </cell>
          <cell r="I3941">
            <v>696</v>
          </cell>
          <cell r="J3941" t="str">
            <v>COSMEL ARMAS GARCIA</v>
          </cell>
          <cell r="K3941" t="str">
            <v>AV. LAS AMERICAS A-6</v>
          </cell>
          <cell r="M3941" t="str">
            <v>04</v>
          </cell>
          <cell r="N3941">
            <v>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0.25</v>
          </cell>
          <cell r="U3941" t="str">
            <v>0</v>
          </cell>
          <cell r="V3941" t="str">
            <v>1081720000640</v>
          </cell>
        </row>
        <row r="3942">
          <cell r="A3942" t="str">
            <v>10</v>
          </cell>
          <cell r="B3942" t="str">
            <v>10</v>
          </cell>
          <cell r="C3942">
            <v>41034</v>
          </cell>
          <cell r="D3942">
            <v>0</v>
          </cell>
          <cell r="E3942" t="str">
            <v>100100</v>
          </cell>
          <cell r="F3942" t="str">
            <v>108</v>
          </cell>
          <cell r="G3942" t="str">
            <v>17</v>
          </cell>
          <cell r="H3942" t="str">
            <v>00</v>
          </cell>
          <cell r="I3942">
            <v>697</v>
          </cell>
          <cell r="J3942" t="str">
            <v>RAMIRO ARIRAMA CANAYO</v>
          </cell>
          <cell r="K3942" t="str">
            <v>AV. LAS AMERICAS A-4-B</v>
          </cell>
          <cell r="M3942" t="str">
            <v>04</v>
          </cell>
          <cell r="N3942">
            <v>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  <cell r="U3942" t="str">
            <v>0</v>
          </cell>
          <cell r="V3942" t="str">
            <v>1081720000660</v>
          </cell>
        </row>
        <row r="3943">
          <cell r="A3943" t="str">
            <v>10</v>
          </cell>
          <cell r="B3943" t="str">
            <v>10</v>
          </cell>
          <cell r="C3943">
            <v>41043</v>
          </cell>
          <cell r="D3943">
            <v>1</v>
          </cell>
          <cell r="E3943" t="str">
            <v>100100</v>
          </cell>
          <cell r="F3943" t="str">
            <v>108</v>
          </cell>
          <cell r="G3943" t="str">
            <v>17</v>
          </cell>
          <cell r="H3943" t="str">
            <v>00</v>
          </cell>
          <cell r="I3943">
            <v>706</v>
          </cell>
          <cell r="J3943" t="str">
            <v>VIGIL AREVALO ENRIQUE</v>
          </cell>
          <cell r="K3943" t="str">
            <v>CARRET. STO. TOMAS KM.4.5</v>
          </cell>
          <cell r="M3943" t="str">
            <v>04</v>
          </cell>
          <cell r="N3943">
            <v>0</v>
          </cell>
          <cell r="O3943">
            <v>0</v>
          </cell>
          <cell r="P3943">
            <v>45</v>
          </cell>
          <cell r="Q3943">
            <v>340</v>
          </cell>
          <cell r="R3943">
            <v>143</v>
          </cell>
          <cell r="S3943">
            <v>228</v>
          </cell>
          <cell r="T3943">
            <v>155.25</v>
          </cell>
          <cell r="U3943" t="str">
            <v>0</v>
          </cell>
          <cell r="V3943" t="str">
            <v>1081720001980</v>
          </cell>
        </row>
        <row r="3944">
          <cell r="A3944" t="str">
            <v>10</v>
          </cell>
          <cell r="B3944" t="str">
            <v>10</v>
          </cell>
          <cell r="C3944">
            <v>41050</v>
          </cell>
          <cell r="D3944">
            <v>6</v>
          </cell>
          <cell r="E3944" t="str">
            <v>100100</v>
          </cell>
          <cell r="F3944" t="str">
            <v>108</v>
          </cell>
          <cell r="G3944" t="str">
            <v>17</v>
          </cell>
          <cell r="H3944" t="str">
            <v>00</v>
          </cell>
          <cell r="I3944">
            <v>713</v>
          </cell>
          <cell r="J3944" t="str">
            <v>CHUQUIPIONDO SALINAS ZULEMA</v>
          </cell>
          <cell r="K3944" t="str">
            <v>AV. LAS AMERICAS MZ. B-04</v>
          </cell>
          <cell r="M3944" t="str">
            <v>04</v>
          </cell>
          <cell r="N3944">
            <v>0</v>
          </cell>
          <cell r="O3944">
            <v>11</v>
          </cell>
          <cell r="P3944">
            <v>11</v>
          </cell>
          <cell r="Q3944">
            <v>0</v>
          </cell>
          <cell r="R3944">
            <v>0</v>
          </cell>
          <cell r="S3944">
            <v>4</v>
          </cell>
          <cell r="T3944">
            <v>2.5</v>
          </cell>
          <cell r="U3944" t="str">
            <v>0</v>
          </cell>
          <cell r="V3944" t="str">
            <v>1081720002100</v>
          </cell>
        </row>
        <row r="3945">
          <cell r="A3945" t="str">
            <v>10</v>
          </cell>
          <cell r="B3945" t="str">
            <v>10</v>
          </cell>
          <cell r="C3945">
            <v>41095</v>
          </cell>
          <cell r="D3945">
            <v>1</v>
          </cell>
          <cell r="E3945" t="str">
            <v>100100</v>
          </cell>
          <cell r="F3945" t="str">
            <v>108</v>
          </cell>
          <cell r="G3945" t="str">
            <v>17</v>
          </cell>
          <cell r="H3945" t="str">
            <v>00</v>
          </cell>
          <cell r="I3945">
            <v>759</v>
          </cell>
          <cell r="J3945" t="str">
            <v>CARLOS VARGAS-LOCAL COMUNAL</v>
          </cell>
          <cell r="K3945" t="str">
            <v>TOMAS HUANAQUIRI K-3</v>
          </cell>
          <cell r="M3945" t="str">
            <v>04</v>
          </cell>
          <cell r="N3945">
            <v>0</v>
          </cell>
          <cell r="O3945">
            <v>0</v>
          </cell>
          <cell r="P3945">
            <v>0</v>
          </cell>
          <cell r="Q3945">
            <v>0</v>
          </cell>
          <cell r="R3945">
            <v>19</v>
          </cell>
          <cell r="S3945">
            <v>33</v>
          </cell>
          <cell r="T3945">
            <v>15.83</v>
          </cell>
          <cell r="U3945" t="str">
            <v>0</v>
          </cell>
          <cell r="V3945" t="str">
            <v>1081720002580</v>
          </cell>
        </row>
        <row r="3946">
          <cell r="A3946" t="str">
            <v>10</v>
          </cell>
          <cell r="B3946" t="str">
            <v>10</v>
          </cell>
          <cell r="C3946">
            <v>41101</v>
          </cell>
          <cell r="D3946">
            <v>7</v>
          </cell>
          <cell r="E3946" t="str">
            <v>100100</v>
          </cell>
          <cell r="F3946" t="str">
            <v>108</v>
          </cell>
          <cell r="G3946" t="str">
            <v>17</v>
          </cell>
          <cell r="H3946" t="str">
            <v>00</v>
          </cell>
          <cell r="I3946">
            <v>766</v>
          </cell>
          <cell r="J3946" t="str">
            <v>SEGUNDO PANDURO NAVARRO</v>
          </cell>
          <cell r="K3946" t="str">
            <v>LA PUNTA M-18</v>
          </cell>
          <cell r="M3946" t="str">
            <v>04</v>
          </cell>
          <cell r="N3946">
            <v>122</v>
          </cell>
          <cell r="O3946">
            <v>135</v>
          </cell>
          <cell r="P3946">
            <v>108</v>
          </cell>
          <cell r="Q3946">
            <v>29</v>
          </cell>
          <cell r="R3946">
            <v>32</v>
          </cell>
          <cell r="S3946">
            <v>35</v>
          </cell>
          <cell r="T3946">
            <v>53.33</v>
          </cell>
          <cell r="U3946" t="str">
            <v>0</v>
          </cell>
          <cell r="V3946" t="str">
            <v>1081721000150</v>
          </cell>
        </row>
        <row r="3947">
          <cell r="A3947" t="str">
            <v>10</v>
          </cell>
          <cell r="B3947" t="str">
            <v>10</v>
          </cell>
          <cell r="C3947">
            <v>49634</v>
          </cell>
          <cell r="D3947">
            <v>9</v>
          </cell>
          <cell r="E3947" t="str">
            <v>100100</v>
          </cell>
          <cell r="F3947" t="str">
            <v>108</v>
          </cell>
          <cell r="G3947" t="str">
            <v>17</v>
          </cell>
          <cell r="H3947" t="str">
            <v>00</v>
          </cell>
          <cell r="I3947">
            <v>771</v>
          </cell>
          <cell r="J3947" t="str">
            <v>PFLUCKER YEPEZ JULIO MIGUEL</v>
          </cell>
          <cell r="K3947" t="str">
            <v>LA PUNTA</v>
          </cell>
          <cell r="L3947">
            <v>14</v>
          </cell>
          <cell r="M3947" t="str">
            <v>04</v>
          </cell>
          <cell r="N3947">
            <v>143</v>
          </cell>
          <cell r="O3947">
            <v>690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69.42</v>
          </cell>
          <cell r="U3947" t="str">
            <v>0</v>
          </cell>
          <cell r="V3947" t="str">
            <v>1081721000205</v>
          </cell>
        </row>
        <row r="3948">
          <cell r="A3948" t="str">
            <v>10</v>
          </cell>
          <cell r="B3948" t="str">
            <v>10</v>
          </cell>
          <cell r="C3948">
            <v>41110</v>
          </cell>
          <cell r="D3948">
            <v>8</v>
          </cell>
          <cell r="E3948" t="str">
            <v>100100</v>
          </cell>
          <cell r="F3948" t="str">
            <v>108</v>
          </cell>
          <cell r="G3948" t="str">
            <v>17</v>
          </cell>
          <cell r="H3948" t="str">
            <v>00</v>
          </cell>
          <cell r="I3948">
            <v>776</v>
          </cell>
          <cell r="J3948" t="str">
            <v>F.A.P.</v>
          </cell>
          <cell r="K3948" t="str">
            <v>LA PUNTA  M-6</v>
          </cell>
          <cell r="M3948" t="str">
            <v>04</v>
          </cell>
          <cell r="N3948">
            <v>0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  <cell r="U3948" t="str">
            <v>0</v>
          </cell>
          <cell r="V3948" t="str">
            <v>1081721000260</v>
          </cell>
        </row>
        <row r="3949">
          <cell r="A3949" t="str">
            <v>10</v>
          </cell>
          <cell r="B3949" t="str">
            <v>10</v>
          </cell>
          <cell r="C3949">
            <v>41111</v>
          </cell>
          <cell r="D3949">
            <v>6</v>
          </cell>
          <cell r="E3949" t="str">
            <v>100100</v>
          </cell>
          <cell r="F3949" t="str">
            <v>108</v>
          </cell>
          <cell r="G3949" t="str">
            <v>17</v>
          </cell>
          <cell r="H3949" t="str">
            <v>00</v>
          </cell>
          <cell r="I3949">
            <v>777</v>
          </cell>
          <cell r="J3949" t="str">
            <v>ANTONIO RODRIGUEZ PEREZ</v>
          </cell>
          <cell r="K3949" t="str">
            <v>LA PUNTA  M-5</v>
          </cell>
          <cell r="M3949" t="str">
            <v>04</v>
          </cell>
          <cell r="N3949">
            <v>0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0.17</v>
          </cell>
          <cell r="U3949" t="str">
            <v>0</v>
          </cell>
          <cell r="V3949" t="str">
            <v>1081721000270</v>
          </cell>
        </row>
        <row r="3950">
          <cell r="A3950" t="str">
            <v>10</v>
          </cell>
          <cell r="B3950" t="str">
            <v>10</v>
          </cell>
          <cell r="C3950">
            <v>50819</v>
          </cell>
          <cell r="D3950">
            <v>2</v>
          </cell>
          <cell r="E3950" t="str">
            <v>100100</v>
          </cell>
          <cell r="F3950" t="str">
            <v>108</v>
          </cell>
          <cell r="G3950" t="str">
            <v>17</v>
          </cell>
          <cell r="H3950" t="str">
            <v>00</v>
          </cell>
          <cell r="I3950">
            <v>779</v>
          </cell>
          <cell r="J3950" t="str">
            <v>BOWERS TONY JAMES</v>
          </cell>
          <cell r="K3950" t="str">
            <v>LA PUNTA</v>
          </cell>
          <cell r="L3950">
            <v>1</v>
          </cell>
          <cell r="M3950" t="str">
            <v>04</v>
          </cell>
          <cell r="N3950">
            <v>0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  <cell r="U3950" t="str">
            <v>0</v>
          </cell>
          <cell r="V3950" t="str">
            <v>1081721000325</v>
          </cell>
        </row>
        <row r="3951">
          <cell r="A3951" t="str">
            <v>10</v>
          </cell>
          <cell r="B3951" t="str">
            <v>10</v>
          </cell>
          <cell r="C3951">
            <v>41119</v>
          </cell>
          <cell r="D3951">
            <v>9</v>
          </cell>
          <cell r="E3951" t="str">
            <v>100100</v>
          </cell>
          <cell r="F3951" t="str">
            <v>108</v>
          </cell>
          <cell r="G3951" t="str">
            <v>17</v>
          </cell>
          <cell r="H3951" t="str">
            <v>00</v>
          </cell>
          <cell r="I3951">
            <v>785</v>
          </cell>
          <cell r="J3951" t="str">
            <v>WALTER BORIA RUBIO</v>
          </cell>
          <cell r="K3951" t="str">
            <v>LA PUNTA  K-14</v>
          </cell>
          <cell r="M3951" t="str">
            <v>04</v>
          </cell>
          <cell r="N3951">
            <v>51</v>
          </cell>
          <cell r="O3951">
            <v>52</v>
          </cell>
          <cell r="P3951">
            <v>19</v>
          </cell>
          <cell r="Q3951">
            <v>15</v>
          </cell>
          <cell r="R3951">
            <v>23</v>
          </cell>
          <cell r="S3951">
            <v>24</v>
          </cell>
          <cell r="T3951">
            <v>20.420000000000002</v>
          </cell>
          <cell r="U3951" t="str">
            <v>0</v>
          </cell>
          <cell r="V3951" t="str">
            <v>1081721002490</v>
          </cell>
        </row>
        <row r="3952">
          <cell r="A3952" t="str">
            <v>10</v>
          </cell>
          <cell r="B3952" t="str">
            <v>10</v>
          </cell>
          <cell r="C3952">
            <v>41121</v>
          </cell>
          <cell r="D3952">
            <v>5</v>
          </cell>
          <cell r="E3952" t="str">
            <v>100100</v>
          </cell>
          <cell r="F3952" t="str">
            <v>108</v>
          </cell>
          <cell r="G3952" t="str">
            <v>17</v>
          </cell>
          <cell r="H3952" t="str">
            <v>00</v>
          </cell>
          <cell r="I3952">
            <v>787</v>
          </cell>
          <cell r="J3952" t="str">
            <v>FERNANDO ALEGRE LANDAVERRI</v>
          </cell>
          <cell r="K3952" t="str">
            <v>LA PUNTA  K-18</v>
          </cell>
          <cell r="M3952" t="str">
            <v>04</v>
          </cell>
          <cell r="N3952">
            <v>0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  <cell r="U3952" t="str">
            <v>0</v>
          </cell>
          <cell r="V3952" t="str">
            <v>1081721002520</v>
          </cell>
        </row>
        <row r="3953">
          <cell r="A3953" t="str">
            <v>10</v>
          </cell>
          <cell r="B3953" t="str">
            <v>10</v>
          </cell>
          <cell r="C3953">
            <v>41125</v>
          </cell>
          <cell r="D3953">
            <v>6</v>
          </cell>
          <cell r="E3953" t="str">
            <v>100100</v>
          </cell>
          <cell r="F3953" t="str">
            <v>108</v>
          </cell>
          <cell r="G3953" t="str">
            <v>17</v>
          </cell>
          <cell r="H3953" t="str">
            <v>00</v>
          </cell>
          <cell r="I3953">
            <v>791</v>
          </cell>
          <cell r="J3953" t="str">
            <v>JOSE LUIS E. FERNANDEZ PAIMA.</v>
          </cell>
          <cell r="K3953" t="str">
            <v>EL BOSQUE  P-2</v>
          </cell>
          <cell r="M3953" t="str">
            <v>04</v>
          </cell>
          <cell r="N3953">
            <v>0</v>
          </cell>
          <cell r="O3953">
            <v>112</v>
          </cell>
          <cell r="P3953">
            <v>0</v>
          </cell>
          <cell r="Q3953">
            <v>112</v>
          </cell>
          <cell r="R3953">
            <v>0</v>
          </cell>
          <cell r="S3953">
            <v>0</v>
          </cell>
          <cell r="T3953">
            <v>18.670000000000002</v>
          </cell>
          <cell r="U3953" t="str">
            <v>0</v>
          </cell>
          <cell r="V3953" t="str">
            <v>1081722000010</v>
          </cell>
        </row>
        <row r="3954">
          <cell r="A3954" t="str">
            <v>10</v>
          </cell>
          <cell r="B3954" t="str">
            <v>10</v>
          </cell>
          <cell r="C3954">
            <v>41128</v>
          </cell>
          <cell r="D3954">
            <v>0</v>
          </cell>
          <cell r="E3954" t="str">
            <v>100100</v>
          </cell>
          <cell r="F3954" t="str">
            <v>108</v>
          </cell>
          <cell r="G3954" t="str">
            <v>17</v>
          </cell>
          <cell r="H3954" t="str">
            <v>00</v>
          </cell>
          <cell r="I3954">
            <v>794</v>
          </cell>
          <cell r="J3954" t="str">
            <v>CARLOS VELA DIAZ</v>
          </cell>
          <cell r="K3954" t="str">
            <v>EL BOSQUE  Q-1</v>
          </cell>
          <cell r="M3954" t="str">
            <v>04</v>
          </cell>
          <cell r="N3954">
            <v>0</v>
          </cell>
          <cell r="O3954">
            <v>250</v>
          </cell>
          <cell r="P3954">
            <v>253</v>
          </cell>
          <cell r="Q3954">
            <v>222</v>
          </cell>
          <cell r="R3954">
            <v>318</v>
          </cell>
          <cell r="S3954">
            <v>263</v>
          </cell>
          <cell r="T3954">
            <v>229.75</v>
          </cell>
          <cell r="U3954" t="str">
            <v>0</v>
          </cell>
          <cell r="V3954" t="str">
            <v>1081722000040</v>
          </cell>
        </row>
        <row r="3955">
          <cell r="A3955" t="str">
            <v>10</v>
          </cell>
          <cell r="B3955" t="str">
            <v>10</v>
          </cell>
          <cell r="C3955">
            <v>41129</v>
          </cell>
          <cell r="D3955">
            <v>8</v>
          </cell>
          <cell r="E3955" t="str">
            <v>100100</v>
          </cell>
          <cell r="F3955" t="str">
            <v>108</v>
          </cell>
          <cell r="G3955" t="str">
            <v>17</v>
          </cell>
          <cell r="H3955" t="str">
            <v>00</v>
          </cell>
          <cell r="I3955">
            <v>795</v>
          </cell>
          <cell r="J3955" t="str">
            <v>LUCILA YAICATE AHUANARI</v>
          </cell>
          <cell r="K3955" t="str">
            <v>JESUS S.ROMAN  O-3</v>
          </cell>
          <cell r="M3955" t="str">
            <v>04</v>
          </cell>
          <cell r="N3955">
            <v>0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  <cell r="U3955" t="str">
            <v>0</v>
          </cell>
          <cell r="V3955" t="str">
            <v>1081723000010</v>
          </cell>
        </row>
        <row r="3956">
          <cell r="A3956" t="str">
            <v>10</v>
          </cell>
          <cell r="B3956" t="str">
            <v>10</v>
          </cell>
          <cell r="C3956">
            <v>41135</v>
          </cell>
          <cell r="D3956">
            <v>5</v>
          </cell>
          <cell r="E3956" t="str">
            <v>100100</v>
          </cell>
          <cell r="F3956" t="str">
            <v>108</v>
          </cell>
          <cell r="G3956" t="str">
            <v>17</v>
          </cell>
          <cell r="H3956" t="str">
            <v>00</v>
          </cell>
          <cell r="I3956">
            <v>801</v>
          </cell>
          <cell r="J3956" t="str">
            <v>CEIN BARDALES</v>
          </cell>
          <cell r="K3956" t="str">
            <v>MURURE  M-35-A</v>
          </cell>
          <cell r="M3956" t="str">
            <v>04</v>
          </cell>
          <cell r="N3956">
            <v>0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0.08</v>
          </cell>
          <cell r="U3956" t="str">
            <v>0</v>
          </cell>
          <cell r="V3956" t="str">
            <v>1081723001790</v>
          </cell>
        </row>
        <row r="3957">
          <cell r="A3957" t="str">
            <v>10</v>
          </cell>
          <cell r="B3957" t="str">
            <v>10</v>
          </cell>
          <cell r="C3957">
            <v>41137</v>
          </cell>
          <cell r="D3957">
            <v>1</v>
          </cell>
          <cell r="E3957" t="str">
            <v>100100</v>
          </cell>
          <cell r="F3957" t="str">
            <v>108</v>
          </cell>
          <cell r="G3957" t="str">
            <v>17</v>
          </cell>
          <cell r="H3957" t="str">
            <v>00</v>
          </cell>
          <cell r="I3957">
            <v>803</v>
          </cell>
          <cell r="J3957" t="str">
            <v>MESIA  COSTA  WALTER</v>
          </cell>
          <cell r="K3957" t="str">
            <v>MURURE  M-34</v>
          </cell>
          <cell r="M3957" t="str">
            <v>04</v>
          </cell>
          <cell r="N3957">
            <v>0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2</v>
          </cell>
          <cell r="T3957">
            <v>1.08</v>
          </cell>
          <cell r="U3957" t="str">
            <v>0</v>
          </cell>
          <cell r="V3957" t="str">
            <v>1081723001811</v>
          </cell>
        </row>
        <row r="3958">
          <cell r="A3958" t="str">
            <v>10</v>
          </cell>
          <cell r="B3958" t="str">
            <v>10</v>
          </cell>
          <cell r="C3958">
            <v>49861</v>
          </cell>
          <cell r="D3958">
            <v>8</v>
          </cell>
          <cell r="E3958" t="str">
            <v>100100</v>
          </cell>
          <cell r="F3958" t="str">
            <v>108</v>
          </cell>
          <cell r="G3958" t="str">
            <v>17</v>
          </cell>
          <cell r="H3958" t="str">
            <v>00</v>
          </cell>
          <cell r="I3958">
            <v>822</v>
          </cell>
          <cell r="J3958" t="str">
            <v>ARICARI MANUYAMA JORGE</v>
          </cell>
          <cell r="K3958" t="str">
            <v>LOS ANGELES</v>
          </cell>
          <cell r="L3958">
            <v>6</v>
          </cell>
          <cell r="M3958" t="str">
            <v>04</v>
          </cell>
          <cell r="N3958">
            <v>39</v>
          </cell>
          <cell r="O3958">
            <v>44</v>
          </cell>
          <cell r="P3958">
            <v>52</v>
          </cell>
          <cell r="Q3958">
            <v>6</v>
          </cell>
          <cell r="R3958">
            <v>30</v>
          </cell>
          <cell r="S3958">
            <v>0</v>
          </cell>
          <cell r="T3958">
            <v>14.25</v>
          </cell>
          <cell r="U3958" t="str">
            <v>0</v>
          </cell>
          <cell r="V3958" t="str">
            <v>1081726000990</v>
          </cell>
        </row>
        <row r="3959">
          <cell r="A3959" t="str">
            <v>10</v>
          </cell>
          <cell r="B3959" t="str">
            <v>10</v>
          </cell>
          <cell r="C3959">
            <v>49954</v>
          </cell>
          <cell r="D3959">
            <v>1</v>
          </cell>
          <cell r="E3959" t="str">
            <v>100100</v>
          </cell>
          <cell r="F3959" t="str">
            <v>108</v>
          </cell>
          <cell r="G3959" t="str">
            <v>17</v>
          </cell>
          <cell r="H3959" t="str">
            <v>00</v>
          </cell>
          <cell r="I3959">
            <v>827</v>
          </cell>
          <cell r="J3959" t="str">
            <v>BOBADILLA VERA LINO</v>
          </cell>
          <cell r="K3959" t="str">
            <v>7 DE JUNIO</v>
          </cell>
          <cell r="L3959">
            <v>12</v>
          </cell>
          <cell r="M3959" t="str">
            <v>04</v>
          </cell>
          <cell r="N3959">
            <v>0</v>
          </cell>
          <cell r="O3959">
            <v>55</v>
          </cell>
          <cell r="P3959">
            <v>4</v>
          </cell>
          <cell r="Q3959">
            <v>38</v>
          </cell>
          <cell r="R3959">
            <v>53</v>
          </cell>
          <cell r="S3959">
            <v>0</v>
          </cell>
          <cell r="T3959">
            <v>12.5</v>
          </cell>
          <cell r="U3959" t="str">
            <v>0</v>
          </cell>
          <cell r="V3959" t="str">
            <v>1081726001070</v>
          </cell>
        </row>
        <row r="3960">
          <cell r="A3960" t="str">
            <v>10</v>
          </cell>
          <cell r="B3960" t="str">
            <v>10</v>
          </cell>
          <cell r="C3960">
            <v>41161</v>
          </cell>
          <cell r="D3960">
            <v>1</v>
          </cell>
          <cell r="E3960" t="str">
            <v>100100</v>
          </cell>
          <cell r="F3960" t="str">
            <v>108</v>
          </cell>
          <cell r="G3960" t="str">
            <v>17</v>
          </cell>
          <cell r="H3960" t="str">
            <v>00</v>
          </cell>
          <cell r="I3960">
            <v>829</v>
          </cell>
          <cell r="J3960" t="str">
            <v>NERI VASQUEZ CANAYO</v>
          </cell>
          <cell r="K3960" t="str">
            <v>10 DE ENERO G-1</v>
          </cell>
          <cell r="M3960" t="str">
            <v>04</v>
          </cell>
          <cell r="N3960">
            <v>0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48.17</v>
          </cell>
          <cell r="U3960" t="str">
            <v>0</v>
          </cell>
          <cell r="V3960" t="str">
            <v>1081727000020</v>
          </cell>
        </row>
        <row r="3961">
          <cell r="A3961" t="str">
            <v>10</v>
          </cell>
          <cell r="B3961" t="str">
            <v>10</v>
          </cell>
          <cell r="C3961">
            <v>41163</v>
          </cell>
          <cell r="D3961">
            <v>7</v>
          </cell>
          <cell r="E3961" t="str">
            <v>100100</v>
          </cell>
          <cell r="F3961" t="str">
            <v>108</v>
          </cell>
          <cell r="G3961" t="str">
            <v>17</v>
          </cell>
          <cell r="H3961" t="str">
            <v>00</v>
          </cell>
          <cell r="I3961">
            <v>831</v>
          </cell>
          <cell r="J3961" t="str">
            <v>MANUEL NOLORBE MOZOMBITE</v>
          </cell>
          <cell r="K3961" t="str">
            <v>10 DE ENERO F-1A</v>
          </cell>
          <cell r="M3961" t="str">
            <v>04</v>
          </cell>
          <cell r="N3961">
            <v>0</v>
          </cell>
          <cell r="O3961">
            <v>0</v>
          </cell>
          <cell r="P3961">
            <v>0</v>
          </cell>
          <cell r="Q3961">
            <v>45</v>
          </cell>
          <cell r="R3961">
            <v>61</v>
          </cell>
          <cell r="S3961">
            <v>75</v>
          </cell>
          <cell r="T3961">
            <v>55.42</v>
          </cell>
          <cell r="U3961" t="str">
            <v>0</v>
          </cell>
          <cell r="V3961" t="str">
            <v>1081727000040</v>
          </cell>
        </row>
        <row r="3962">
          <cell r="A3962" t="str">
            <v>10</v>
          </cell>
          <cell r="B3962" t="str">
            <v>10</v>
          </cell>
          <cell r="C3962">
            <v>41165</v>
          </cell>
          <cell r="D3962">
            <v>2</v>
          </cell>
          <cell r="E3962" t="str">
            <v>100100</v>
          </cell>
          <cell r="F3962" t="str">
            <v>108</v>
          </cell>
          <cell r="G3962" t="str">
            <v>17</v>
          </cell>
          <cell r="H3962" t="str">
            <v>00</v>
          </cell>
          <cell r="I3962">
            <v>833</v>
          </cell>
          <cell r="J3962" t="str">
            <v>JUANA A. DEL AGUILA</v>
          </cell>
          <cell r="K3962" t="str">
            <v>10 DE ENERO D-15</v>
          </cell>
          <cell r="M3962" t="str">
            <v>04</v>
          </cell>
          <cell r="N3962">
            <v>0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  <cell r="U3962" t="str">
            <v>0</v>
          </cell>
          <cell r="V3962" t="str">
            <v>1081727001000</v>
          </cell>
        </row>
        <row r="3963">
          <cell r="A3963" t="str">
            <v>10</v>
          </cell>
          <cell r="B3963" t="str">
            <v>10</v>
          </cell>
          <cell r="C3963">
            <v>41174</v>
          </cell>
          <cell r="D3963">
            <v>4</v>
          </cell>
          <cell r="E3963" t="str">
            <v>100100</v>
          </cell>
          <cell r="F3963" t="str">
            <v>108</v>
          </cell>
          <cell r="G3963" t="str">
            <v>17</v>
          </cell>
          <cell r="H3963" t="str">
            <v>00</v>
          </cell>
          <cell r="I3963">
            <v>842</v>
          </cell>
          <cell r="J3963" t="str">
            <v>ANTONIO ARICARI MANIHUARI</v>
          </cell>
          <cell r="K3963" t="str">
            <v>7 DE JUNIO  C-2</v>
          </cell>
          <cell r="M3963" t="str">
            <v>04</v>
          </cell>
          <cell r="N3963">
            <v>0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20</v>
          </cell>
          <cell r="T3963">
            <v>10.58</v>
          </cell>
          <cell r="U3963" t="str">
            <v>0</v>
          </cell>
          <cell r="V3963" t="str">
            <v>1081728000080</v>
          </cell>
        </row>
        <row r="3964">
          <cell r="A3964" t="str">
            <v>10</v>
          </cell>
          <cell r="B3964" t="str">
            <v>10</v>
          </cell>
          <cell r="C3964">
            <v>41175</v>
          </cell>
          <cell r="D3964">
            <v>1</v>
          </cell>
          <cell r="E3964" t="str">
            <v>100100</v>
          </cell>
          <cell r="F3964" t="str">
            <v>108</v>
          </cell>
          <cell r="G3964" t="str">
            <v>17</v>
          </cell>
          <cell r="H3964" t="str">
            <v>00</v>
          </cell>
          <cell r="I3964">
            <v>843</v>
          </cell>
          <cell r="J3964" t="str">
            <v>SANDRO LUNA CORDOVA</v>
          </cell>
          <cell r="K3964" t="str">
            <v>7 DE JUNIO  C-1</v>
          </cell>
          <cell r="M3964" t="str">
            <v>04</v>
          </cell>
          <cell r="N3964">
            <v>0</v>
          </cell>
          <cell r="O3964">
            <v>0</v>
          </cell>
          <cell r="P3964">
            <v>0</v>
          </cell>
          <cell r="Q3964">
            <v>0</v>
          </cell>
          <cell r="R3964">
            <v>1</v>
          </cell>
          <cell r="S3964">
            <v>13</v>
          </cell>
          <cell r="T3964">
            <v>7</v>
          </cell>
          <cell r="U3964" t="str">
            <v>0</v>
          </cell>
          <cell r="V3964" t="str">
            <v>1081728000090</v>
          </cell>
        </row>
        <row r="3965">
          <cell r="A3965" t="str">
            <v>10</v>
          </cell>
          <cell r="B3965" t="str">
            <v>10</v>
          </cell>
          <cell r="C3965">
            <v>41203</v>
          </cell>
          <cell r="D3965">
            <v>1</v>
          </cell>
          <cell r="E3965" t="str">
            <v>100100</v>
          </cell>
          <cell r="F3965" t="str">
            <v>108</v>
          </cell>
          <cell r="G3965" t="str">
            <v>17</v>
          </cell>
          <cell r="H3965" t="str">
            <v>00</v>
          </cell>
          <cell r="I3965">
            <v>871</v>
          </cell>
          <cell r="J3965" t="str">
            <v>REATEGUI CHOTA MANUEL</v>
          </cell>
          <cell r="K3965" t="str">
            <v>AHM. LAS MERCEDES  E-09</v>
          </cell>
          <cell r="M3965" t="str">
            <v>04</v>
          </cell>
          <cell r="N3965">
            <v>0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3.83</v>
          </cell>
          <cell r="U3965" t="str">
            <v>0</v>
          </cell>
          <cell r="V3965" t="str">
            <v>1081732000090</v>
          </cell>
        </row>
        <row r="3966">
          <cell r="A3966" t="str">
            <v>10</v>
          </cell>
          <cell r="B3966" t="str">
            <v>10</v>
          </cell>
          <cell r="C3966">
            <v>41209</v>
          </cell>
          <cell r="D3966">
            <v>8</v>
          </cell>
          <cell r="E3966" t="str">
            <v>100100</v>
          </cell>
          <cell r="F3966" t="str">
            <v>108</v>
          </cell>
          <cell r="G3966" t="str">
            <v>17</v>
          </cell>
          <cell r="H3966" t="str">
            <v>00</v>
          </cell>
          <cell r="I3966">
            <v>877</v>
          </cell>
          <cell r="J3966" t="str">
            <v>SORIA CORREA JULIO</v>
          </cell>
          <cell r="K3966" t="str">
            <v>AHM. LAS MERCEDES  F-02</v>
          </cell>
          <cell r="M3966" t="str">
            <v>04</v>
          </cell>
          <cell r="N3966">
            <v>0</v>
          </cell>
          <cell r="O3966">
            <v>0</v>
          </cell>
          <cell r="P3966">
            <v>34</v>
          </cell>
          <cell r="Q3966">
            <v>0</v>
          </cell>
          <cell r="R3966">
            <v>0</v>
          </cell>
          <cell r="S3966">
            <v>0</v>
          </cell>
          <cell r="T3966">
            <v>2.83</v>
          </cell>
          <cell r="U3966" t="str">
            <v>0</v>
          </cell>
          <cell r="V3966" t="str">
            <v>1081732000150</v>
          </cell>
        </row>
        <row r="3967">
          <cell r="A3967" t="str">
            <v>10</v>
          </cell>
          <cell r="B3967" t="str">
            <v>10</v>
          </cell>
          <cell r="C3967">
            <v>41221</v>
          </cell>
          <cell r="D3967">
            <v>3</v>
          </cell>
          <cell r="E3967" t="str">
            <v>100100</v>
          </cell>
          <cell r="F3967" t="str">
            <v>108</v>
          </cell>
          <cell r="G3967" t="str">
            <v>17</v>
          </cell>
          <cell r="H3967" t="str">
            <v>00</v>
          </cell>
          <cell r="I3967">
            <v>889</v>
          </cell>
          <cell r="J3967" t="str">
            <v>DAHUA S. HILDA</v>
          </cell>
          <cell r="K3967" t="str">
            <v>AHM. LAS MERCEDES G-1</v>
          </cell>
          <cell r="M3967" t="str">
            <v>04</v>
          </cell>
          <cell r="N3967">
            <v>86</v>
          </cell>
          <cell r="O3967">
            <v>142</v>
          </cell>
          <cell r="P3967">
            <v>92</v>
          </cell>
          <cell r="Q3967">
            <v>24</v>
          </cell>
          <cell r="R3967">
            <v>34</v>
          </cell>
          <cell r="S3967">
            <v>29</v>
          </cell>
          <cell r="T3967">
            <v>39.42</v>
          </cell>
          <cell r="U3967" t="str">
            <v>0</v>
          </cell>
          <cell r="V3967" t="str">
            <v>1081732000260</v>
          </cell>
        </row>
        <row r="3968">
          <cell r="A3968" t="str">
            <v>10</v>
          </cell>
          <cell r="B3968" t="str">
            <v>10</v>
          </cell>
          <cell r="C3968">
            <v>41223</v>
          </cell>
          <cell r="D3968">
            <v>9</v>
          </cell>
          <cell r="E3968" t="str">
            <v>100100</v>
          </cell>
          <cell r="F3968" t="str">
            <v>108</v>
          </cell>
          <cell r="G3968" t="str">
            <v>17</v>
          </cell>
          <cell r="H3968" t="str">
            <v>00</v>
          </cell>
          <cell r="I3968">
            <v>891</v>
          </cell>
          <cell r="J3968" t="str">
            <v>ARAUJO PAZ SILVERIO</v>
          </cell>
          <cell r="K3968" t="str">
            <v>AHM. LAS MERCEDES  G-3</v>
          </cell>
          <cell r="M3968" t="str">
            <v>04</v>
          </cell>
          <cell r="N3968">
            <v>0</v>
          </cell>
          <cell r="O3968">
            <v>0</v>
          </cell>
          <cell r="P3968">
            <v>0</v>
          </cell>
          <cell r="Q3968">
            <v>4</v>
          </cell>
          <cell r="R3968">
            <v>102</v>
          </cell>
          <cell r="S3968">
            <v>123</v>
          </cell>
          <cell r="T3968">
            <v>68.08</v>
          </cell>
          <cell r="U3968" t="str">
            <v>0</v>
          </cell>
          <cell r="V3968" t="str">
            <v>1081732000280</v>
          </cell>
        </row>
        <row r="3969">
          <cell r="A3969" t="str">
            <v>10</v>
          </cell>
          <cell r="B3969" t="str">
            <v>10</v>
          </cell>
          <cell r="C3969">
            <v>41234</v>
          </cell>
          <cell r="D3969">
            <v>6</v>
          </cell>
          <cell r="E3969" t="str">
            <v>100100</v>
          </cell>
          <cell r="F3969" t="str">
            <v>108</v>
          </cell>
          <cell r="G3969" t="str">
            <v>17</v>
          </cell>
          <cell r="H3969" t="str">
            <v>00</v>
          </cell>
          <cell r="I3969">
            <v>902</v>
          </cell>
          <cell r="J3969" t="str">
            <v>SANDI LOPEZ RENE</v>
          </cell>
          <cell r="K3969" t="str">
            <v>AHM. LAS MERCEDES H-4</v>
          </cell>
          <cell r="M3969" t="str">
            <v>04</v>
          </cell>
          <cell r="N3969">
            <v>0</v>
          </cell>
          <cell r="O3969">
            <v>0</v>
          </cell>
          <cell r="P3969">
            <v>0</v>
          </cell>
          <cell r="Q3969">
            <v>0</v>
          </cell>
          <cell r="R3969">
            <v>35</v>
          </cell>
          <cell r="S3969">
            <v>47</v>
          </cell>
          <cell r="T3969">
            <v>15.58</v>
          </cell>
          <cell r="U3969" t="str">
            <v>0</v>
          </cell>
          <cell r="V3969" t="str">
            <v>1081732000390</v>
          </cell>
        </row>
        <row r="3970">
          <cell r="A3970" t="str">
            <v>10</v>
          </cell>
          <cell r="B3970" t="str">
            <v>10</v>
          </cell>
          <cell r="C3970">
            <v>41239</v>
          </cell>
          <cell r="D3970">
            <v>5</v>
          </cell>
          <cell r="E3970" t="str">
            <v>100100</v>
          </cell>
          <cell r="F3970" t="str">
            <v>108</v>
          </cell>
          <cell r="G3970" t="str">
            <v>17</v>
          </cell>
          <cell r="H3970" t="str">
            <v>00</v>
          </cell>
          <cell r="I3970">
            <v>907</v>
          </cell>
          <cell r="J3970" t="str">
            <v>CARDENAS ACHING GUILLERMO</v>
          </cell>
          <cell r="K3970" t="str">
            <v>AHM. LAS MERCEDES H-9</v>
          </cell>
          <cell r="M3970" t="str">
            <v>04</v>
          </cell>
          <cell r="N3970">
            <v>0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  <cell r="U3970" t="str">
            <v>0</v>
          </cell>
          <cell r="V3970" t="str">
            <v>1081732000440</v>
          </cell>
        </row>
        <row r="3971">
          <cell r="A3971" t="str">
            <v>10</v>
          </cell>
          <cell r="B3971" t="str">
            <v>10</v>
          </cell>
          <cell r="C3971">
            <v>41244</v>
          </cell>
          <cell r="D3971">
            <v>5</v>
          </cell>
          <cell r="E3971" t="str">
            <v>100100</v>
          </cell>
          <cell r="F3971" t="str">
            <v>108</v>
          </cell>
          <cell r="G3971" t="str">
            <v>17</v>
          </cell>
          <cell r="H3971" t="str">
            <v>00</v>
          </cell>
          <cell r="I3971">
            <v>912</v>
          </cell>
          <cell r="J3971" t="str">
            <v>SILVA VASQUEZ ADELA</v>
          </cell>
          <cell r="K3971" t="str">
            <v>AHM. LAS MERCEDES D-4</v>
          </cell>
          <cell r="M3971" t="str">
            <v>04</v>
          </cell>
          <cell r="N3971">
            <v>0</v>
          </cell>
          <cell r="O3971">
            <v>0</v>
          </cell>
          <cell r="P3971">
            <v>1</v>
          </cell>
          <cell r="Q3971">
            <v>0</v>
          </cell>
          <cell r="R3971">
            <v>0</v>
          </cell>
          <cell r="S3971">
            <v>0</v>
          </cell>
          <cell r="T3971">
            <v>0.5</v>
          </cell>
          <cell r="U3971" t="str">
            <v>0</v>
          </cell>
          <cell r="V3971" t="str">
            <v>1081732001040</v>
          </cell>
        </row>
        <row r="3972">
          <cell r="A3972" t="str">
            <v>10</v>
          </cell>
          <cell r="B3972" t="str">
            <v>10</v>
          </cell>
          <cell r="C3972">
            <v>41246</v>
          </cell>
          <cell r="D3972">
            <v>0</v>
          </cell>
          <cell r="E3972" t="str">
            <v>100100</v>
          </cell>
          <cell r="F3972" t="str">
            <v>108</v>
          </cell>
          <cell r="G3972" t="str">
            <v>17</v>
          </cell>
          <cell r="H3972" t="str">
            <v>00</v>
          </cell>
          <cell r="I3972">
            <v>914</v>
          </cell>
          <cell r="J3972" t="str">
            <v>REATEGUI LOPEZ MANUEL</v>
          </cell>
          <cell r="K3972" t="str">
            <v>AHM. LAS MERCEDES  D-2</v>
          </cell>
          <cell r="M3972" t="str">
            <v>04</v>
          </cell>
          <cell r="N3972">
            <v>0</v>
          </cell>
          <cell r="O3972">
            <v>0</v>
          </cell>
          <cell r="P3972">
            <v>0</v>
          </cell>
          <cell r="Q3972">
            <v>0</v>
          </cell>
          <cell r="R3972">
            <v>3</v>
          </cell>
          <cell r="S3972">
            <v>3</v>
          </cell>
          <cell r="T3972">
            <v>1.5</v>
          </cell>
          <cell r="U3972" t="str">
            <v>0</v>
          </cell>
          <cell r="V3972" t="str">
            <v>1081732001060</v>
          </cell>
        </row>
        <row r="3973">
          <cell r="A3973" t="str">
            <v>10</v>
          </cell>
          <cell r="B3973" t="str">
            <v>10</v>
          </cell>
          <cell r="C3973">
            <v>41249</v>
          </cell>
          <cell r="D3973">
            <v>4</v>
          </cell>
          <cell r="E3973" t="str">
            <v>100100</v>
          </cell>
          <cell r="F3973" t="str">
            <v>108</v>
          </cell>
          <cell r="G3973" t="str">
            <v>17</v>
          </cell>
          <cell r="H3973" t="str">
            <v>00</v>
          </cell>
          <cell r="I3973">
            <v>917</v>
          </cell>
          <cell r="J3973" t="str">
            <v>SILVANO BANCHO ROGER</v>
          </cell>
          <cell r="K3973" t="str">
            <v>AHM. LAS MERCEDES  C-9</v>
          </cell>
          <cell r="M3973" t="str">
            <v>04</v>
          </cell>
          <cell r="N3973">
            <v>0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  <cell r="U3973" t="str">
            <v>0</v>
          </cell>
          <cell r="V3973" t="str">
            <v>1081732001090</v>
          </cell>
        </row>
        <row r="3974">
          <cell r="A3974" t="str">
            <v>10</v>
          </cell>
          <cell r="B3974" t="str">
            <v>10</v>
          </cell>
          <cell r="C3974">
            <v>41251</v>
          </cell>
          <cell r="D3974">
            <v>0</v>
          </cell>
          <cell r="E3974" t="str">
            <v>100100</v>
          </cell>
          <cell r="F3974" t="str">
            <v>108</v>
          </cell>
          <cell r="G3974" t="str">
            <v>17</v>
          </cell>
          <cell r="H3974" t="str">
            <v>00</v>
          </cell>
          <cell r="I3974">
            <v>919</v>
          </cell>
          <cell r="J3974" t="str">
            <v>ZAMBRANO MATTOS GREGORIO</v>
          </cell>
          <cell r="K3974" t="str">
            <v>AHM. LAS MERCEDES  D-7</v>
          </cell>
          <cell r="M3974" t="str">
            <v>04</v>
          </cell>
          <cell r="N3974">
            <v>0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9.25</v>
          </cell>
          <cell r="U3974" t="str">
            <v>0</v>
          </cell>
          <cell r="V3974" t="str">
            <v>1081732001110</v>
          </cell>
        </row>
        <row r="3975">
          <cell r="A3975" t="str">
            <v>10</v>
          </cell>
          <cell r="B3975" t="str">
            <v>10</v>
          </cell>
          <cell r="C3975">
            <v>50793</v>
          </cell>
          <cell r="D3975">
            <v>9</v>
          </cell>
          <cell r="E3975" t="str">
            <v>100100</v>
          </cell>
          <cell r="F3975" t="str">
            <v>108</v>
          </cell>
          <cell r="G3975" t="str">
            <v>17</v>
          </cell>
          <cell r="H3975" t="str">
            <v>00</v>
          </cell>
          <cell r="I3975">
            <v>925</v>
          </cell>
          <cell r="J3975" t="str">
            <v>HUANSI BRICEÐO FIORELA CRUZ</v>
          </cell>
          <cell r="K3975" t="str">
            <v>A.H.M. LAS MERCEDES</v>
          </cell>
          <cell r="L3975">
            <v>12</v>
          </cell>
          <cell r="M3975" t="str">
            <v>04</v>
          </cell>
          <cell r="N3975">
            <v>0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  <cell r="U3975" t="str">
            <v>0</v>
          </cell>
          <cell r="V3975" t="str">
            <v>1081732001185</v>
          </cell>
        </row>
        <row r="3976">
          <cell r="A3976" t="str">
            <v>10</v>
          </cell>
          <cell r="B3976" t="str">
            <v>10</v>
          </cell>
          <cell r="C3976">
            <v>41263</v>
          </cell>
          <cell r="D3976">
            <v>5</v>
          </cell>
          <cell r="E3976" t="str">
            <v>100100</v>
          </cell>
          <cell r="F3976" t="str">
            <v>108</v>
          </cell>
          <cell r="G3976" t="str">
            <v>17</v>
          </cell>
          <cell r="H3976" t="str">
            <v>00</v>
          </cell>
          <cell r="I3976">
            <v>931</v>
          </cell>
          <cell r="J3976" t="str">
            <v>BARDALES BARDALES EDWIN</v>
          </cell>
          <cell r="K3976" t="str">
            <v>AHM. LAS MERCEDES  B-7</v>
          </cell>
          <cell r="M3976" t="str">
            <v>04</v>
          </cell>
          <cell r="N3976">
            <v>0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  <cell r="U3976" t="str">
            <v>0</v>
          </cell>
          <cell r="V3976" t="str">
            <v>1081732001230</v>
          </cell>
        </row>
        <row r="3977">
          <cell r="A3977" t="str">
            <v>10</v>
          </cell>
          <cell r="B3977" t="str">
            <v>10</v>
          </cell>
          <cell r="C3977">
            <v>41269</v>
          </cell>
          <cell r="D3977">
            <v>2</v>
          </cell>
          <cell r="E3977" t="str">
            <v>100100</v>
          </cell>
          <cell r="F3977" t="str">
            <v>108</v>
          </cell>
          <cell r="G3977" t="str">
            <v>17</v>
          </cell>
          <cell r="H3977" t="str">
            <v>00</v>
          </cell>
          <cell r="I3977">
            <v>937</v>
          </cell>
          <cell r="J3977" t="str">
            <v>MACAHUACHI TUESTA LUZ MARINA</v>
          </cell>
          <cell r="K3977" t="str">
            <v>AHM. LAS MERCEDES B-1</v>
          </cell>
          <cell r="M3977" t="str">
            <v>04</v>
          </cell>
          <cell r="N3977">
            <v>0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1</v>
          </cell>
          <cell r="U3977" t="str">
            <v>0</v>
          </cell>
          <cell r="V3977" t="str">
            <v>1081732001290</v>
          </cell>
        </row>
        <row r="3978">
          <cell r="A3978" t="str">
            <v>10</v>
          </cell>
          <cell r="B3978" t="str">
            <v>10</v>
          </cell>
          <cell r="C3978">
            <v>41271</v>
          </cell>
          <cell r="D3978">
            <v>8</v>
          </cell>
          <cell r="E3978" t="str">
            <v>100100</v>
          </cell>
          <cell r="F3978" t="str">
            <v>108</v>
          </cell>
          <cell r="G3978" t="str">
            <v>17</v>
          </cell>
          <cell r="H3978" t="str">
            <v>00</v>
          </cell>
          <cell r="I3978">
            <v>939</v>
          </cell>
          <cell r="J3978" t="str">
            <v>TANTARICO DEL AGUILA GRICELDA</v>
          </cell>
          <cell r="K3978" t="str">
            <v>AHM. LAS MERCEDES  A-13</v>
          </cell>
          <cell r="M3978" t="str">
            <v>04</v>
          </cell>
          <cell r="N3978">
            <v>0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  <cell r="U3978" t="str">
            <v>0</v>
          </cell>
          <cell r="V3978" t="str">
            <v>1081732001310</v>
          </cell>
        </row>
        <row r="3979">
          <cell r="A3979" t="str">
            <v>10</v>
          </cell>
          <cell r="B3979" t="str">
            <v>10</v>
          </cell>
          <cell r="C3979">
            <v>41272</v>
          </cell>
          <cell r="D3979">
            <v>6</v>
          </cell>
          <cell r="E3979" t="str">
            <v>100100</v>
          </cell>
          <cell r="F3979" t="str">
            <v>108</v>
          </cell>
          <cell r="G3979" t="str">
            <v>17</v>
          </cell>
          <cell r="H3979" t="str">
            <v>00</v>
          </cell>
          <cell r="I3979">
            <v>940</v>
          </cell>
          <cell r="J3979" t="str">
            <v>VELA VALLES DEMETRIO</v>
          </cell>
          <cell r="K3979" t="str">
            <v>AHM. LAS MERCEDES  A-12</v>
          </cell>
          <cell r="M3979" t="str">
            <v>04</v>
          </cell>
          <cell r="N3979">
            <v>0</v>
          </cell>
          <cell r="O3979">
            <v>54</v>
          </cell>
          <cell r="P3979">
            <v>94</v>
          </cell>
          <cell r="Q3979">
            <v>54</v>
          </cell>
          <cell r="R3979">
            <v>143</v>
          </cell>
          <cell r="S3979">
            <v>78</v>
          </cell>
          <cell r="T3979">
            <v>74.25</v>
          </cell>
          <cell r="U3979" t="str">
            <v>0</v>
          </cell>
          <cell r="V3979" t="str">
            <v>1081732001320</v>
          </cell>
        </row>
        <row r="3980">
          <cell r="A3980" t="str">
            <v>10</v>
          </cell>
          <cell r="B3980" t="str">
            <v>10</v>
          </cell>
          <cell r="C3980">
            <v>41277</v>
          </cell>
          <cell r="D3980">
            <v>5</v>
          </cell>
          <cell r="E3980" t="str">
            <v>100100</v>
          </cell>
          <cell r="F3980" t="str">
            <v>108</v>
          </cell>
          <cell r="G3980" t="str">
            <v>17</v>
          </cell>
          <cell r="H3980" t="str">
            <v>00</v>
          </cell>
          <cell r="I3980">
            <v>945</v>
          </cell>
          <cell r="J3980" t="str">
            <v>REATEGUI LINARES LILI</v>
          </cell>
          <cell r="K3980" t="str">
            <v>AHM. LAS MERCEDES A-7</v>
          </cell>
          <cell r="M3980" t="str">
            <v>04</v>
          </cell>
          <cell r="N3980">
            <v>0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  <cell r="U3980" t="str">
            <v>0</v>
          </cell>
          <cell r="V3980" t="str">
            <v>1081732001370</v>
          </cell>
        </row>
        <row r="3981">
          <cell r="A3981" t="str">
            <v>10</v>
          </cell>
          <cell r="B3981" t="str">
            <v>10</v>
          </cell>
          <cell r="C3981">
            <v>41278</v>
          </cell>
          <cell r="D3981">
            <v>3</v>
          </cell>
          <cell r="E3981" t="str">
            <v>100100</v>
          </cell>
          <cell r="F3981" t="str">
            <v>108</v>
          </cell>
          <cell r="G3981" t="str">
            <v>17</v>
          </cell>
          <cell r="H3981" t="str">
            <v>00</v>
          </cell>
          <cell r="I3981">
            <v>946</v>
          </cell>
          <cell r="J3981" t="str">
            <v>GRELLANA DE M. MERCEDES</v>
          </cell>
          <cell r="K3981" t="str">
            <v>AHM. LAS MERCEDES A-6</v>
          </cell>
          <cell r="M3981" t="str">
            <v>04</v>
          </cell>
          <cell r="N3981">
            <v>0</v>
          </cell>
          <cell r="O3981">
            <v>0</v>
          </cell>
          <cell r="P3981">
            <v>0</v>
          </cell>
          <cell r="Q3981">
            <v>0</v>
          </cell>
          <cell r="R3981">
            <v>16</v>
          </cell>
          <cell r="S3981">
            <v>0</v>
          </cell>
          <cell r="T3981">
            <v>1.33</v>
          </cell>
          <cell r="U3981" t="str">
            <v>0</v>
          </cell>
          <cell r="V3981" t="str">
            <v>1081732001380</v>
          </cell>
        </row>
        <row r="3982">
          <cell r="A3982" t="str">
            <v>10</v>
          </cell>
          <cell r="B3982" t="str">
            <v>10</v>
          </cell>
          <cell r="C3982">
            <v>41281</v>
          </cell>
          <cell r="D3982">
            <v>7</v>
          </cell>
          <cell r="E3982" t="str">
            <v>100100</v>
          </cell>
          <cell r="F3982" t="str">
            <v>108</v>
          </cell>
          <cell r="G3982" t="str">
            <v>17</v>
          </cell>
          <cell r="H3982" t="str">
            <v>00</v>
          </cell>
          <cell r="I3982">
            <v>949</v>
          </cell>
          <cell r="J3982" t="str">
            <v>TAMANI ZUMBA MARLENE</v>
          </cell>
          <cell r="K3982" t="str">
            <v>AHM. LAS MERCEDES A-2</v>
          </cell>
          <cell r="M3982" t="str">
            <v>04</v>
          </cell>
          <cell r="N3982">
            <v>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0.17</v>
          </cell>
          <cell r="U3982" t="str">
            <v>0</v>
          </cell>
          <cell r="V3982" t="str">
            <v>1081732001410</v>
          </cell>
        </row>
        <row r="3983">
          <cell r="A3983" t="str">
            <v>10</v>
          </cell>
          <cell r="B3983" t="str">
            <v>10</v>
          </cell>
          <cell r="C3983">
            <v>41291</v>
          </cell>
          <cell r="D3983">
            <v>6</v>
          </cell>
          <cell r="E3983" t="str">
            <v>100100</v>
          </cell>
          <cell r="F3983" t="str">
            <v>108</v>
          </cell>
          <cell r="G3983" t="str">
            <v>17</v>
          </cell>
          <cell r="H3983" t="str">
            <v>00</v>
          </cell>
          <cell r="I3983">
            <v>959</v>
          </cell>
          <cell r="J3983" t="str">
            <v>YAHUARCANI LOPEZ FERNANDO</v>
          </cell>
          <cell r="K3983" t="str">
            <v>AHM. LAS MERCEDES  LL-21</v>
          </cell>
          <cell r="M3983" t="str">
            <v>04</v>
          </cell>
          <cell r="N3983">
            <v>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5</v>
          </cell>
          <cell r="U3983" t="str">
            <v>0</v>
          </cell>
          <cell r="V3983" t="str">
            <v>1081733000090</v>
          </cell>
        </row>
        <row r="3984">
          <cell r="A3984" t="str">
            <v>10</v>
          </cell>
          <cell r="B3984" t="str">
            <v>10</v>
          </cell>
          <cell r="C3984">
            <v>41294</v>
          </cell>
          <cell r="D3984">
            <v>0</v>
          </cell>
          <cell r="E3984" t="str">
            <v>100100</v>
          </cell>
          <cell r="F3984" t="str">
            <v>108</v>
          </cell>
          <cell r="G3984" t="str">
            <v>17</v>
          </cell>
          <cell r="H3984" t="str">
            <v>00</v>
          </cell>
          <cell r="I3984">
            <v>962</v>
          </cell>
          <cell r="J3984" t="str">
            <v>LOPEZ PINEDO AUGUSTINA</v>
          </cell>
          <cell r="K3984" t="str">
            <v>AHM. LAS MERCEDES  LL-18</v>
          </cell>
          <cell r="M3984" t="str">
            <v>04</v>
          </cell>
          <cell r="N3984">
            <v>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  <cell r="U3984" t="str">
            <v>0</v>
          </cell>
          <cell r="V3984" t="str">
            <v>1081733000120</v>
          </cell>
        </row>
        <row r="3985">
          <cell r="A3985" t="str">
            <v>10</v>
          </cell>
          <cell r="B3985" t="str">
            <v>10</v>
          </cell>
          <cell r="C3985">
            <v>41297</v>
          </cell>
          <cell r="D3985">
            <v>3</v>
          </cell>
          <cell r="E3985" t="str">
            <v>100100</v>
          </cell>
          <cell r="F3985" t="str">
            <v>108</v>
          </cell>
          <cell r="G3985" t="str">
            <v>17</v>
          </cell>
          <cell r="H3985" t="str">
            <v>00</v>
          </cell>
          <cell r="I3985">
            <v>965</v>
          </cell>
          <cell r="J3985" t="str">
            <v>SALAS HOYOS GABRIEL</v>
          </cell>
          <cell r="K3985" t="str">
            <v>AHM. LAS MERCEDES  N-5</v>
          </cell>
          <cell r="M3985" t="str">
            <v>04</v>
          </cell>
          <cell r="N3985">
            <v>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  <cell r="U3985" t="str">
            <v>0</v>
          </cell>
          <cell r="V3985" t="str">
            <v>1081733000150</v>
          </cell>
        </row>
        <row r="3986">
          <cell r="A3986" t="str">
            <v>10</v>
          </cell>
          <cell r="B3986" t="str">
            <v>10</v>
          </cell>
          <cell r="C3986">
            <v>41300</v>
          </cell>
          <cell r="D3986">
            <v>5</v>
          </cell>
          <cell r="E3986" t="str">
            <v>100100</v>
          </cell>
          <cell r="F3986" t="str">
            <v>108</v>
          </cell>
          <cell r="G3986" t="str">
            <v>17</v>
          </cell>
          <cell r="H3986" t="str">
            <v>00</v>
          </cell>
          <cell r="I3986">
            <v>968</v>
          </cell>
          <cell r="J3986" t="str">
            <v>TORRES NUÑEZ ASENCIO</v>
          </cell>
          <cell r="K3986" t="str">
            <v>AHM. LAS MERCEDES  N-2</v>
          </cell>
          <cell r="M3986" t="str">
            <v>04</v>
          </cell>
          <cell r="N3986">
            <v>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  <cell r="U3986" t="str">
            <v>0</v>
          </cell>
          <cell r="V3986" t="str">
            <v>1081733000180</v>
          </cell>
        </row>
        <row r="3987">
          <cell r="A3987" t="str">
            <v>10</v>
          </cell>
          <cell r="B3987" t="str">
            <v>10</v>
          </cell>
          <cell r="C3987">
            <v>41301</v>
          </cell>
          <cell r="D3987">
            <v>3</v>
          </cell>
          <cell r="E3987" t="str">
            <v>100100</v>
          </cell>
          <cell r="F3987" t="str">
            <v>108</v>
          </cell>
          <cell r="G3987" t="str">
            <v>17</v>
          </cell>
          <cell r="H3987" t="str">
            <v>00</v>
          </cell>
          <cell r="I3987">
            <v>969</v>
          </cell>
          <cell r="J3987" t="str">
            <v>LOPEZ GUTIERREZ GENNER</v>
          </cell>
          <cell r="K3987" t="str">
            <v>AHM. LAS MERCEDES  N-1</v>
          </cell>
          <cell r="M3987" t="str">
            <v>04</v>
          </cell>
          <cell r="N3987">
            <v>0</v>
          </cell>
          <cell r="O3987">
            <v>0</v>
          </cell>
          <cell r="P3987">
            <v>0</v>
          </cell>
          <cell r="Q3987">
            <v>0</v>
          </cell>
          <cell r="R3987">
            <v>6</v>
          </cell>
          <cell r="S3987">
            <v>12</v>
          </cell>
          <cell r="T3987">
            <v>2</v>
          </cell>
          <cell r="U3987" t="str">
            <v>0</v>
          </cell>
          <cell r="V3987" t="str">
            <v>1081733000190</v>
          </cell>
        </row>
        <row r="3988">
          <cell r="A3988" t="str">
            <v>10</v>
          </cell>
          <cell r="B3988" t="str">
            <v>10</v>
          </cell>
          <cell r="C3988">
            <v>50505</v>
          </cell>
          <cell r="D3988">
            <v>7</v>
          </cell>
          <cell r="E3988" t="str">
            <v>100100</v>
          </cell>
          <cell r="F3988" t="str">
            <v>108</v>
          </cell>
          <cell r="G3988" t="str">
            <v>17</v>
          </cell>
          <cell r="H3988" t="str">
            <v>00</v>
          </cell>
          <cell r="I3988">
            <v>972</v>
          </cell>
          <cell r="J3988" t="str">
            <v>TORRES TEJADA JOSE DANIEL</v>
          </cell>
          <cell r="K3988" t="str">
            <v>SAN CARLOS</v>
          </cell>
          <cell r="L3988">
            <v>22</v>
          </cell>
          <cell r="M3988" t="str">
            <v>04</v>
          </cell>
          <cell r="N3988">
            <v>0</v>
          </cell>
          <cell r="O3988">
            <v>37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3.08</v>
          </cell>
          <cell r="U3988" t="str">
            <v>0</v>
          </cell>
          <cell r="V3988" t="str">
            <v>1081733000215</v>
          </cell>
        </row>
        <row r="3989">
          <cell r="A3989" t="str">
            <v>10</v>
          </cell>
          <cell r="B3989" t="str">
            <v>10</v>
          </cell>
          <cell r="C3989">
            <v>50346</v>
          </cell>
          <cell r="D3989">
            <v>6</v>
          </cell>
          <cell r="E3989" t="str">
            <v>100100</v>
          </cell>
          <cell r="F3989" t="str">
            <v>108</v>
          </cell>
          <cell r="G3989" t="str">
            <v>17</v>
          </cell>
          <cell r="H3989" t="str">
            <v>00</v>
          </cell>
          <cell r="I3989">
            <v>974</v>
          </cell>
          <cell r="J3989" t="str">
            <v>BARDALES MONGE EDWIN</v>
          </cell>
          <cell r="K3989" t="str">
            <v>A.H.M. LAS MERCEDES</v>
          </cell>
          <cell r="L3989">
            <v>24</v>
          </cell>
          <cell r="M3989" t="str">
            <v>04</v>
          </cell>
          <cell r="N3989">
            <v>52</v>
          </cell>
          <cell r="O3989">
            <v>53</v>
          </cell>
          <cell r="P3989">
            <v>49</v>
          </cell>
          <cell r="Q3989">
            <v>0</v>
          </cell>
          <cell r="R3989">
            <v>0</v>
          </cell>
          <cell r="S3989">
            <v>0</v>
          </cell>
          <cell r="T3989">
            <v>12.83</v>
          </cell>
          <cell r="U3989" t="str">
            <v>0</v>
          </cell>
          <cell r="V3989" t="str">
            <v>1081733000240</v>
          </cell>
        </row>
        <row r="3990">
          <cell r="A3990" t="str">
            <v>10</v>
          </cell>
          <cell r="B3990" t="str">
            <v>10</v>
          </cell>
          <cell r="C3990">
            <v>41310</v>
          </cell>
          <cell r="D3990">
            <v>4</v>
          </cell>
          <cell r="E3990" t="str">
            <v>100100</v>
          </cell>
          <cell r="F3990" t="str">
            <v>108</v>
          </cell>
          <cell r="G3990" t="str">
            <v>17</v>
          </cell>
          <cell r="H3990" t="str">
            <v>00</v>
          </cell>
          <cell r="I3990">
            <v>980</v>
          </cell>
          <cell r="J3990" t="str">
            <v>APAGUEÑO PINEDO MARIA A.</v>
          </cell>
          <cell r="K3990" t="str">
            <v>AHM. LAS MERCEDES  I-8</v>
          </cell>
          <cell r="M3990" t="str">
            <v>04</v>
          </cell>
          <cell r="N3990">
            <v>0</v>
          </cell>
          <cell r="O3990">
            <v>0</v>
          </cell>
          <cell r="P3990">
            <v>0</v>
          </cell>
          <cell r="Q3990">
            <v>3</v>
          </cell>
          <cell r="R3990">
            <v>4</v>
          </cell>
          <cell r="S3990">
            <v>3</v>
          </cell>
          <cell r="T3990">
            <v>2.58</v>
          </cell>
          <cell r="U3990" t="str">
            <v>0</v>
          </cell>
          <cell r="V3990" t="str">
            <v>1081734000060</v>
          </cell>
        </row>
        <row r="3991">
          <cell r="A3991" t="str">
            <v>10</v>
          </cell>
          <cell r="B3991" t="str">
            <v>10</v>
          </cell>
          <cell r="C3991">
            <v>41316</v>
          </cell>
          <cell r="D3991">
            <v>1</v>
          </cell>
          <cell r="E3991" t="str">
            <v>100100</v>
          </cell>
          <cell r="F3991" t="str">
            <v>108</v>
          </cell>
          <cell r="G3991" t="str">
            <v>17</v>
          </cell>
          <cell r="H3991" t="str">
            <v>00</v>
          </cell>
          <cell r="I3991">
            <v>986</v>
          </cell>
          <cell r="J3991" t="str">
            <v>AHUANARI AYAMBO WILSON</v>
          </cell>
          <cell r="K3991" t="str">
            <v>AHM. LAS MERCEDES  I-15</v>
          </cell>
          <cell r="M3991" t="str">
            <v>04</v>
          </cell>
          <cell r="N3991">
            <v>0</v>
          </cell>
          <cell r="O3991">
            <v>0</v>
          </cell>
          <cell r="P3991">
            <v>0</v>
          </cell>
          <cell r="Q3991">
            <v>0</v>
          </cell>
          <cell r="R3991">
            <v>1</v>
          </cell>
          <cell r="S3991">
            <v>0</v>
          </cell>
          <cell r="T3991">
            <v>13.75</v>
          </cell>
          <cell r="U3991" t="str">
            <v>0</v>
          </cell>
          <cell r="V3991" t="str">
            <v>1081734000130</v>
          </cell>
        </row>
        <row r="3992">
          <cell r="A3992" t="str">
            <v>10</v>
          </cell>
          <cell r="B3992" t="str">
            <v>10</v>
          </cell>
          <cell r="C3992">
            <v>41317</v>
          </cell>
          <cell r="D3992">
            <v>9</v>
          </cell>
          <cell r="E3992" t="str">
            <v>100100</v>
          </cell>
          <cell r="F3992" t="str">
            <v>108</v>
          </cell>
          <cell r="G3992" t="str">
            <v>17</v>
          </cell>
          <cell r="H3992" t="str">
            <v>00</v>
          </cell>
          <cell r="I3992">
            <v>987</v>
          </cell>
          <cell r="J3992" t="str">
            <v>MURRIETA LOMAS JOVINO</v>
          </cell>
          <cell r="K3992" t="str">
            <v>AHM. LAS MERCEDES I-15</v>
          </cell>
          <cell r="M3992" t="str">
            <v>04</v>
          </cell>
          <cell r="N3992">
            <v>0</v>
          </cell>
          <cell r="O3992">
            <v>0</v>
          </cell>
          <cell r="P3992">
            <v>0</v>
          </cell>
          <cell r="Q3992">
            <v>0</v>
          </cell>
          <cell r="R3992">
            <v>6</v>
          </cell>
          <cell r="S3992">
            <v>0</v>
          </cell>
          <cell r="T3992">
            <v>0.5</v>
          </cell>
          <cell r="U3992" t="str">
            <v>0</v>
          </cell>
          <cell r="V3992" t="str">
            <v>1081734000140</v>
          </cell>
        </row>
        <row r="3993">
          <cell r="A3993" t="str">
            <v>10</v>
          </cell>
          <cell r="B3993" t="str">
            <v>10</v>
          </cell>
          <cell r="C3993">
            <v>41322</v>
          </cell>
          <cell r="D3993">
            <v>9</v>
          </cell>
          <cell r="E3993" t="str">
            <v>100100</v>
          </cell>
          <cell r="F3993" t="str">
            <v>108</v>
          </cell>
          <cell r="G3993" t="str">
            <v>17</v>
          </cell>
          <cell r="H3993" t="str">
            <v>00</v>
          </cell>
          <cell r="I3993">
            <v>992</v>
          </cell>
          <cell r="J3993" t="str">
            <v>GARCIA HUALINGA MARIA</v>
          </cell>
          <cell r="K3993" t="str">
            <v>AHM. LAS MERCEDES  J-19</v>
          </cell>
          <cell r="M3993" t="str">
            <v>04</v>
          </cell>
          <cell r="N3993">
            <v>0</v>
          </cell>
          <cell r="O3993">
            <v>0</v>
          </cell>
          <cell r="P3993">
            <v>8</v>
          </cell>
          <cell r="Q3993">
            <v>19</v>
          </cell>
          <cell r="R3993">
            <v>0</v>
          </cell>
          <cell r="S3993">
            <v>0</v>
          </cell>
          <cell r="T3993">
            <v>5.67</v>
          </cell>
          <cell r="U3993" t="str">
            <v>0</v>
          </cell>
          <cell r="V3993" t="str">
            <v>1081734000180</v>
          </cell>
        </row>
        <row r="3994">
          <cell r="A3994" t="str">
            <v>10</v>
          </cell>
          <cell r="B3994" t="str">
            <v>10</v>
          </cell>
          <cell r="C3994">
            <v>41326</v>
          </cell>
          <cell r="D3994">
            <v>0</v>
          </cell>
          <cell r="E3994" t="str">
            <v>100100</v>
          </cell>
          <cell r="F3994" t="str">
            <v>108</v>
          </cell>
          <cell r="G3994" t="str">
            <v>17</v>
          </cell>
          <cell r="H3994" t="str">
            <v>00</v>
          </cell>
          <cell r="I3994">
            <v>996</v>
          </cell>
          <cell r="J3994" t="str">
            <v>LOPEZ SHUÑA MARCELA</v>
          </cell>
          <cell r="K3994" t="str">
            <v>AHM. LAS MERCEDES  J-3</v>
          </cell>
          <cell r="M3994" t="str">
            <v>04</v>
          </cell>
          <cell r="N3994">
            <v>0</v>
          </cell>
          <cell r="O3994">
            <v>0</v>
          </cell>
          <cell r="P3994">
            <v>0</v>
          </cell>
          <cell r="Q3994">
            <v>0</v>
          </cell>
          <cell r="R3994">
            <v>4</v>
          </cell>
          <cell r="S3994">
            <v>25</v>
          </cell>
          <cell r="T3994">
            <v>16.5</v>
          </cell>
          <cell r="U3994" t="str">
            <v>0</v>
          </cell>
          <cell r="V3994" t="str">
            <v>1081734000220</v>
          </cell>
        </row>
        <row r="3995">
          <cell r="A3995" t="str">
            <v>10</v>
          </cell>
          <cell r="B3995" t="str">
            <v>10</v>
          </cell>
          <cell r="C3995">
            <v>41328</v>
          </cell>
          <cell r="D3995">
            <v>6</v>
          </cell>
          <cell r="E3995" t="str">
            <v>100100</v>
          </cell>
          <cell r="F3995" t="str">
            <v>108</v>
          </cell>
          <cell r="G3995" t="str">
            <v>17</v>
          </cell>
          <cell r="H3995" t="str">
            <v>00</v>
          </cell>
          <cell r="I3995">
            <v>998</v>
          </cell>
          <cell r="J3995" t="str">
            <v>M. RAMIREZ MARIA</v>
          </cell>
          <cell r="K3995" t="str">
            <v>AHM. LAS MERCEDES  J-5</v>
          </cell>
          <cell r="M3995" t="str">
            <v>04</v>
          </cell>
          <cell r="N3995">
            <v>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10.58</v>
          </cell>
          <cell r="U3995" t="str">
            <v>0</v>
          </cell>
          <cell r="V3995" t="str">
            <v>1081734000240</v>
          </cell>
        </row>
        <row r="3996">
          <cell r="A3996" t="str">
            <v>10</v>
          </cell>
          <cell r="B3996" t="str">
            <v>10</v>
          </cell>
          <cell r="C3996">
            <v>41332</v>
          </cell>
          <cell r="D3996">
            <v>8</v>
          </cell>
          <cell r="E3996" t="str">
            <v>100100</v>
          </cell>
          <cell r="F3996" t="str">
            <v>108</v>
          </cell>
          <cell r="G3996" t="str">
            <v>17</v>
          </cell>
          <cell r="H3996" t="str">
            <v>00</v>
          </cell>
          <cell r="I3996">
            <v>1002</v>
          </cell>
          <cell r="J3996" t="str">
            <v>FLORES VALSECA CLARITA</v>
          </cell>
          <cell r="K3996" t="str">
            <v>AHM. LAS MERCEDES J-9</v>
          </cell>
          <cell r="M3996" t="str">
            <v>04</v>
          </cell>
          <cell r="N3996">
            <v>0</v>
          </cell>
          <cell r="O3996">
            <v>0</v>
          </cell>
          <cell r="P3996">
            <v>0</v>
          </cell>
          <cell r="Q3996">
            <v>0</v>
          </cell>
          <cell r="R3996">
            <v>6</v>
          </cell>
          <cell r="S3996">
            <v>0</v>
          </cell>
          <cell r="T3996">
            <v>0.5</v>
          </cell>
          <cell r="U3996" t="str">
            <v>0</v>
          </cell>
          <cell r="V3996" t="str">
            <v>1081734000280</v>
          </cell>
        </row>
        <row r="3997">
          <cell r="A3997" t="str">
            <v>10</v>
          </cell>
          <cell r="B3997" t="str">
            <v>10</v>
          </cell>
          <cell r="C3997">
            <v>41342</v>
          </cell>
          <cell r="D3997">
            <v>7</v>
          </cell>
          <cell r="E3997" t="str">
            <v>100100</v>
          </cell>
          <cell r="F3997" t="str">
            <v>108</v>
          </cell>
          <cell r="G3997" t="str">
            <v>17</v>
          </cell>
          <cell r="H3997" t="str">
            <v>00</v>
          </cell>
          <cell r="I3997">
            <v>1012</v>
          </cell>
          <cell r="J3997" t="str">
            <v>LOPEZ SHUÑA ASUNCION</v>
          </cell>
          <cell r="K3997" t="str">
            <v>AHM. LAS MERCEDES  K-7</v>
          </cell>
          <cell r="M3997" t="str">
            <v>04</v>
          </cell>
          <cell r="N3997">
            <v>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6.58</v>
          </cell>
          <cell r="U3997" t="str">
            <v>0</v>
          </cell>
          <cell r="V3997" t="str">
            <v>1081734000380</v>
          </cell>
        </row>
        <row r="3998">
          <cell r="A3998" t="str">
            <v>10</v>
          </cell>
          <cell r="B3998" t="str">
            <v>10</v>
          </cell>
          <cell r="C3998">
            <v>41343</v>
          </cell>
          <cell r="D3998">
            <v>5</v>
          </cell>
          <cell r="E3998" t="str">
            <v>100100</v>
          </cell>
          <cell r="F3998" t="str">
            <v>108</v>
          </cell>
          <cell r="G3998" t="str">
            <v>17</v>
          </cell>
          <cell r="H3998" t="str">
            <v>00</v>
          </cell>
          <cell r="I3998">
            <v>1013</v>
          </cell>
          <cell r="J3998" t="str">
            <v>TELLO G. JULIO C.</v>
          </cell>
          <cell r="K3998" t="str">
            <v>AHM. LAS MERCEDES  K-8</v>
          </cell>
          <cell r="M3998" t="str">
            <v>04</v>
          </cell>
          <cell r="N3998">
            <v>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  <cell r="U3998" t="str">
            <v>0</v>
          </cell>
          <cell r="V3998" t="str">
            <v>1081734000390</v>
          </cell>
        </row>
        <row r="3999">
          <cell r="A3999" t="str">
            <v>10</v>
          </cell>
          <cell r="B3999" t="str">
            <v>10</v>
          </cell>
          <cell r="C3999">
            <v>41345</v>
          </cell>
          <cell r="D3999">
            <v>0</v>
          </cell>
          <cell r="E3999" t="str">
            <v>100100</v>
          </cell>
          <cell r="F3999" t="str">
            <v>108</v>
          </cell>
          <cell r="G3999" t="str">
            <v>17</v>
          </cell>
          <cell r="H3999" t="str">
            <v>00</v>
          </cell>
          <cell r="I3999">
            <v>1015</v>
          </cell>
          <cell r="J3999" t="str">
            <v>AMASIFUEN GONZALES TITO</v>
          </cell>
          <cell r="K3999" t="str">
            <v>AHM. LAS MERCEDES  L-01</v>
          </cell>
          <cell r="M3999" t="str">
            <v>04</v>
          </cell>
          <cell r="N3999">
            <v>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0.42</v>
          </cell>
          <cell r="U3999" t="str">
            <v>0</v>
          </cell>
          <cell r="V3999" t="str">
            <v>1081734000420</v>
          </cell>
        </row>
        <row r="4000">
          <cell r="A4000" t="str">
            <v>10</v>
          </cell>
          <cell r="B4000" t="str">
            <v>10</v>
          </cell>
          <cell r="C4000">
            <v>41351</v>
          </cell>
          <cell r="D4000">
            <v>8</v>
          </cell>
          <cell r="E4000" t="str">
            <v>100100</v>
          </cell>
          <cell r="F4000" t="str">
            <v>108</v>
          </cell>
          <cell r="G4000" t="str">
            <v>17</v>
          </cell>
          <cell r="H4000" t="str">
            <v>00</v>
          </cell>
          <cell r="I4000">
            <v>1021</v>
          </cell>
          <cell r="J4000" t="str">
            <v>YUMBATO JURADO HUBER</v>
          </cell>
          <cell r="K4000" t="str">
            <v>AHM. LAS MERCEDES L-7</v>
          </cell>
          <cell r="M4000" t="str">
            <v>04</v>
          </cell>
          <cell r="N4000">
            <v>0</v>
          </cell>
          <cell r="O4000">
            <v>0</v>
          </cell>
          <cell r="P4000">
            <v>38</v>
          </cell>
          <cell r="Q4000">
            <v>0</v>
          </cell>
          <cell r="R4000">
            <v>5</v>
          </cell>
          <cell r="S4000">
            <v>0</v>
          </cell>
          <cell r="T4000">
            <v>3.58</v>
          </cell>
          <cell r="U4000" t="str">
            <v>0</v>
          </cell>
          <cell r="V4000" t="str">
            <v>1081734000480</v>
          </cell>
        </row>
        <row r="4001">
          <cell r="A4001" t="str">
            <v>10</v>
          </cell>
          <cell r="B4001" t="str">
            <v>10</v>
          </cell>
          <cell r="C4001">
            <v>41352</v>
          </cell>
          <cell r="D4001">
            <v>6</v>
          </cell>
          <cell r="E4001" t="str">
            <v>100100</v>
          </cell>
          <cell r="F4001" t="str">
            <v>108</v>
          </cell>
          <cell r="G4001" t="str">
            <v>17</v>
          </cell>
          <cell r="H4001" t="str">
            <v>00</v>
          </cell>
          <cell r="I4001">
            <v>1022</v>
          </cell>
          <cell r="J4001" t="str">
            <v>PEÑA ROJAS MARIA</v>
          </cell>
          <cell r="K4001" t="str">
            <v>AHM. LAS MERCEDES  L-8</v>
          </cell>
          <cell r="M4001" t="str">
            <v>04</v>
          </cell>
          <cell r="N4001">
            <v>0</v>
          </cell>
          <cell r="O4001">
            <v>0</v>
          </cell>
          <cell r="P4001">
            <v>28</v>
          </cell>
          <cell r="Q4001">
            <v>0</v>
          </cell>
          <cell r="R4001">
            <v>0</v>
          </cell>
          <cell r="S4001">
            <v>0</v>
          </cell>
          <cell r="T4001">
            <v>3.08</v>
          </cell>
          <cell r="U4001" t="str">
            <v>0</v>
          </cell>
          <cell r="V4001" t="str">
            <v>1081734000490</v>
          </cell>
        </row>
        <row r="4002">
          <cell r="A4002" t="str">
            <v>10</v>
          </cell>
          <cell r="B4002" t="str">
            <v>10</v>
          </cell>
          <cell r="C4002">
            <v>41354</v>
          </cell>
          <cell r="D4002">
            <v>2</v>
          </cell>
          <cell r="E4002" t="str">
            <v>100100</v>
          </cell>
          <cell r="F4002" t="str">
            <v>108</v>
          </cell>
          <cell r="G4002" t="str">
            <v>17</v>
          </cell>
          <cell r="H4002" t="str">
            <v>00</v>
          </cell>
          <cell r="I4002">
            <v>1024</v>
          </cell>
          <cell r="J4002" t="str">
            <v>HUARNIYURI TORRES NERY</v>
          </cell>
          <cell r="K4002" t="str">
            <v>AHM. LAS MERCEDES  L-10</v>
          </cell>
          <cell r="M4002" t="str">
            <v>04</v>
          </cell>
          <cell r="N4002">
            <v>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2.83</v>
          </cell>
          <cell r="U4002" t="str">
            <v>0</v>
          </cell>
          <cell r="V4002" t="str">
            <v>1081734000510</v>
          </cell>
        </row>
        <row r="4003">
          <cell r="A4003" t="str">
            <v>10</v>
          </cell>
          <cell r="B4003" t="str">
            <v>10</v>
          </cell>
          <cell r="C4003">
            <v>41359</v>
          </cell>
          <cell r="D4003">
            <v>1</v>
          </cell>
          <cell r="E4003" t="str">
            <v>100100</v>
          </cell>
          <cell r="F4003" t="str">
            <v>108</v>
          </cell>
          <cell r="G4003" t="str">
            <v>17</v>
          </cell>
          <cell r="H4003" t="str">
            <v>00</v>
          </cell>
          <cell r="I4003">
            <v>1029</v>
          </cell>
          <cell r="J4003" t="str">
            <v>JULIO V. RIOS SORIA</v>
          </cell>
          <cell r="K4003" t="str">
            <v>AHM. LAS MERCEDES  H-14</v>
          </cell>
          <cell r="M4003" t="str">
            <v>04</v>
          </cell>
          <cell r="N4003">
            <v>0</v>
          </cell>
          <cell r="O4003">
            <v>0</v>
          </cell>
          <cell r="P4003">
            <v>28</v>
          </cell>
          <cell r="Q4003">
            <v>0</v>
          </cell>
          <cell r="R4003">
            <v>0</v>
          </cell>
          <cell r="S4003">
            <v>0</v>
          </cell>
          <cell r="T4003">
            <v>2.33</v>
          </cell>
          <cell r="U4003" t="str">
            <v>0</v>
          </cell>
          <cell r="V4003" t="str">
            <v>1081734001040</v>
          </cell>
        </row>
        <row r="4004">
          <cell r="A4004" t="str">
            <v>10</v>
          </cell>
          <cell r="B4004" t="str">
            <v>10</v>
          </cell>
          <cell r="C4004">
            <v>41362</v>
          </cell>
          <cell r="D4004">
            <v>5</v>
          </cell>
          <cell r="E4004" t="str">
            <v>100100</v>
          </cell>
          <cell r="F4004" t="str">
            <v>108</v>
          </cell>
          <cell r="G4004" t="str">
            <v>17</v>
          </cell>
          <cell r="H4004" t="str">
            <v>00</v>
          </cell>
          <cell r="I4004">
            <v>1032</v>
          </cell>
          <cell r="J4004" t="str">
            <v>GARCIA JARAMILLO FERNANDO</v>
          </cell>
          <cell r="K4004" t="str">
            <v>AHM. LAS MERCEDES  H-17</v>
          </cell>
          <cell r="M4004" t="str">
            <v>04</v>
          </cell>
          <cell r="N4004">
            <v>0</v>
          </cell>
          <cell r="O4004">
            <v>0</v>
          </cell>
          <cell r="P4004">
            <v>0</v>
          </cell>
          <cell r="Q4004">
            <v>0</v>
          </cell>
          <cell r="R4004">
            <v>20</v>
          </cell>
          <cell r="S4004">
            <v>0</v>
          </cell>
          <cell r="T4004">
            <v>3.08</v>
          </cell>
          <cell r="U4004" t="str">
            <v>0</v>
          </cell>
          <cell r="V4004" t="str">
            <v>1081734001070</v>
          </cell>
        </row>
        <row r="4005">
          <cell r="A4005" t="str">
            <v>10</v>
          </cell>
          <cell r="B4005" t="str">
            <v>10</v>
          </cell>
          <cell r="C4005">
            <v>41363</v>
          </cell>
          <cell r="D4005">
            <v>3</v>
          </cell>
          <cell r="E4005" t="str">
            <v>100100</v>
          </cell>
          <cell r="F4005" t="str">
            <v>108</v>
          </cell>
          <cell r="G4005" t="str">
            <v>17</v>
          </cell>
          <cell r="H4005" t="str">
            <v>00</v>
          </cell>
          <cell r="I4005">
            <v>1033</v>
          </cell>
          <cell r="J4005" t="str">
            <v>PEREZ GONZALES CARLOS</v>
          </cell>
          <cell r="K4005" t="str">
            <v>AHM. LAS MERCEDES  H-18</v>
          </cell>
          <cell r="M4005" t="str">
            <v>04</v>
          </cell>
          <cell r="N4005">
            <v>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0.5</v>
          </cell>
          <cell r="U4005" t="str">
            <v>0</v>
          </cell>
          <cell r="V4005" t="str">
            <v>1081734001080</v>
          </cell>
        </row>
        <row r="4006">
          <cell r="A4006" t="str">
            <v>10</v>
          </cell>
          <cell r="B4006" t="str">
            <v>10</v>
          </cell>
          <cell r="C4006">
            <v>41365</v>
          </cell>
          <cell r="D4006">
            <v>8</v>
          </cell>
          <cell r="E4006" t="str">
            <v>100100</v>
          </cell>
          <cell r="F4006" t="str">
            <v>108</v>
          </cell>
          <cell r="G4006" t="str">
            <v>17</v>
          </cell>
          <cell r="H4006" t="str">
            <v>00</v>
          </cell>
          <cell r="I4006">
            <v>1035</v>
          </cell>
          <cell r="J4006" t="str">
            <v>PARANA ROMAYNA ROSA E.</v>
          </cell>
          <cell r="K4006" t="str">
            <v>AHM. LAS MERCEDES  G-12</v>
          </cell>
          <cell r="M4006" t="str">
            <v>04</v>
          </cell>
          <cell r="N4006">
            <v>0</v>
          </cell>
          <cell r="O4006">
            <v>0</v>
          </cell>
          <cell r="P4006">
            <v>0</v>
          </cell>
          <cell r="Q4006">
            <v>0</v>
          </cell>
          <cell r="R4006">
            <v>2</v>
          </cell>
          <cell r="S4006">
            <v>0</v>
          </cell>
          <cell r="T4006">
            <v>0.17</v>
          </cell>
          <cell r="U4006" t="str">
            <v>0</v>
          </cell>
          <cell r="V4006" t="str">
            <v>1081734001100</v>
          </cell>
        </row>
        <row r="4007">
          <cell r="A4007" t="str">
            <v>10</v>
          </cell>
          <cell r="B4007" t="str">
            <v>10</v>
          </cell>
          <cell r="C4007">
            <v>41367</v>
          </cell>
          <cell r="D4007">
            <v>4</v>
          </cell>
          <cell r="E4007" t="str">
            <v>100100</v>
          </cell>
          <cell r="F4007" t="str">
            <v>108</v>
          </cell>
          <cell r="G4007" t="str">
            <v>17</v>
          </cell>
          <cell r="H4007" t="str">
            <v>00</v>
          </cell>
          <cell r="I4007">
            <v>1037</v>
          </cell>
          <cell r="J4007" t="str">
            <v>ROMAYNA SAIRO JUANA</v>
          </cell>
          <cell r="K4007" t="str">
            <v>AHM. LAS MERCEDES HG-14</v>
          </cell>
          <cell r="M4007" t="str">
            <v>04</v>
          </cell>
          <cell r="N4007">
            <v>0</v>
          </cell>
          <cell r="O4007">
            <v>0</v>
          </cell>
          <cell r="P4007">
            <v>0</v>
          </cell>
          <cell r="Q4007">
            <v>0</v>
          </cell>
          <cell r="R4007">
            <v>7</v>
          </cell>
          <cell r="S4007">
            <v>0</v>
          </cell>
          <cell r="T4007">
            <v>0.57999999999999996</v>
          </cell>
          <cell r="U4007" t="str">
            <v>0</v>
          </cell>
          <cell r="V4007" t="str">
            <v>1081734001120</v>
          </cell>
        </row>
        <row r="4008">
          <cell r="A4008" t="str">
            <v>10</v>
          </cell>
          <cell r="B4008" t="str">
            <v>10</v>
          </cell>
          <cell r="C4008">
            <v>41371</v>
          </cell>
          <cell r="D4008">
            <v>6</v>
          </cell>
          <cell r="E4008" t="str">
            <v>100100</v>
          </cell>
          <cell r="F4008" t="str">
            <v>108</v>
          </cell>
          <cell r="G4008" t="str">
            <v>17</v>
          </cell>
          <cell r="H4008" t="str">
            <v>00</v>
          </cell>
          <cell r="I4008">
            <v>1041</v>
          </cell>
          <cell r="J4008" t="str">
            <v>MAMANI VILLACORTA VICTOR</v>
          </cell>
          <cell r="K4008" t="str">
            <v>AHM. LAS MERCEDES  G-18</v>
          </cell>
          <cell r="M4008" t="str">
            <v>04</v>
          </cell>
          <cell r="N4008">
            <v>0</v>
          </cell>
          <cell r="O4008">
            <v>0</v>
          </cell>
          <cell r="P4008">
            <v>0</v>
          </cell>
          <cell r="Q4008">
            <v>0</v>
          </cell>
          <cell r="R4008">
            <v>1</v>
          </cell>
          <cell r="S4008">
            <v>0</v>
          </cell>
          <cell r="T4008">
            <v>2.58</v>
          </cell>
          <cell r="U4008" t="str">
            <v>0</v>
          </cell>
          <cell r="V4008" t="str">
            <v>1081734001160</v>
          </cell>
        </row>
        <row r="4009">
          <cell r="A4009" t="str">
            <v>10</v>
          </cell>
          <cell r="B4009" t="str">
            <v>10</v>
          </cell>
          <cell r="C4009">
            <v>41376</v>
          </cell>
          <cell r="D4009">
            <v>5</v>
          </cell>
          <cell r="E4009" t="str">
            <v>100100</v>
          </cell>
          <cell r="F4009" t="str">
            <v>108</v>
          </cell>
          <cell r="G4009" t="str">
            <v>17</v>
          </cell>
          <cell r="H4009" t="str">
            <v>00</v>
          </cell>
          <cell r="I4009">
            <v>1046</v>
          </cell>
          <cell r="J4009" t="str">
            <v>TAPAYURI TUANAMA EDILBERTO</v>
          </cell>
          <cell r="K4009" t="str">
            <v>AHM. LAS MERCEDES F-15</v>
          </cell>
          <cell r="M4009" t="str">
            <v>04</v>
          </cell>
          <cell r="N4009">
            <v>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19</v>
          </cell>
          <cell r="T4009">
            <v>5.42</v>
          </cell>
          <cell r="U4009" t="str">
            <v>0</v>
          </cell>
          <cell r="V4009" t="str">
            <v>1081734001210</v>
          </cell>
        </row>
        <row r="4010">
          <cell r="A4010" t="str">
            <v>10</v>
          </cell>
          <cell r="B4010" t="str">
            <v>10</v>
          </cell>
          <cell r="C4010">
            <v>41379</v>
          </cell>
          <cell r="D4010">
            <v>9</v>
          </cell>
          <cell r="E4010" t="str">
            <v>100100</v>
          </cell>
          <cell r="F4010" t="str">
            <v>108</v>
          </cell>
          <cell r="G4010" t="str">
            <v>17</v>
          </cell>
          <cell r="H4010" t="str">
            <v>00</v>
          </cell>
          <cell r="I4010">
            <v>1049</v>
          </cell>
          <cell r="J4010" t="str">
            <v>JESUS TULUMBA CARLOS</v>
          </cell>
          <cell r="K4010" t="str">
            <v>AHM. LAS MERCEDES F-18</v>
          </cell>
          <cell r="M4010" t="str">
            <v>04</v>
          </cell>
          <cell r="N4010">
            <v>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  <cell r="U4010" t="str">
            <v>0</v>
          </cell>
          <cell r="V4010" t="str">
            <v>1081734001240</v>
          </cell>
        </row>
        <row r="4011">
          <cell r="A4011" t="str">
            <v>10</v>
          </cell>
          <cell r="B4011" t="str">
            <v>10</v>
          </cell>
          <cell r="C4011">
            <v>41382</v>
          </cell>
          <cell r="D4011">
            <v>3</v>
          </cell>
          <cell r="E4011" t="str">
            <v>100100</v>
          </cell>
          <cell r="F4011" t="str">
            <v>108</v>
          </cell>
          <cell r="G4011" t="str">
            <v>17</v>
          </cell>
          <cell r="H4011" t="str">
            <v>00</v>
          </cell>
          <cell r="I4011">
            <v>1052</v>
          </cell>
          <cell r="J4011" t="str">
            <v>CACHIQUE GUERRA AUGUSTA</v>
          </cell>
          <cell r="K4011" t="str">
            <v>AHM. LAS MERCEDES  F-21</v>
          </cell>
          <cell r="M4011" t="str">
            <v>04</v>
          </cell>
          <cell r="N4011">
            <v>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4.25</v>
          </cell>
          <cell r="U4011" t="str">
            <v>0</v>
          </cell>
          <cell r="V4011" t="str">
            <v>1081734001270</v>
          </cell>
        </row>
        <row r="4012">
          <cell r="A4012" t="str">
            <v>10</v>
          </cell>
          <cell r="B4012" t="str">
            <v>10</v>
          </cell>
          <cell r="C4012">
            <v>41383</v>
          </cell>
          <cell r="D4012">
            <v>1</v>
          </cell>
          <cell r="E4012" t="str">
            <v>100100</v>
          </cell>
          <cell r="F4012" t="str">
            <v>108</v>
          </cell>
          <cell r="G4012" t="str">
            <v>17</v>
          </cell>
          <cell r="H4012" t="str">
            <v>00</v>
          </cell>
          <cell r="I4012">
            <v>1053</v>
          </cell>
          <cell r="J4012" t="str">
            <v>AREVALO FLORES MAMERTO</v>
          </cell>
          <cell r="K4012" t="str">
            <v>AHM. LAS MERCEDES F-22</v>
          </cell>
          <cell r="M4012" t="str">
            <v>04</v>
          </cell>
          <cell r="N4012">
            <v>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0.92</v>
          </cell>
          <cell r="U4012" t="str">
            <v>0</v>
          </cell>
          <cell r="V4012" t="str">
            <v>1081734001280</v>
          </cell>
        </row>
        <row r="4013">
          <cell r="A4013" t="str">
            <v>10</v>
          </cell>
          <cell r="B4013" t="str">
            <v>10</v>
          </cell>
          <cell r="C4013">
            <v>41385</v>
          </cell>
          <cell r="D4013">
            <v>6</v>
          </cell>
          <cell r="E4013" t="str">
            <v>100100</v>
          </cell>
          <cell r="F4013" t="str">
            <v>108</v>
          </cell>
          <cell r="G4013" t="str">
            <v>17</v>
          </cell>
          <cell r="H4013" t="str">
            <v>00</v>
          </cell>
          <cell r="I4013">
            <v>1055</v>
          </cell>
          <cell r="J4013" t="str">
            <v>MOSQUERA VILLEGAS JUAN</v>
          </cell>
          <cell r="K4013" t="str">
            <v>AHM. LAS MERCEDES F-24</v>
          </cell>
          <cell r="M4013" t="str">
            <v>04</v>
          </cell>
          <cell r="N4013">
            <v>0</v>
          </cell>
          <cell r="O4013">
            <v>7</v>
          </cell>
          <cell r="P4013">
            <v>20</v>
          </cell>
          <cell r="Q4013">
            <v>19</v>
          </cell>
          <cell r="R4013">
            <v>7</v>
          </cell>
          <cell r="S4013">
            <v>0</v>
          </cell>
          <cell r="T4013">
            <v>4.42</v>
          </cell>
          <cell r="U4013" t="str">
            <v>0</v>
          </cell>
          <cell r="V4013" t="str">
            <v>1081734001300</v>
          </cell>
        </row>
        <row r="4014">
          <cell r="A4014" t="str">
            <v>10</v>
          </cell>
          <cell r="B4014" t="str">
            <v>10</v>
          </cell>
          <cell r="C4014">
            <v>41391</v>
          </cell>
          <cell r="D4014">
            <v>4</v>
          </cell>
          <cell r="E4014" t="str">
            <v>100100</v>
          </cell>
          <cell r="F4014" t="str">
            <v>108</v>
          </cell>
          <cell r="G4014" t="str">
            <v>17</v>
          </cell>
          <cell r="H4014" t="str">
            <v>00</v>
          </cell>
          <cell r="I4014">
            <v>1061</v>
          </cell>
          <cell r="J4014" t="str">
            <v>SALCEDO APAGUEÑO TULIO A.</v>
          </cell>
          <cell r="K4014" t="str">
            <v>AHM. LAS MERCEDES E-20</v>
          </cell>
          <cell r="M4014" t="str">
            <v>04</v>
          </cell>
          <cell r="N4014">
            <v>10</v>
          </cell>
          <cell r="O4014">
            <v>25</v>
          </cell>
          <cell r="P4014">
            <v>20</v>
          </cell>
          <cell r="Q4014">
            <v>2</v>
          </cell>
          <cell r="R4014">
            <v>0</v>
          </cell>
          <cell r="S4014">
            <v>0</v>
          </cell>
          <cell r="T4014">
            <v>4.75</v>
          </cell>
          <cell r="U4014" t="str">
            <v>0</v>
          </cell>
          <cell r="V4014" t="str">
            <v>1081734001360</v>
          </cell>
        </row>
        <row r="4015">
          <cell r="A4015" t="str">
            <v>10</v>
          </cell>
          <cell r="B4015" t="str">
            <v>10</v>
          </cell>
          <cell r="C4015">
            <v>41393</v>
          </cell>
          <cell r="D4015">
            <v>0</v>
          </cell>
          <cell r="E4015" t="str">
            <v>100100</v>
          </cell>
          <cell r="F4015" t="str">
            <v>108</v>
          </cell>
          <cell r="G4015" t="str">
            <v>17</v>
          </cell>
          <cell r="H4015" t="str">
            <v>00</v>
          </cell>
          <cell r="I4015">
            <v>1063</v>
          </cell>
          <cell r="J4015" t="str">
            <v>NAVAS AHUANARI MARINA</v>
          </cell>
          <cell r="K4015" t="str">
            <v>AHM. LAS MERCEDES E-22</v>
          </cell>
          <cell r="M4015" t="str">
            <v>04</v>
          </cell>
          <cell r="N4015">
            <v>0</v>
          </cell>
          <cell r="O4015">
            <v>0</v>
          </cell>
          <cell r="P4015">
            <v>19</v>
          </cell>
          <cell r="Q4015">
            <v>20</v>
          </cell>
          <cell r="R4015">
            <v>22</v>
          </cell>
          <cell r="S4015">
            <v>12</v>
          </cell>
          <cell r="T4015">
            <v>13.58</v>
          </cell>
          <cell r="U4015" t="str">
            <v>0</v>
          </cell>
          <cell r="V4015" t="str">
            <v>1081734001380</v>
          </cell>
        </row>
        <row r="4016">
          <cell r="A4016" t="str">
            <v>10</v>
          </cell>
          <cell r="B4016" t="str">
            <v>10</v>
          </cell>
          <cell r="C4016">
            <v>41396</v>
          </cell>
          <cell r="D4016">
            <v>3</v>
          </cell>
          <cell r="E4016" t="str">
            <v>100100</v>
          </cell>
          <cell r="F4016" t="str">
            <v>108</v>
          </cell>
          <cell r="G4016" t="str">
            <v>17</v>
          </cell>
          <cell r="H4016" t="str">
            <v>00</v>
          </cell>
          <cell r="I4016">
            <v>1066</v>
          </cell>
          <cell r="J4016" t="str">
            <v>RIOS DE INGA ALICIA</v>
          </cell>
          <cell r="K4016" t="str">
            <v>AHM. LAS MERCEDES LL-1</v>
          </cell>
          <cell r="M4016" t="str">
            <v>04</v>
          </cell>
          <cell r="N4016">
            <v>0</v>
          </cell>
          <cell r="O4016">
            <v>0</v>
          </cell>
          <cell r="P4016">
            <v>0</v>
          </cell>
          <cell r="Q4016">
            <v>0</v>
          </cell>
          <cell r="R4016">
            <v>88</v>
          </cell>
          <cell r="S4016">
            <v>106</v>
          </cell>
          <cell r="T4016">
            <v>67.42</v>
          </cell>
          <cell r="U4016" t="str">
            <v>0</v>
          </cell>
          <cell r="V4016" t="str">
            <v>1081735000010</v>
          </cell>
        </row>
        <row r="4017">
          <cell r="A4017" t="str">
            <v>10</v>
          </cell>
          <cell r="B4017" t="str">
            <v>10</v>
          </cell>
          <cell r="C4017">
            <v>41399</v>
          </cell>
          <cell r="D4017">
            <v>7</v>
          </cell>
          <cell r="E4017" t="str">
            <v>100100</v>
          </cell>
          <cell r="F4017" t="str">
            <v>108</v>
          </cell>
          <cell r="G4017" t="str">
            <v>17</v>
          </cell>
          <cell r="H4017" t="str">
            <v>00</v>
          </cell>
          <cell r="I4017">
            <v>1069</v>
          </cell>
          <cell r="J4017" t="str">
            <v>RENGIFO CHAVEZ OLGA</v>
          </cell>
          <cell r="K4017" t="str">
            <v>AHM. LAS MERCEDES  LL-04</v>
          </cell>
          <cell r="M4017" t="str">
            <v>04</v>
          </cell>
          <cell r="N4017">
            <v>0</v>
          </cell>
          <cell r="O4017">
            <v>0</v>
          </cell>
          <cell r="P4017">
            <v>7</v>
          </cell>
          <cell r="Q4017">
            <v>11</v>
          </cell>
          <cell r="R4017">
            <v>11</v>
          </cell>
          <cell r="S4017">
            <v>13</v>
          </cell>
          <cell r="T4017">
            <v>13.92</v>
          </cell>
          <cell r="U4017" t="str">
            <v>0</v>
          </cell>
          <cell r="V4017" t="str">
            <v>1081735000040</v>
          </cell>
        </row>
        <row r="4018">
          <cell r="A4018" t="str">
            <v>10</v>
          </cell>
          <cell r="B4018" t="str">
            <v>10</v>
          </cell>
          <cell r="C4018">
            <v>41400</v>
          </cell>
          <cell r="D4018">
            <v>3</v>
          </cell>
          <cell r="E4018" t="str">
            <v>100100</v>
          </cell>
          <cell r="F4018" t="str">
            <v>108</v>
          </cell>
          <cell r="G4018" t="str">
            <v>17</v>
          </cell>
          <cell r="H4018" t="str">
            <v>00</v>
          </cell>
          <cell r="I4018">
            <v>1070</v>
          </cell>
          <cell r="J4018" t="str">
            <v>YAHUARCANI MARICAHUA VENANCIO</v>
          </cell>
          <cell r="K4018" t="str">
            <v>AHM. LAS MERCEDES LL-5</v>
          </cell>
          <cell r="M4018" t="str">
            <v>04</v>
          </cell>
          <cell r="N4018">
            <v>0</v>
          </cell>
          <cell r="O4018">
            <v>0</v>
          </cell>
          <cell r="P4018">
            <v>0</v>
          </cell>
          <cell r="Q4018">
            <v>0</v>
          </cell>
          <cell r="R4018">
            <v>12</v>
          </cell>
          <cell r="S4018">
            <v>0</v>
          </cell>
          <cell r="T4018">
            <v>1</v>
          </cell>
          <cell r="U4018" t="str">
            <v>0</v>
          </cell>
          <cell r="V4018" t="str">
            <v>1081735000050</v>
          </cell>
        </row>
        <row r="4019">
          <cell r="A4019" t="str">
            <v>10</v>
          </cell>
          <cell r="B4019" t="str">
            <v>10</v>
          </cell>
          <cell r="C4019">
            <v>41401</v>
          </cell>
          <cell r="D4019">
            <v>1</v>
          </cell>
          <cell r="E4019" t="str">
            <v>100100</v>
          </cell>
          <cell r="F4019" t="str">
            <v>108</v>
          </cell>
          <cell r="G4019" t="str">
            <v>17</v>
          </cell>
          <cell r="H4019" t="str">
            <v>00</v>
          </cell>
          <cell r="I4019">
            <v>1071</v>
          </cell>
          <cell r="J4019" t="str">
            <v>CARITIMARI YAHUARCANI LEODEGAR</v>
          </cell>
          <cell r="K4019" t="str">
            <v>AHM. LAS MERCEDES  LL-6</v>
          </cell>
          <cell r="M4019" t="str">
            <v>04</v>
          </cell>
          <cell r="N4019">
            <v>0</v>
          </cell>
          <cell r="O4019">
            <v>53</v>
          </cell>
          <cell r="P4019">
            <v>53</v>
          </cell>
          <cell r="Q4019">
            <v>136</v>
          </cell>
          <cell r="R4019">
            <v>137</v>
          </cell>
          <cell r="S4019">
            <v>24</v>
          </cell>
          <cell r="T4019">
            <v>38.67</v>
          </cell>
          <cell r="U4019" t="str">
            <v>0</v>
          </cell>
          <cell r="V4019" t="str">
            <v>1081735000060</v>
          </cell>
        </row>
        <row r="4020">
          <cell r="A4020" t="str">
            <v>10</v>
          </cell>
          <cell r="B4020" t="str">
            <v>10</v>
          </cell>
          <cell r="C4020">
            <v>41406</v>
          </cell>
          <cell r="D4020">
            <v>0</v>
          </cell>
          <cell r="E4020" t="str">
            <v>100100</v>
          </cell>
          <cell r="F4020" t="str">
            <v>108</v>
          </cell>
          <cell r="G4020" t="str">
            <v>17</v>
          </cell>
          <cell r="H4020" t="str">
            <v>00</v>
          </cell>
          <cell r="I4020">
            <v>1076</v>
          </cell>
          <cell r="J4020" t="str">
            <v>SUAREZ M. CARLOS H.</v>
          </cell>
          <cell r="K4020" t="str">
            <v>AHM. LAS MERCEDES LL-11</v>
          </cell>
          <cell r="M4020" t="str">
            <v>04</v>
          </cell>
          <cell r="N4020">
            <v>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4.92</v>
          </cell>
          <cell r="U4020" t="str">
            <v>0</v>
          </cell>
          <cell r="V4020" t="str">
            <v>1081735000110</v>
          </cell>
        </row>
        <row r="4021">
          <cell r="A4021" t="str">
            <v>10</v>
          </cell>
          <cell r="B4021" t="str">
            <v>10</v>
          </cell>
          <cell r="C4021">
            <v>41407</v>
          </cell>
          <cell r="D4021">
            <v>8</v>
          </cell>
          <cell r="E4021" t="str">
            <v>100100</v>
          </cell>
          <cell r="F4021" t="str">
            <v>108</v>
          </cell>
          <cell r="G4021" t="str">
            <v>17</v>
          </cell>
          <cell r="H4021" t="str">
            <v>00</v>
          </cell>
          <cell r="I4021">
            <v>1077</v>
          </cell>
          <cell r="J4021" t="str">
            <v>CORAL PIZANGO ROSA A.</v>
          </cell>
          <cell r="K4021" t="str">
            <v>AHM. LAS MERCEDES  LL-22</v>
          </cell>
          <cell r="M4021" t="str">
            <v>04</v>
          </cell>
          <cell r="N4021">
            <v>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  <cell r="U4021" t="str">
            <v>0</v>
          </cell>
          <cell r="V4021" t="str">
            <v>1081735000120</v>
          </cell>
        </row>
        <row r="4022">
          <cell r="A4022" t="str">
            <v>10</v>
          </cell>
          <cell r="B4022" t="str">
            <v>10</v>
          </cell>
          <cell r="C4022">
            <v>41413</v>
          </cell>
          <cell r="D4022">
            <v>6</v>
          </cell>
          <cell r="E4022" t="str">
            <v>100100</v>
          </cell>
          <cell r="F4022" t="str">
            <v>108</v>
          </cell>
          <cell r="G4022" t="str">
            <v>17</v>
          </cell>
          <cell r="H4022" t="str">
            <v>00</v>
          </cell>
          <cell r="I4022">
            <v>1083</v>
          </cell>
          <cell r="J4022" t="str">
            <v>TENAZOA DIAZ MANUELA</v>
          </cell>
          <cell r="K4022" t="str">
            <v>AHM. LAS MERCEDES J-13C</v>
          </cell>
          <cell r="M4022" t="str">
            <v>04</v>
          </cell>
          <cell r="N4022">
            <v>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8</v>
          </cell>
          <cell r="T4022">
            <v>14.67</v>
          </cell>
          <cell r="U4022" t="str">
            <v>0</v>
          </cell>
          <cell r="V4022" t="str">
            <v>1081735001040</v>
          </cell>
        </row>
        <row r="4023">
          <cell r="A4023" t="str">
            <v>10</v>
          </cell>
          <cell r="B4023" t="str">
            <v>10</v>
          </cell>
          <cell r="C4023">
            <v>41415</v>
          </cell>
          <cell r="D4023">
            <v>1</v>
          </cell>
          <cell r="E4023" t="str">
            <v>100100</v>
          </cell>
          <cell r="F4023" t="str">
            <v>108</v>
          </cell>
          <cell r="G4023" t="str">
            <v>17</v>
          </cell>
          <cell r="H4023" t="str">
            <v>00</v>
          </cell>
          <cell r="I4023">
            <v>1085</v>
          </cell>
          <cell r="J4023" t="str">
            <v>RODRIGUEZ LOZANO HEYNER</v>
          </cell>
          <cell r="K4023" t="str">
            <v>AHM. LAS MERCEDES  J-13A</v>
          </cell>
          <cell r="M4023" t="str">
            <v>04</v>
          </cell>
          <cell r="N4023">
            <v>0</v>
          </cell>
          <cell r="O4023">
            <v>0</v>
          </cell>
          <cell r="P4023">
            <v>25</v>
          </cell>
          <cell r="Q4023">
            <v>0</v>
          </cell>
          <cell r="R4023">
            <v>5</v>
          </cell>
          <cell r="S4023">
            <v>0</v>
          </cell>
          <cell r="T4023">
            <v>2.83</v>
          </cell>
          <cell r="U4023" t="str">
            <v>0</v>
          </cell>
          <cell r="V4023" t="str">
            <v>1081735001060</v>
          </cell>
        </row>
        <row r="4024">
          <cell r="A4024" t="str">
            <v>10</v>
          </cell>
          <cell r="B4024" t="str">
            <v>10</v>
          </cell>
          <cell r="C4024">
            <v>41416</v>
          </cell>
          <cell r="D4024">
            <v>9</v>
          </cell>
          <cell r="E4024" t="str">
            <v>100100</v>
          </cell>
          <cell r="F4024" t="str">
            <v>108</v>
          </cell>
          <cell r="G4024" t="str">
            <v>17</v>
          </cell>
          <cell r="H4024" t="str">
            <v>00</v>
          </cell>
          <cell r="I4024">
            <v>1086</v>
          </cell>
          <cell r="J4024" t="str">
            <v>RODRIGUEZ MONTELUIS JUAN C.</v>
          </cell>
          <cell r="K4024" t="str">
            <v>AHM. LAS MERCEDES J-14</v>
          </cell>
          <cell r="M4024" t="str">
            <v>04</v>
          </cell>
          <cell r="N4024">
            <v>0</v>
          </cell>
          <cell r="O4024">
            <v>0</v>
          </cell>
          <cell r="P4024">
            <v>17</v>
          </cell>
          <cell r="Q4024">
            <v>0</v>
          </cell>
          <cell r="R4024">
            <v>0</v>
          </cell>
          <cell r="S4024">
            <v>0</v>
          </cell>
          <cell r="T4024">
            <v>1.42</v>
          </cell>
          <cell r="U4024" t="str">
            <v>0</v>
          </cell>
          <cell r="V4024" t="str">
            <v>1081735001070</v>
          </cell>
        </row>
        <row r="4025">
          <cell r="A4025" t="str">
            <v>10</v>
          </cell>
          <cell r="B4025" t="str">
            <v>10</v>
          </cell>
          <cell r="C4025">
            <v>41417</v>
          </cell>
          <cell r="D4025">
            <v>7</v>
          </cell>
          <cell r="E4025" t="str">
            <v>100100</v>
          </cell>
          <cell r="F4025" t="str">
            <v>108</v>
          </cell>
          <cell r="G4025" t="str">
            <v>17</v>
          </cell>
          <cell r="H4025" t="str">
            <v>00</v>
          </cell>
          <cell r="I4025">
            <v>1087</v>
          </cell>
          <cell r="J4025" t="str">
            <v>ISUIZA ISUIZA JORGE</v>
          </cell>
          <cell r="K4025" t="str">
            <v>AHM. LAS MERCEDES  J-15</v>
          </cell>
          <cell r="M4025" t="str">
            <v>04</v>
          </cell>
          <cell r="N4025">
            <v>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5</v>
          </cell>
          <cell r="T4025">
            <v>3.17</v>
          </cell>
          <cell r="U4025" t="str">
            <v>0</v>
          </cell>
          <cell r="V4025" t="str">
            <v>1081735001080</v>
          </cell>
        </row>
        <row r="4026">
          <cell r="A4026" t="str">
            <v>10</v>
          </cell>
          <cell r="B4026" t="str">
            <v>10</v>
          </cell>
          <cell r="C4026">
            <v>41418</v>
          </cell>
          <cell r="D4026">
            <v>5</v>
          </cell>
          <cell r="E4026" t="str">
            <v>100100</v>
          </cell>
          <cell r="F4026" t="str">
            <v>108</v>
          </cell>
          <cell r="G4026" t="str">
            <v>17</v>
          </cell>
          <cell r="H4026" t="str">
            <v>00</v>
          </cell>
          <cell r="I4026">
            <v>1088</v>
          </cell>
          <cell r="J4026" t="str">
            <v>FERNANDEZ GRANDEZ MARDELI</v>
          </cell>
          <cell r="K4026" t="str">
            <v>AHM. LAS MERCEDES  J-16</v>
          </cell>
          <cell r="M4026" t="str">
            <v>04</v>
          </cell>
          <cell r="N4026">
            <v>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0.5</v>
          </cell>
          <cell r="U4026" t="str">
            <v>0</v>
          </cell>
          <cell r="V4026" t="str">
            <v>1081735001090</v>
          </cell>
        </row>
        <row r="4027">
          <cell r="A4027" t="str">
            <v>10</v>
          </cell>
          <cell r="B4027" t="str">
            <v>10</v>
          </cell>
          <cell r="C4027">
            <v>41419</v>
          </cell>
          <cell r="D4027">
            <v>3</v>
          </cell>
          <cell r="E4027" t="str">
            <v>100100</v>
          </cell>
          <cell r="F4027" t="str">
            <v>108</v>
          </cell>
          <cell r="G4027" t="str">
            <v>17</v>
          </cell>
          <cell r="H4027" t="str">
            <v>00</v>
          </cell>
          <cell r="I4027">
            <v>1089</v>
          </cell>
          <cell r="J4027" t="str">
            <v>HUAYCAMA TENAZOA SHIRLEY</v>
          </cell>
          <cell r="K4027" t="str">
            <v>AHM. LAS MERCEDES  J-17</v>
          </cell>
          <cell r="M4027" t="str">
            <v>04</v>
          </cell>
          <cell r="N4027">
            <v>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1.75</v>
          </cell>
          <cell r="U4027" t="str">
            <v>0</v>
          </cell>
          <cell r="V4027" t="str">
            <v>1081735001100</v>
          </cell>
        </row>
        <row r="4028">
          <cell r="A4028" t="str">
            <v>10</v>
          </cell>
          <cell r="B4028" t="str">
            <v>10</v>
          </cell>
          <cell r="C4028">
            <v>41424</v>
          </cell>
          <cell r="D4028">
            <v>3</v>
          </cell>
          <cell r="E4028" t="str">
            <v>100100</v>
          </cell>
          <cell r="F4028" t="str">
            <v>108</v>
          </cell>
          <cell r="G4028" t="str">
            <v>17</v>
          </cell>
          <cell r="H4028" t="str">
            <v>00</v>
          </cell>
          <cell r="I4028">
            <v>1094</v>
          </cell>
          <cell r="J4028" t="str">
            <v>PANDURO MEZA MIRAFLOR</v>
          </cell>
          <cell r="K4028" t="str">
            <v>AHM. LAS MERCEDES I-21</v>
          </cell>
          <cell r="M4028" t="str">
            <v>04</v>
          </cell>
          <cell r="N4028">
            <v>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  <cell r="U4028" t="str">
            <v>0</v>
          </cell>
          <cell r="V4028" t="str">
            <v>1081735001150</v>
          </cell>
        </row>
        <row r="4029">
          <cell r="A4029" t="str">
            <v>10</v>
          </cell>
          <cell r="B4029" t="str">
            <v>10</v>
          </cell>
          <cell r="C4029">
            <v>41425</v>
          </cell>
          <cell r="D4029">
            <v>0</v>
          </cell>
          <cell r="E4029" t="str">
            <v>100100</v>
          </cell>
          <cell r="F4029" t="str">
            <v>108</v>
          </cell>
          <cell r="G4029" t="str">
            <v>17</v>
          </cell>
          <cell r="H4029" t="str">
            <v>00</v>
          </cell>
          <cell r="I4029">
            <v>1095</v>
          </cell>
          <cell r="J4029" t="str">
            <v>C.E.P.S.M. N° 60110. QUISTOCOC</v>
          </cell>
          <cell r="K4029" t="str">
            <v>QUISTOCOCHA</v>
          </cell>
          <cell r="M4029" t="str">
            <v>04</v>
          </cell>
          <cell r="N4029">
            <v>0</v>
          </cell>
          <cell r="O4029">
            <v>110</v>
          </cell>
          <cell r="P4029">
            <v>0</v>
          </cell>
          <cell r="Q4029">
            <v>0</v>
          </cell>
          <cell r="R4029">
            <v>0</v>
          </cell>
          <cell r="S4029">
            <v>101</v>
          </cell>
          <cell r="T4029">
            <v>114.67</v>
          </cell>
          <cell r="U4029" t="str">
            <v>0</v>
          </cell>
          <cell r="V4029" t="str">
            <v>1081750001000</v>
          </cell>
        </row>
        <row r="4030">
          <cell r="A4030" t="str">
            <v>10</v>
          </cell>
          <cell r="B4030" t="str">
            <v>10</v>
          </cell>
          <cell r="C4030">
            <v>41427</v>
          </cell>
          <cell r="D4030">
            <v>6</v>
          </cell>
          <cell r="E4030" t="str">
            <v>100100</v>
          </cell>
          <cell r="F4030" t="str">
            <v>108</v>
          </cell>
          <cell r="G4030" t="str">
            <v>18</v>
          </cell>
          <cell r="H4030" t="str">
            <v>00</v>
          </cell>
          <cell r="I4030">
            <v>2</v>
          </cell>
          <cell r="J4030" t="str">
            <v>MARIA A.GARCIA DE P.</v>
          </cell>
          <cell r="K4030" t="str">
            <v>C.STA.ROSA</v>
          </cell>
          <cell r="M4030" t="str">
            <v>04</v>
          </cell>
          <cell r="N4030">
            <v>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  <cell r="U4030" t="str">
            <v>0</v>
          </cell>
          <cell r="V4030" t="str">
            <v>1081801000110</v>
          </cell>
        </row>
        <row r="4031">
          <cell r="A4031" t="str">
            <v>10</v>
          </cell>
          <cell r="B4031" t="str">
            <v>10</v>
          </cell>
          <cell r="C4031">
            <v>41440</v>
          </cell>
          <cell r="D4031">
            <v>9</v>
          </cell>
          <cell r="E4031" t="str">
            <v>100100</v>
          </cell>
          <cell r="F4031" t="str">
            <v>108</v>
          </cell>
          <cell r="G4031" t="str">
            <v>18</v>
          </cell>
          <cell r="H4031" t="str">
            <v>00</v>
          </cell>
          <cell r="I4031">
            <v>15</v>
          </cell>
          <cell r="J4031" t="str">
            <v>VIRGINIA VASQUEZ O.</v>
          </cell>
          <cell r="K4031" t="str">
            <v>CARR.STA.ROSA</v>
          </cell>
          <cell r="M4031" t="str">
            <v>04</v>
          </cell>
          <cell r="N4031">
            <v>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19</v>
          </cell>
          <cell r="T4031">
            <v>17.329999999999998</v>
          </cell>
          <cell r="U4031" t="str">
            <v>0</v>
          </cell>
          <cell r="V4031" t="str">
            <v>1081802000100</v>
          </cell>
        </row>
        <row r="4032">
          <cell r="A4032" t="str">
            <v>10</v>
          </cell>
          <cell r="B4032" t="str">
            <v>10</v>
          </cell>
          <cell r="C4032">
            <v>41449</v>
          </cell>
          <cell r="D4032">
            <v>0</v>
          </cell>
          <cell r="E4032" t="str">
            <v>100100</v>
          </cell>
          <cell r="F4032" t="str">
            <v>108</v>
          </cell>
          <cell r="G4032" t="str">
            <v>18</v>
          </cell>
          <cell r="H4032" t="str">
            <v>00</v>
          </cell>
          <cell r="I4032">
            <v>25</v>
          </cell>
          <cell r="J4032" t="str">
            <v>CARLOS ALVAREZ P.</v>
          </cell>
          <cell r="K4032" t="str">
            <v>LOS CEDROS</v>
          </cell>
          <cell r="M4032" t="str">
            <v>04</v>
          </cell>
          <cell r="N4032">
            <v>0</v>
          </cell>
          <cell r="O4032">
            <v>0</v>
          </cell>
          <cell r="P4032">
            <v>56</v>
          </cell>
          <cell r="Q4032">
            <v>51</v>
          </cell>
          <cell r="R4032">
            <v>95</v>
          </cell>
          <cell r="S4032">
            <v>94</v>
          </cell>
          <cell r="T4032">
            <v>63.17</v>
          </cell>
          <cell r="U4032" t="str">
            <v>0</v>
          </cell>
          <cell r="V4032" t="str">
            <v>1081803000150</v>
          </cell>
        </row>
        <row r="4033">
          <cell r="A4033" t="str">
            <v>10</v>
          </cell>
          <cell r="B4033" t="str">
            <v>10</v>
          </cell>
          <cell r="C4033">
            <v>41451</v>
          </cell>
          <cell r="D4033">
            <v>6</v>
          </cell>
          <cell r="E4033" t="str">
            <v>100100</v>
          </cell>
          <cell r="F4033" t="str">
            <v>108</v>
          </cell>
          <cell r="G4033" t="str">
            <v>18</v>
          </cell>
          <cell r="H4033" t="str">
            <v>00</v>
          </cell>
          <cell r="I4033">
            <v>27</v>
          </cell>
          <cell r="J4033" t="str">
            <v>JORGE E. LEMOS CH.</v>
          </cell>
          <cell r="K4033" t="str">
            <v>CEDROS</v>
          </cell>
          <cell r="M4033" t="str">
            <v>04</v>
          </cell>
          <cell r="N4033">
            <v>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1.17</v>
          </cell>
          <cell r="U4033" t="str">
            <v>0</v>
          </cell>
          <cell r="V4033" t="str">
            <v>1081803000220</v>
          </cell>
        </row>
        <row r="4034">
          <cell r="A4034" t="str">
            <v>10</v>
          </cell>
          <cell r="B4034" t="str">
            <v>10</v>
          </cell>
          <cell r="C4034">
            <v>41455</v>
          </cell>
          <cell r="D4034">
            <v>7</v>
          </cell>
          <cell r="E4034" t="str">
            <v>100100</v>
          </cell>
          <cell r="F4034" t="str">
            <v>108</v>
          </cell>
          <cell r="G4034" t="str">
            <v>18</v>
          </cell>
          <cell r="H4034" t="str">
            <v>00</v>
          </cell>
          <cell r="I4034">
            <v>31</v>
          </cell>
          <cell r="J4034" t="str">
            <v>MARIA VARGAS R.</v>
          </cell>
          <cell r="K4034" t="str">
            <v>LOS PINOS   L-1</v>
          </cell>
          <cell r="M4034" t="str">
            <v>04</v>
          </cell>
          <cell r="N4034">
            <v>0</v>
          </cell>
          <cell r="O4034">
            <v>0</v>
          </cell>
          <cell r="P4034">
            <v>18</v>
          </cell>
          <cell r="Q4034">
            <v>0</v>
          </cell>
          <cell r="R4034">
            <v>50</v>
          </cell>
          <cell r="S4034">
            <v>6</v>
          </cell>
          <cell r="T4034">
            <v>9.92</v>
          </cell>
          <cell r="U4034" t="str">
            <v>0</v>
          </cell>
          <cell r="V4034" t="str">
            <v>1081803000305</v>
          </cell>
        </row>
        <row r="4035">
          <cell r="A4035" t="str">
            <v>10</v>
          </cell>
          <cell r="B4035" t="str">
            <v>10</v>
          </cell>
          <cell r="C4035">
            <v>41456</v>
          </cell>
          <cell r="D4035">
            <v>5</v>
          </cell>
          <cell r="E4035" t="str">
            <v>100100</v>
          </cell>
          <cell r="F4035" t="str">
            <v>108</v>
          </cell>
          <cell r="G4035" t="str">
            <v>18</v>
          </cell>
          <cell r="H4035" t="str">
            <v>00</v>
          </cell>
          <cell r="I4035">
            <v>32</v>
          </cell>
          <cell r="J4035" t="str">
            <v>TEOBALDO LOPEZ A.</v>
          </cell>
          <cell r="K4035" t="str">
            <v>LOS CEDROS</v>
          </cell>
          <cell r="M4035" t="str">
            <v>04</v>
          </cell>
          <cell r="N4035">
            <v>0</v>
          </cell>
          <cell r="O4035">
            <v>0</v>
          </cell>
          <cell r="P4035">
            <v>0</v>
          </cell>
          <cell r="Q4035">
            <v>17</v>
          </cell>
          <cell r="R4035">
            <v>31</v>
          </cell>
          <cell r="S4035">
            <v>4</v>
          </cell>
          <cell r="T4035">
            <v>10.08</v>
          </cell>
          <cell r="U4035" t="str">
            <v>0</v>
          </cell>
          <cell r="V4035" t="str">
            <v>1081803000310</v>
          </cell>
        </row>
        <row r="4036">
          <cell r="A4036" t="str">
            <v>10</v>
          </cell>
          <cell r="B4036" t="str">
            <v>10</v>
          </cell>
          <cell r="C4036">
            <v>41463</v>
          </cell>
          <cell r="D4036">
            <v>1</v>
          </cell>
          <cell r="E4036" t="str">
            <v>100100</v>
          </cell>
          <cell r="F4036" t="str">
            <v>108</v>
          </cell>
          <cell r="G4036" t="str">
            <v>18</v>
          </cell>
          <cell r="H4036" t="str">
            <v>00</v>
          </cell>
          <cell r="I4036">
            <v>39</v>
          </cell>
          <cell r="J4036" t="str">
            <v>KHINLEY PASQUEL C.</v>
          </cell>
          <cell r="K4036" t="str">
            <v>LOS CEDROS M-O-3</v>
          </cell>
          <cell r="M4036" t="str">
            <v>04</v>
          </cell>
          <cell r="N4036">
            <v>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0.25</v>
          </cell>
          <cell r="U4036" t="str">
            <v>0</v>
          </cell>
          <cell r="V4036" t="str">
            <v>1081803001450</v>
          </cell>
        </row>
        <row r="4037">
          <cell r="A4037" t="str">
            <v>10</v>
          </cell>
          <cell r="B4037" t="str">
            <v>10</v>
          </cell>
          <cell r="C4037">
            <v>41464</v>
          </cell>
          <cell r="D4037">
            <v>9</v>
          </cell>
          <cell r="E4037" t="str">
            <v>100100</v>
          </cell>
          <cell r="F4037" t="str">
            <v>108</v>
          </cell>
          <cell r="G4037" t="str">
            <v>18</v>
          </cell>
          <cell r="H4037" t="str">
            <v>00</v>
          </cell>
          <cell r="I4037">
            <v>40</v>
          </cell>
          <cell r="J4037" t="str">
            <v>LENNIN ESCURRA G.</v>
          </cell>
          <cell r="K4037" t="str">
            <v>CEDROS</v>
          </cell>
          <cell r="M4037" t="str">
            <v>04</v>
          </cell>
          <cell r="N4037">
            <v>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  <cell r="U4037" t="str">
            <v>0</v>
          </cell>
          <cell r="V4037" t="str">
            <v>1081803001460</v>
          </cell>
        </row>
        <row r="4038">
          <cell r="A4038" t="str">
            <v>10</v>
          </cell>
          <cell r="B4038" t="str">
            <v>10</v>
          </cell>
          <cell r="C4038">
            <v>41467</v>
          </cell>
          <cell r="D4038">
            <v>2</v>
          </cell>
          <cell r="E4038" t="str">
            <v>100100</v>
          </cell>
          <cell r="F4038" t="str">
            <v>108</v>
          </cell>
          <cell r="G4038" t="str">
            <v>18</v>
          </cell>
          <cell r="H4038" t="str">
            <v>00</v>
          </cell>
          <cell r="I4038">
            <v>43</v>
          </cell>
          <cell r="J4038" t="str">
            <v>ANTONIO SILVA V.</v>
          </cell>
          <cell r="K4038" t="str">
            <v>CEDROS</v>
          </cell>
          <cell r="M4038" t="str">
            <v>04</v>
          </cell>
          <cell r="N4038">
            <v>0</v>
          </cell>
          <cell r="O4038">
            <v>0</v>
          </cell>
          <cell r="P4038">
            <v>15</v>
          </cell>
          <cell r="Q4038">
            <v>0</v>
          </cell>
          <cell r="R4038">
            <v>0</v>
          </cell>
          <cell r="S4038">
            <v>0</v>
          </cell>
          <cell r="T4038">
            <v>29.33</v>
          </cell>
          <cell r="U4038" t="str">
            <v>0</v>
          </cell>
          <cell r="V4038" t="str">
            <v>1081803001570</v>
          </cell>
        </row>
        <row r="4039">
          <cell r="A4039" t="str">
            <v>10</v>
          </cell>
          <cell r="B4039" t="str">
            <v>10</v>
          </cell>
          <cell r="C4039">
            <v>41471</v>
          </cell>
          <cell r="D4039">
            <v>4</v>
          </cell>
          <cell r="E4039" t="str">
            <v>100100</v>
          </cell>
          <cell r="F4039" t="str">
            <v>108</v>
          </cell>
          <cell r="G4039" t="str">
            <v>18</v>
          </cell>
          <cell r="H4039" t="str">
            <v>00</v>
          </cell>
          <cell r="I4039">
            <v>47</v>
          </cell>
          <cell r="J4039" t="str">
            <v>JOSE COBOS R.</v>
          </cell>
          <cell r="K4039" t="str">
            <v>LOS CEDROS</v>
          </cell>
          <cell r="M4039" t="str">
            <v>04</v>
          </cell>
          <cell r="N4039">
            <v>0</v>
          </cell>
          <cell r="O4039">
            <v>0</v>
          </cell>
          <cell r="P4039">
            <v>27</v>
          </cell>
          <cell r="Q4039">
            <v>0</v>
          </cell>
          <cell r="R4039">
            <v>0</v>
          </cell>
          <cell r="S4039">
            <v>0</v>
          </cell>
          <cell r="T4039">
            <v>13.17</v>
          </cell>
          <cell r="U4039" t="str">
            <v>0</v>
          </cell>
          <cell r="V4039" t="str">
            <v>1081803001660</v>
          </cell>
        </row>
        <row r="4040">
          <cell r="A4040" t="str">
            <v>10</v>
          </cell>
          <cell r="B4040" t="str">
            <v>10</v>
          </cell>
          <cell r="C4040">
            <v>41474</v>
          </cell>
          <cell r="D4040">
            <v>8</v>
          </cell>
          <cell r="E4040" t="str">
            <v>100100</v>
          </cell>
          <cell r="F4040" t="str">
            <v>108</v>
          </cell>
          <cell r="G4040" t="str">
            <v>18</v>
          </cell>
          <cell r="H4040" t="str">
            <v>00</v>
          </cell>
          <cell r="I4040">
            <v>50</v>
          </cell>
          <cell r="J4040" t="str">
            <v>GUILLERMO NOGUEIRA M</v>
          </cell>
          <cell r="K4040" t="str">
            <v>C.POMA ROSA</v>
          </cell>
          <cell r="M4040" t="str">
            <v>04</v>
          </cell>
          <cell r="N4040">
            <v>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  <cell r="U4040" t="str">
            <v>0</v>
          </cell>
          <cell r="V4040" t="str">
            <v>1081805000010</v>
          </cell>
        </row>
        <row r="4041">
          <cell r="A4041" t="str">
            <v>10</v>
          </cell>
          <cell r="B4041" t="str">
            <v>10</v>
          </cell>
          <cell r="C4041">
            <v>41479</v>
          </cell>
          <cell r="D4041">
            <v>7</v>
          </cell>
          <cell r="E4041" t="str">
            <v>100100</v>
          </cell>
          <cell r="F4041" t="str">
            <v>108</v>
          </cell>
          <cell r="G4041" t="str">
            <v>18</v>
          </cell>
          <cell r="H4041" t="str">
            <v>00</v>
          </cell>
          <cell r="I4041">
            <v>55</v>
          </cell>
          <cell r="J4041" t="str">
            <v>ROSA DEL AGUILA</v>
          </cell>
          <cell r="K4041" t="str">
            <v>C.POMA ROSA</v>
          </cell>
          <cell r="M4041" t="str">
            <v>04</v>
          </cell>
          <cell r="N4041">
            <v>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  <cell r="U4041" t="str">
            <v>0</v>
          </cell>
          <cell r="V4041" t="str">
            <v>1081805000070</v>
          </cell>
        </row>
        <row r="4042">
          <cell r="A4042" t="str">
            <v>10</v>
          </cell>
          <cell r="B4042" t="str">
            <v>10</v>
          </cell>
          <cell r="C4042">
            <v>41485</v>
          </cell>
          <cell r="D4042">
            <v>4</v>
          </cell>
          <cell r="E4042" t="str">
            <v>100100</v>
          </cell>
          <cell r="F4042" t="str">
            <v>108</v>
          </cell>
          <cell r="G4042" t="str">
            <v>18</v>
          </cell>
          <cell r="H4042" t="str">
            <v>00</v>
          </cell>
          <cell r="I4042">
            <v>61</v>
          </cell>
          <cell r="J4042" t="str">
            <v>ROSA RAMIREZ R.</v>
          </cell>
          <cell r="K4042" t="str">
            <v>C.POMA ROSA</v>
          </cell>
          <cell r="M4042" t="str">
            <v>04</v>
          </cell>
          <cell r="N4042">
            <v>0</v>
          </cell>
          <cell r="O4042">
            <v>0</v>
          </cell>
          <cell r="P4042">
            <v>0</v>
          </cell>
          <cell r="Q4042">
            <v>0</v>
          </cell>
          <cell r="R4042">
            <v>3</v>
          </cell>
          <cell r="S4042">
            <v>2</v>
          </cell>
          <cell r="T4042">
            <v>3.83</v>
          </cell>
          <cell r="U4042" t="str">
            <v>0</v>
          </cell>
          <cell r="V4042" t="str">
            <v>1081805001320</v>
          </cell>
        </row>
        <row r="4043">
          <cell r="A4043" t="str">
            <v>10</v>
          </cell>
          <cell r="B4043" t="str">
            <v>10</v>
          </cell>
          <cell r="C4043">
            <v>41486</v>
          </cell>
          <cell r="D4043">
            <v>2</v>
          </cell>
          <cell r="E4043" t="str">
            <v>100100</v>
          </cell>
          <cell r="F4043" t="str">
            <v>108</v>
          </cell>
          <cell r="G4043" t="str">
            <v>18</v>
          </cell>
          <cell r="H4043" t="str">
            <v>00</v>
          </cell>
          <cell r="I4043">
            <v>62</v>
          </cell>
          <cell r="J4043" t="str">
            <v>DONALD TORRES GOMEZ</v>
          </cell>
          <cell r="K4043" t="str">
            <v>CARRET. STA. CLARA S/N.</v>
          </cell>
          <cell r="M4043" t="str">
            <v>04</v>
          </cell>
          <cell r="N4043">
            <v>0</v>
          </cell>
          <cell r="O4043">
            <v>0</v>
          </cell>
          <cell r="P4043">
            <v>0</v>
          </cell>
          <cell r="Q4043">
            <v>106</v>
          </cell>
          <cell r="R4043">
            <v>166</v>
          </cell>
          <cell r="S4043">
            <v>89</v>
          </cell>
          <cell r="T4043">
            <v>65.25</v>
          </cell>
          <cell r="U4043" t="str">
            <v>0</v>
          </cell>
          <cell r="V4043" t="str">
            <v>1081805001325</v>
          </cell>
        </row>
        <row r="4044">
          <cell r="A4044" t="str">
            <v>10</v>
          </cell>
          <cell r="B4044" t="str">
            <v>10</v>
          </cell>
          <cell r="C4044">
            <v>41489</v>
          </cell>
          <cell r="D4044">
            <v>6</v>
          </cell>
          <cell r="E4044" t="str">
            <v>100100</v>
          </cell>
          <cell r="F4044" t="str">
            <v>108</v>
          </cell>
          <cell r="G4044" t="str">
            <v>18</v>
          </cell>
          <cell r="H4044" t="str">
            <v>00</v>
          </cell>
          <cell r="I4044">
            <v>65</v>
          </cell>
          <cell r="J4044" t="str">
            <v>WILFREDO DEL AGUILA</v>
          </cell>
          <cell r="K4044" t="str">
            <v>LOS LAURELES</v>
          </cell>
          <cell r="M4044" t="str">
            <v>04</v>
          </cell>
          <cell r="N4044">
            <v>0</v>
          </cell>
          <cell r="O4044">
            <v>100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8.92</v>
          </cell>
          <cell r="U4044" t="str">
            <v>0</v>
          </cell>
          <cell r="V4044" t="str">
            <v>1081806000150</v>
          </cell>
        </row>
        <row r="4045">
          <cell r="A4045" t="str">
            <v>10</v>
          </cell>
          <cell r="B4045" t="str">
            <v>10</v>
          </cell>
          <cell r="C4045">
            <v>41495</v>
          </cell>
          <cell r="D4045">
            <v>3</v>
          </cell>
          <cell r="E4045" t="str">
            <v>100100</v>
          </cell>
          <cell r="F4045" t="str">
            <v>108</v>
          </cell>
          <cell r="G4045" t="str">
            <v>18</v>
          </cell>
          <cell r="H4045" t="str">
            <v>00</v>
          </cell>
          <cell r="I4045">
            <v>71</v>
          </cell>
          <cell r="J4045" t="str">
            <v>LUZ M.PEREYRA C.</v>
          </cell>
          <cell r="K4045" t="str">
            <v>LOS LAURELES</v>
          </cell>
          <cell r="M4045" t="str">
            <v>04</v>
          </cell>
          <cell r="N4045">
            <v>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  <cell r="U4045" t="str">
            <v>0</v>
          </cell>
          <cell r="V4045" t="str">
            <v>1081806000230</v>
          </cell>
        </row>
        <row r="4046">
          <cell r="A4046" t="str">
            <v>10</v>
          </cell>
          <cell r="B4046" t="str">
            <v>10</v>
          </cell>
          <cell r="C4046">
            <v>41500</v>
          </cell>
          <cell r="D4046">
            <v>0</v>
          </cell>
          <cell r="E4046" t="str">
            <v>100100</v>
          </cell>
          <cell r="F4046" t="str">
            <v>108</v>
          </cell>
          <cell r="G4046" t="str">
            <v>18</v>
          </cell>
          <cell r="H4046" t="str">
            <v>00</v>
          </cell>
          <cell r="I4046">
            <v>76</v>
          </cell>
          <cell r="J4046" t="str">
            <v>ALDO V. VACALLA LOPEZ</v>
          </cell>
          <cell r="K4046" t="str">
            <v>PJE.JERUSALEN</v>
          </cell>
          <cell r="M4046" t="str">
            <v>04</v>
          </cell>
          <cell r="N4046">
            <v>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1</v>
          </cell>
          <cell r="U4046" t="str">
            <v>0</v>
          </cell>
          <cell r="V4046" t="str">
            <v>1081807000020</v>
          </cell>
        </row>
        <row r="4047">
          <cell r="A4047" t="str">
            <v>10</v>
          </cell>
          <cell r="B4047" t="str">
            <v>10</v>
          </cell>
          <cell r="C4047">
            <v>41503</v>
          </cell>
          <cell r="D4047">
            <v>4</v>
          </cell>
          <cell r="E4047" t="str">
            <v>100100</v>
          </cell>
          <cell r="F4047" t="str">
            <v>108</v>
          </cell>
          <cell r="G4047" t="str">
            <v>18</v>
          </cell>
          <cell r="H4047" t="str">
            <v>00</v>
          </cell>
          <cell r="I4047">
            <v>79</v>
          </cell>
          <cell r="J4047" t="str">
            <v>MORENO CHAVEZ MARIA R.</v>
          </cell>
          <cell r="K4047" t="str">
            <v>PUNCHANA  D-30</v>
          </cell>
          <cell r="M4047" t="str">
            <v>04</v>
          </cell>
          <cell r="N4047">
            <v>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1.58</v>
          </cell>
          <cell r="U4047" t="str">
            <v>0</v>
          </cell>
          <cell r="V4047" t="str">
            <v>1081820000010</v>
          </cell>
        </row>
        <row r="4048">
          <cell r="A4048" t="str">
            <v>10</v>
          </cell>
          <cell r="B4048" t="str">
            <v>10</v>
          </cell>
          <cell r="C4048">
            <v>41504</v>
          </cell>
          <cell r="D4048">
            <v>2</v>
          </cell>
          <cell r="E4048" t="str">
            <v>100100</v>
          </cell>
          <cell r="F4048" t="str">
            <v>108</v>
          </cell>
          <cell r="G4048" t="str">
            <v>18</v>
          </cell>
          <cell r="H4048" t="str">
            <v>00</v>
          </cell>
          <cell r="I4048">
            <v>80</v>
          </cell>
          <cell r="J4048" t="str">
            <v>JIMENEZ AHUANARI ELIANA</v>
          </cell>
          <cell r="K4048" t="str">
            <v>PUNCHANA  D-31</v>
          </cell>
          <cell r="M4048" t="str">
            <v>04</v>
          </cell>
          <cell r="N4048">
            <v>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0.42</v>
          </cell>
          <cell r="U4048" t="str">
            <v>0</v>
          </cell>
          <cell r="V4048" t="str">
            <v>1081820000020</v>
          </cell>
        </row>
        <row r="4049">
          <cell r="A4049" t="str">
            <v>10</v>
          </cell>
          <cell r="B4049" t="str">
            <v>10</v>
          </cell>
          <cell r="C4049">
            <v>41506</v>
          </cell>
          <cell r="D4049">
            <v>7</v>
          </cell>
          <cell r="E4049" t="str">
            <v>100100</v>
          </cell>
          <cell r="F4049" t="str">
            <v>108</v>
          </cell>
          <cell r="G4049" t="str">
            <v>18</v>
          </cell>
          <cell r="H4049" t="str">
            <v>00</v>
          </cell>
          <cell r="I4049">
            <v>82</v>
          </cell>
          <cell r="J4049" t="str">
            <v>FELIX MANIHUARI FRANCISCO</v>
          </cell>
          <cell r="K4049" t="str">
            <v>PUNCHANA  A-23</v>
          </cell>
          <cell r="M4049" t="str">
            <v>04</v>
          </cell>
          <cell r="N4049">
            <v>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  <cell r="U4049" t="str">
            <v>0</v>
          </cell>
          <cell r="V4049" t="str">
            <v>1081820000040</v>
          </cell>
        </row>
        <row r="4050">
          <cell r="A4050" t="str">
            <v>10</v>
          </cell>
          <cell r="B4050" t="str">
            <v>10</v>
          </cell>
          <cell r="C4050">
            <v>41508</v>
          </cell>
          <cell r="D4050">
            <v>3</v>
          </cell>
          <cell r="E4050" t="str">
            <v>100100</v>
          </cell>
          <cell r="F4050" t="str">
            <v>108</v>
          </cell>
          <cell r="G4050" t="str">
            <v>18</v>
          </cell>
          <cell r="H4050" t="str">
            <v>00</v>
          </cell>
          <cell r="I4050">
            <v>84</v>
          </cell>
          <cell r="J4050" t="str">
            <v>FONSECA CORAL MANUEL</v>
          </cell>
          <cell r="K4050" t="str">
            <v>PUNCHANA  A-21</v>
          </cell>
          <cell r="M4050" t="str">
            <v>04</v>
          </cell>
          <cell r="N4050">
            <v>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5</v>
          </cell>
          <cell r="T4050">
            <v>2.75</v>
          </cell>
          <cell r="U4050" t="str">
            <v>0</v>
          </cell>
          <cell r="V4050" t="str">
            <v>1081820000060</v>
          </cell>
        </row>
        <row r="4051">
          <cell r="A4051" t="str">
            <v>10</v>
          </cell>
          <cell r="B4051" t="str">
            <v>10</v>
          </cell>
          <cell r="C4051">
            <v>41509</v>
          </cell>
          <cell r="D4051">
            <v>1</v>
          </cell>
          <cell r="E4051" t="str">
            <v>100100</v>
          </cell>
          <cell r="F4051" t="str">
            <v>108</v>
          </cell>
          <cell r="G4051" t="str">
            <v>18</v>
          </cell>
          <cell r="H4051" t="str">
            <v>00</v>
          </cell>
          <cell r="I4051">
            <v>85</v>
          </cell>
          <cell r="J4051" t="str">
            <v>MONTES CHOTA GUILLERMO</v>
          </cell>
          <cell r="K4051" t="str">
            <v>PUNCHANA  A-20</v>
          </cell>
          <cell r="M4051" t="str">
            <v>04</v>
          </cell>
          <cell r="N4051">
            <v>0</v>
          </cell>
          <cell r="O4051">
            <v>2</v>
          </cell>
          <cell r="P4051">
            <v>4</v>
          </cell>
          <cell r="Q4051">
            <v>10</v>
          </cell>
          <cell r="R4051">
            <v>8</v>
          </cell>
          <cell r="S4051">
            <v>14</v>
          </cell>
          <cell r="T4051">
            <v>14.08</v>
          </cell>
          <cell r="U4051" t="str">
            <v>0</v>
          </cell>
          <cell r="V4051" t="str">
            <v>1081820000070</v>
          </cell>
        </row>
        <row r="4052">
          <cell r="A4052" t="str">
            <v>10</v>
          </cell>
          <cell r="B4052" t="str">
            <v>10</v>
          </cell>
          <cell r="C4052">
            <v>41511</v>
          </cell>
          <cell r="D4052">
            <v>7</v>
          </cell>
          <cell r="E4052" t="str">
            <v>100100</v>
          </cell>
          <cell r="F4052" t="str">
            <v>108</v>
          </cell>
          <cell r="G4052" t="str">
            <v>18</v>
          </cell>
          <cell r="H4052" t="str">
            <v>00</v>
          </cell>
          <cell r="I4052">
            <v>87</v>
          </cell>
          <cell r="J4052" t="str">
            <v>MOZOMBITE PALLA PEDRO</v>
          </cell>
          <cell r="K4052" t="str">
            <v>PUNCHANA  A-18</v>
          </cell>
          <cell r="M4052" t="str">
            <v>04</v>
          </cell>
          <cell r="N4052">
            <v>0</v>
          </cell>
          <cell r="O4052">
            <v>3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1.5</v>
          </cell>
          <cell r="U4052" t="str">
            <v>0</v>
          </cell>
          <cell r="V4052" t="str">
            <v>1081820000090</v>
          </cell>
        </row>
        <row r="4053">
          <cell r="A4053" t="str">
            <v>10</v>
          </cell>
          <cell r="B4053" t="str">
            <v>10</v>
          </cell>
          <cell r="C4053">
            <v>41514</v>
          </cell>
          <cell r="D4053">
            <v>1</v>
          </cell>
          <cell r="E4053" t="str">
            <v>100100</v>
          </cell>
          <cell r="F4053" t="str">
            <v>108</v>
          </cell>
          <cell r="G4053" t="str">
            <v>18</v>
          </cell>
          <cell r="H4053" t="str">
            <v>00</v>
          </cell>
          <cell r="I4053">
            <v>90</v>
          </cell>
          <cell r="J4053" t="str">
            <v>INGA FERNANDEZ ALFREDO</v>
          </cell>
          <cell r="K4053" t="str">
            <v>PUNCHANA  A-14</v>
          </cell>
          <cell r="M4053" t="str">
            <v>04</v>
          </cell>
          <cell r="N4053">
            <v>87</v>
          </cell>
          <cell r="O4053">
            <v>95</v>
          </cell>
          <cell r="P4053">
            <v>40</v>
          </cell>
          <cell r="Q4053">
            <v>2</v>
          </cell>
          <cell r="R4053">
            <v>0</v>
          </cell>
          <cell r="S4053">
            <v>0</v>
          </cell>
          <cell r="T4053">
            <v>25.42</v>
          </cell>
          <cell r="U4053" t="str">
            <v>0</v>
          </cell>
          <cell r="V4053" t="str">
            <v>1081820000130</v>
          </cell>
        </row>
        <row r="4054">
          <cell r="A4054" t="str">
            <v>10</v>
          </cell>
          <cell r="B4054" t="str">
            <v>10</v>
          </cell>
          <cell r="C4054">
            <v>41522</v>
          </cell>
          <cell r="D4054">
            <v>4</v>
          </cell>
          <cell r="E4054" t="str">
            <v>100100</v>
          </cell>
          <cell r="F4054" t="str">
            <v>108</v>
          </cell>
          <cell r="G4054" t="str">
            <v>18</v>
          </cell>
          <cell r="H4054" t="str">
            <v>00</v>
          </cell>
          <cell r="I4054">
            <v>98</v>
          </cell>
          <cell r="J4054" t="str">
            <v>ARICARA HUANAQUIRI EDWIN</v>
          </cell>
          <cell r="K4054" t="str">
            <v>PUNCHANA A- 7A</v>
          </cell>
          <cell r="M4054" t="str">
            <v>04</v>
          </cell>
          <cell r="N4054">
            <v>0</v>
          </cell>
          <cell r="O4054">
            <v>16</v>
          </cell>
          <cell r="P4054">
            <v>14</v>
          </cell>
          <cell r="Q4054">
            <v>1</v>
          </cell>
          <cell r="R4054">
            <v>20</v>
          </cell>
          <cell r="S4054">
            <v>17</v>
          </cell>
          <cell r="T4054">
            <v>11.75</v>
          </cell>
          <cell r="U4054" t="str">
            <v>0</v>
          </cell>
          <cell r="V4054" t="str">
            <v>1081820000230</v>
          </cell>
        </row>
        <row r="4055">
          <cell r="A4055" t="str">
            <v>10</v>
          </cell>
          <cell r="B4055" t="str">
            <v>10</v>
          </cell>
          <cell r="C4055">
            <v>41527</v>
          </cell>
          <cell r="D4055">
            <v>3</v>
          </cell>
          <cell r="E4055" t="str">
            <v>100100</v>
          </cell>
          <cell r="F4055" t="str">
            <v>108</v>
          </cell>
          <cell r="G4055" t="str">
            <v>18</v>
          </cell>
          <cell r="H4055" t="str">
            <v>00</v>
          </cell>
          <cell r="I4055">
            <v>103</v>
          </cell>
          <cell r="J4055" t="str">
            <v>SIAS ORBE WALDER</v>
          </cell>
          <cell r="K4055" t="str">
            <v>PUNCHANA  A-3</v>
          </cell>
          <cell r="M4055" t="str">
            <v>04</v>
          </cell>
          <cell r="N4055">
            <v>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1.67</v>
          </cell>
          <cell r="U4055" t="str">
            <v>0</v>
          </cell>
          <cell r="V4055" t="str">
            <v>1081820000280</v>
          </cell>
        </row>
        <row r="4056">
          <cell r="A4056" t="str">
            <v>10</v>
          </cell>
          <cell r="B4056" t="str">
            <v>10</v>
          </cell>
          <cell r="C4056">
            <v>41538</v>
          </cell>
          <cell r="D4056">
            <v>0</v>
          </cell>
          <cell r="E4056" t="str">
            <v>100100</v>
          </cell>
          <cell r="F4056" t="str">
            <v>108</v>
          </cell>
          <cell r="G4056" t="str">
            <v>18</v>
          </cell>
          <cell r="H4056" t="str">
            <v>00</v>
          </cell>
          <cell r="I4056">
            <v>114</v>
          </cell>
          <cell r="J4056" t="str">
            <v>GAIMA JARAMILLO PABLO</v>
          </cell>
          <cell r="K4056" t="str">
            <v>J. VELASCO  G-23</v>
          </cell>
          <cell r="M4056" t="str">
            <v>04</v>
          </cell>
          <cell r="N4056">
            <v>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19.329999999999998</v>
          </cell>
          <cell r="U4056" t="str">
            <v>0</v>
          </cell>
          <cell r="V4056" t="str">
            <v>1081820000390</v>
          </cell>
        </row>
        <row r="4057">
          <cell r="A4057" t="str">
            <v>10</v>
          </cell>
          <cell r="B4057" t="str">
            <v>10</v>
          </cell>
          <cell r="C4057">
            <v>41539</v>
          </cell>
          <cell r="D4057">
            <v>8</v>
          </cell>
          <cell r="E4057" t="str">
            <v>100100</v>
          </cell>
          <cell r="F4057" t="str">
            <v>108</v>
          </cell>
          <cell r="G4057" t="str">
            <v>18</v>
          </cell>
          <cell r="H4057" t="str">
            <v>00</v>
          </cell>
          <cell r="I4057">
            <v>115</v>
          </cell>
          <cell r="J4057" t="str">
            <v>OCHOA REATEGUI JAIME</v>
          </cell>
          <cell r="K4057" t="str">
            <v>J. VELASCO  G-22</v>
          </cell>
          <cell r="M4057" t="str">
            <v>04</v>
          </cell>
          <cell r="N4057">
            <v>0</v>
          </cell>
          <cell r="O4057">
            <v>12</v>
          </cell>
          <cell r="P4057">
            <v>91</v>
          </cell>
          <cell r="Q4057">
            <v>0</v>
          </cell>
          <cell r="R4057">
            <v>18</v>
          </cell>
          <cell r="S4057">
            <v>62</v>
          </cell>
          <cell r="T4057">
            <v>44.75</v>
          </cell>
          <cell r="U4057" t="str">
            <v>0</v>
          </cell>
          <cell r="V4057" t="str">
            <v>1081820000400</v>
          </cell>
        </row>
        <row r="4058">
          <cell r="A4058" t="str">
            <v>10</v>
          </cell>
          <cell r="B4058" t="str">
            <v>10</v>
          </cell>
          <cell r="C4058">
            <v>41540</v>
          </cell>
          <cell r="D4058">
            <v>6</v>
          </cell>
          <cell r="E4058" t="str">
            <v>100100</v>
          </cell>
          <cell r="F4058" t="str">
            <v>108</v>
          </cell>
          <cell r="G4058" t="str">
            <v>18</v>
          </cell>
          <cell r="H4058" t="str">
            <v>00</v>
          </cell>
          <cell r="I4058">
            <v>116</v>
          </cell>
          <cell r="J4058" t="str">
            <v>ARICARA COACHA  LIMBER</v>
          </cell>
          <cell r="K4058" t="str">
            <v>J. VELASCO  G-21</v>
          </cell>
          <cell r="M4058" t="str">
            <v>04</v>
          </cell>
          <cell r="N4058">
            <v>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  <cell r="U4058" t="str">
            <v>0</v>
          </cell>
          <cell r="V4058" t="str">
            <v>1081820000410</v>
          </cell>
        </row>
        <row r="4059">
          <cell r="A4059" t="str">
            <v>10</v>
          </cell>
          <cell r="B4059" t="str">
            <v>10</v>
          </cell>
          <cell r="C4059">
            <v>41549</v>
          </cell>
          <cell r="D4059">
            <v>7</v>
          </cell>
          <cell r="E4059" t="str">
            <v>100100</v>
          </cell>
          <cell r="F4059" t="str">
            <v>108</v>
          </cell>
          <cell r="G4059" t="str">
            <v>18</v>
          </cell>
          <cell r="H4059" t="str">
            <v>00</v>
          </cell>
          <cell r="I4059">
            <v>125</v>
          </cell>
          <cell r="J4059" t="str">
            <v>AHUANARI MAYTAHUARI BERNARDO</v>
          </cell>
          <cell r="K4059" t="str">
            <v>J. VELASCO  G-10</v>
          </cell>
          <cell r="M4059" t="str">
            <v>04</v>
          </cell>
          <cell r="N4059">
            <v>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6.75</v>
          </cell>
          <cell r="U4059" t="str">
            <v>0</v>
          </cell>
          <cell r="V4059" t="str">
            <v>1081820000550</v>
          </cell>
        </row>
        <row r="4060">
          <cell r="A4060" t="str">
            <v>10</v>
          </cell>
          <cell r="B4060" t="str">
            <v>10</v>
          </cell>
          <cell r="C4060">
            <v>41551</v>
          </cell>
          <cell r="D4060">
            <v>3</v>
          </cell>
          <cell r="E4060" t="str">
            <v>100100</v>
          </cell>
          <cell r="F4060" t="str">
            <v>108</v>
          </cell>
          <cell r="G4060" t="str">
            <v>18</v>
          </cell>
          <cell r="H4060" t="str">
            <v>00</v>
          </cell>
          <cell r="I4060">
            <v>127</v>
          </cell>
          <cell r="J4060" t="str">
            <v>GUERRA BUSTAMANTE AQUILES</v>
          </cell>
          <cell r="K4060" t="str">
            <v>M. GRAU  G-8</v>
          </cell>
          <cell r="M4060" t="str">
            <v>04</v>
          </cell>
          <cell r="N4060">
            <v>0</v>
          </cell>
          <cell r="O4060">
            <v>0</v>
          </cell>
          <cell r="P4060">
            <v>3</v>
          </cell>
          <cell r="Q4060">
            <v>4</v>
          </cell>
          <cell r="R4060">
            <v>7</v>
          </cell>
          <cell r="S4060">
            <v>5</v>
          </cell>
          <cell r="T4060">
            <v>2.83</v>
          </cell>
          <cell r="U4060" t="str">
            <v>0</v>
          </cell>
          <cell r="V4060" t="str">
            <v>1081820000570</v>
          </cell>
        </row>
        <row r="4061">
          <cell r="A4061" t="str">
            <v>10</v>
          </cell>
          <cell r="B4061" t="str">
            <v>10</v>
          </cell>
          <cell r="C4061">
            <v>41558</v>
          </cell>
          <cell r="D4061">
            <v>8</v>
          </cell>
          <cell r="E4061" t="str">
            <v>100100</v>
          </cell>
          <cell r="F4061" t="str">
            <v>108</v>
          </cell>
          <cell r="G4061" t="str">
            <v>18</v>
          </cell>
          <cell r="H4061" t="str">
            <v>00</v>
          </cell>
          <cell r="I4061">
            <v>134</v>
          </cell>
          <cell r="J4061" t="str">
            <v>RAMIREZ COHELO HILTER</v>
          </cell>
          <cell r="K4061" t="str">
            <v>M. GRAU  G-2A</v>
          </cell>
          <cell r="M4061" t="str">
            <v>04</v>
          </cell>
          <cell r="N4061">
            <v>0</v>
          </cell>
          <cell r="O4061">
            <v>0</v>
          </cell>
          <cell r="P4061">
            <v>112</v>
          </cell>
          <cell r="Q4061">
            <v>11</v>
          </cell>
          <cell r="R4061">
            <v>22</v>
          </cell>
          <cell r="S4061">
            <v>9</v>
          </cell>
          <cell r="T4061">
            <v>29.33</v>
          </cell>
          <cell r="U4061" t="str">
            <v>0</v>
          </cell>
          <cell r="V4061" t="str">
            <v>1081820000630</v>
          </cell>
        </row>
        <row r="4062">
          <cell r="A4062" t="str">
            <v>10</v>
          </cell>
          <cell r="B4062" t="str">
            <v>10</v>
          </cell>
          <cell r="C4062">
            <v>41560</v>
          </cell>
          <cell r="D4062">
            <v>4</v>
          </cell>
          <cell r="E4062" t="str">
            <v>100100</v>
          </cell>
          <cell r="F4062" t="str">
            <v>108</v>
          </cell>
          <cell r="G4062" t="str">
            <v>18</v>
          </cell>
          <cell r="H4062" t="str">
            <v>00</v>
          </cell>
          <cell r="I4062">
            <v>136</v>
          </cell>
          <cell r="J4062" t="str">
            <v>TRAUCO BANEO LUIS</v>
          </cell>
          <cell r="K4062" t="str">
            <v>M. GRAU  G-1</v>
          </cell>
          <cell r="M4062" t="str">
            <v>04</v>
          </cell>
          <cell r="N4062">
            <v>73</v>
          </cell>
          <cell r="O4062">
            <v>93</v>
          </cell>
          <cell r="P4062">
            <v>85</v>
          </cell>
          <cell r="Q4062">
            <v>51</v>
          </cell>
          <cell r="R4062">
            <v>27</v>
          </cell>
          <cell r="S4062">
            <v>12</v>
          </cell>
          <cell r="T4062">
            <v>32.83</v>
          </cell>
          <cell r="U4062" t="str">
            <v>0</v>
          </cell>
          <cell r="V4062" t="str">
            <v>1081820000650</v>
          </cell>
        </row>
        <row r="4063">
          <cell r="A4063" t="str">
            <v>10</v>
          </cell>
          <cell r="B4063" t="str">
            <v>10</v>
          </cell>
          <cell r="C4063">
            <v>41565</v>
          </cell>
          <cell r="D4063">
            <v>3</v>
          </cell>
          <cell r="E4063" t="str">
            <v>100100</v>
          </cell>
          <cell r="F4063" t="str">
            <v>108</v>
          </cell>
          <cell r="G4063" t="str">
            <v>18</v>
          </cell>
          <cell r="H4063" t="str">
            <v>00</v>
          </cell>
          <cell r="I4063">
            <v>141</v>
          </cell>
          <cell r="J4063" t="str">
            <v>ARICARA PIÑA HERLIN</v>
          </cell>
          <cell r="K4063" t="str">
            <v>M. GRAU  H-8</v>
          </cell>
          <cell r="M4063" t="str">
            <v>04</v>
          </cell>
          <cell r="N4063">
            <v>0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0.67</v>
          </cell>
          <cell r="U4063" t="str">
            <v>0</v>
          </cell>
          <cell r="V4063" t="str">
            <v>1081820000700</v>
          </cell>
        </row>
        <row r="4064">
          <cell r="A4064" t="str">
            <v>10</v>
          </cell>
          <cell r="B4064" t="str">
            <v>10</v>
          </cell>
          <cell r="C4064">
            <v>41574</v>
          </cell>
          <cell r="D4064">
            <v>5</v>
          </cell>
          <cell r="E4064" t="str">
            <v>100100</v>
          </cell>
          <cell r="F4064" t="str">
            <v>108</v>
          </cell>
          <cell r="G4064" t="str">
            <v>18</v>
          </cell>
          <cell r="H4064" t="str">
            <v>00</v>
          </cell>
          <cell r="I4064">
            <v>150</v>
          </cell>
          <cell r="J4064" t="str">
            <v>CHANCHARI LAULATE ALFONSO</v>
          </cell>
          <cell r="K4064" t="str">
            <v>M. GRAU  I-1</v>
          </cell>
          <cell r="M4064" t="str">
            <v>04</v>
          </cell>
          <cell r="N4064">
            <v>0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0.67</v>
          </cell>
          <cell r="U4064" t="str">
            <v>0</v>
          </cell>
          <cell r="V4064" t="str">
            <v>1081820000860</v>
          </cell>
        </row>
        <row r="4065">
          <cell r="A4065" t="str">
            <v>10</v>
          </cell>
          <cell r="B4065" t="str">
            <v>10</v>
          </cell>
          <cell r="C4065">
            <v>41588</v>
          </cell>
          <cell r="D4065">
            <v>5</v>
          </cell>
          <cell r="E4065" t="str">
            <v>100100</v>
          </cell>
          <cell r="F4065" t="str">
            <v>108</v>
          </cell>
          <cell r="G4065" t="str">
            <v>18</v>
          </cell>
          <cell r="H4065" t="str">
            <v>00</v>
          </cell>
          <cell r="I4065">
            <v>164</v>
          </cell>
          <cell r="J4065" t="str">
            <v>SINARAHUA TUANAMA ALBERTO</v>
          </cell>
          <cell r="K4065" t="str">
            <v>M. GRAU  I-15</v>
          </cell>
          <cell r="M4065" t="str">
            <v>04</v>
          </cell>
          <cell r="N4065">
            <v>0</v>
          </cell>
          <cell r="O4065">
            <v>0</v>
          </cell>
          <cell r="P4065">
            <v>37</v>
          </cell>
          <cell r="Q4065">
            <v>10</v>
          </cell>
          <cell r="R4065">
            <v>5</v>
          </cell>
          <cell r="S4065">
            <v>7</v>
          </cell>
          <cell r="T4065">
            <v>10.75</v>
          </cell>
          <cell r="U4065" t="str">
            <v>0</v>
          </cell>
          <cell r="V4065" t="str">
            <v>1081820001010</v>
          </cell>
        </row>
        <row r="4066">
          <cell r="A4066" t="str">
            <v>10</v>
          </cell>
          <cell r="B4066" t="str">
            <v>10</v>
          </cell>
          <cell r="C4066">
            <v>41593</v>
          </cell>
          <cell r="D4066">
            <v>5</v>
          </cell>
          <cell r="E4066" t="str">
            <v>100100</v>
          </cell>
          <cell r="F4066" t="str">
            <v>108</v>
          </cell>
          <cell r="G4066" t="str">
            <v>18</v>
          </cell>
          <cell r="H4066" t="str">
            <v>00</v>
          </cell>
          <cell r="I4066">
            <v>169</v>
          </cell>
          <cell r="J4066" t="str">
            <v>AQUITUARI ARICARA EDSON</v>
          </cell>
          <cell r="K4066" t="str">
            <v>M. GRAU  I-20</v>
          </cell>
          <cell r="M4066" t="str">
            <v>04</v>
          </cell>
          <cell r="N4066">
            <v>0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6</v>
          </cell>
          <cell r="T4066">
            <v>4.58</v>
          </cell>
          <cell r="U4066" t="str">
            <v>0</v>
          </cell>
          <cell r="V4066" t="str">
            <v>1081820001060</v>
          </cell>
        </row>
        <row r="4067">
          <cell r="A4067" t="str">
            <v>10</v>
          </cell>
          <cell r="B4067" t="str">
            <v>10</v>
          </cell>
          <cell r="C4067">
            <v>41604</v>
          </cell>
          <cell r="D4067">
            <v>0</v>
          </cell>
          <cell r="E4067" t="str">
            <v>100100</v>
          </cell>
          <cell r="F4067" t="str">
            <v>108</v>
          </cell>
          <cell r="G4067" t="str">
            <v>18</v>
          </cell>
          <cell r="H4067" t="str">
            <v>00</v>
          </cell>
          <cell r="I4067">
            <v>180</v>
          </cell>
          <cell r="J4067" t="str">
            <v>PEREIRA ROSAS ARQUIMEDES</v>
          </cell>
          <cell r="K4067" t="str">
            <v>J. VELASCO  J-10</v>
          </cell>
          <cell r="M4067" t="str">
            <v>04</v>
          </cell>
          <cell r="N4067">
            <v>0</v>
          </cell>
          <cell r="O4067">
            <v>0</v>
          </cell>
          <cell r="P4067">
            <v>0</v>
          </cell>
          <cell r="Q4067">
            <v>0</v>
          </cell>
          <cell r="R4067">
            <v>88</v>
          </cell>
          <cell r="S4067">
            <v>0</v>
          </cell>
          <cell r="T4067">
            <v>23.25</v>
          </cell>
          <cell r="U4067" t="str">
            <v>0</v>
          </cell>
          <cell r="V4067" t="str">
            <v>1081820001190</v>
          </cell>
        </row>
        <row r="4068">
          <cell r="A4068" t="str">
            <v>10</v>
          </cell>
          <cell r="B4068" t="str">
            <v>10</v>
          </cell>
          <cell r="C4068">
            <v>41617</v>
          </cell>
          <cell r="D4068">
            <v>2</v>
          </cell>
          <cell r="E4068" t="str">
            <v>100100</v>
          </cell>
          <cell r="F4068" t="str">
            <v>108</v>
          </cell>
          <cell r="G4068" t="str">
            <v>18</v>
          </cell>
          <cell r="H4068" t="str">
            <v>00</v>
          </cell>
          <cell r="I4068">
            <v>193</v>
          </cell>
          <cell r="J4068" t="str">
            <v>MAYTAHUARI MACUYAMA ALEXANDER</v>
          </cell>
          <cell r="K4068" t="str">
            <v>PUNCHAN  B-6</v>
          </cell>
          <cell r="L4068">
            <v>0</v>
          </cell>
          <cell r="M4068" t="str">
            <v>04</v>
          </cell>
          <cell r="N4068">
            <v>0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  <cell r="U4068" t="str">
            <v>0</v>
          </cell>
          <cell r="V4068" t="str">
            <v>1081820001340</v>
          </cell>
        </row>
        <row r="4069">
          <cell r="A4069" t="str">
            <v>10</v>
          </cell>
          <cell r="B4069" t="str">
            <v>10</v>
          </cell>
          <cell r="C4069">
            <v>41618</v>
          </cell>
          <cell r="D4069">
            <v>0</v>
          </cell>
          <cell r="E4069" t="str">
            <v>100100</v>
          </cell>
          <cell r="F4069" t="str">
            <v>108</v>
          </cell>
          <cell r="G4069" t="str">
            <v>18</v>
          </cell>
          <cell r="H4069" t="str">
            <v>00</v>
          </cell>
          <cell r="I4069">
            <v>194</v>
          </cell>
          <cell r="J4069" t="str">
            <v>AQUITUARI ARICARA ISABEL</v>
          </cell>
          <cell r="K4069" t="str">
            <v>PUNCHANA  B-7</v>
          </cell>
          <cell r="M4069" t="str">
            <v>04</v>
          </cell>
          <cell r="N4069">
            <v>0</v>
          </cell>
          <cell r="O4069">
            <v>0</v>
          </cell>
          <cell r="P4069">
            <v>0</v>
          </cell>
          <cell r="Q4069">
            <v>0</v>
          </cell>
          <cell r="R4069">
            <v>20</v>
          </cell>
          <cell r="S4069">
            <v>0</v>
          </cell>
          <cell r="T4069">
            <v>1.67</v>
          </cell>
          <cell r="U4069" t="str">
            <v>0</v>
          </cell>
          <cell r="V4069" t="str">
            <v>1081820001350</v>
          </cell>
        </row>
        <row r="4070">
          <cell r="A4070" t="str">
            <v>10</v>
          </cell>
          <cell r="B4070" t="str">
            <v>10</v>
          </cell>
          <cell r="C4070">
            <v>41623</v>
          </cell>
          <cell r="D4070">
            <v>0</v>
          </cell>
          <cell r="E4070" t="str">
            <v>100100</v>
          </cell>
          <cell r="F4070" t="str">
            <v>108</v>
          </cell>
          <cell r="G4070" t="str">
            <v>18</v>
          </cell>
          <cell r="H4070" t="str">
            <v>00</v>
          </cell>
          <cell r="I4070">
            <v>199</v>
          </cell>
          <cell r="J4070" t="str">
            <v>RIMACHI TINA WILFREDO</v>
          </cell>
          <cell r="K4070" t="str">
            <v>PUNCHANA  B-12</v>
          </cell>
          <cell r="M4070" t="str">
            <v>04</v>
          </cell>
          <cell r="N4070">
            <v>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2.58</v>
          </cell>
          <cell r="U4070" t="str">
            <v>0</v>
          </cell>
          <cell r="V4070" t="str">
            <v>1081820001400</v>
          </cell>
        </row>
        <row r="4071">
          <cell r="A4071" t="str">
            <v>10</v>
          </cell>
          <cell r="B4071" t="str">
            <v>10</v>
          </cell>
          <cell r="C4071">
            <v>41627</v>
          </cell>
          <cell r="D4071">
            <v>1</v>
          </cell>
          <cell r="E4071" t="str">
            <v>100100</v>
          </cell>
          <cell r="F4071" t="str">
            <v>108</v>
          </cell>
          <cell r="G4071" t="str">
            <v>18</v>
          </cell>
          <cell r="H4071" t="str">
            <v>00</v>
          </cell>
          <cell r="I4071">
            <v>203</v>
          </cell>
          <cell r="J4071" t="str">
            <v>GONZALES CHAVEZ CONSUELO</v>
          </cell>
          <cell r="K4071" t="str">
            <v>PUNCHANA  C-4</v>
          </cell>
          <cell r="M4071" t="str">
            <v>04</v>
          </cell>
          <cell r="N4071">
            <v>0</v>
          </cell>
          <cell r="O4071">
            <v>0</v>
          </cell>
          <cell r="P4071">
            <v>0</v>
          </cell>
          <cell r="Q4071">
            <v>0</v>
          </cell>
          <cell r="R4071">
            <v>1</v>
          </cell>
          <cell r="S4071">
            <v>0</v>
          </cell>
          <cell r="T4071">
            <v>0.08</v>
          </cell>
          <cell r="U4071" t="str">
            <v>0</v>
          </cell>
          <cell r="V4071" t="str">
            <v>1081820001450</v>
          </cell>
        </row>
        <row r="4072">
          <cell r="A4072" t="str">
            <v>10</v>
          </cell>
          <cell r="B4072" t="str">
            <v>10</v>
          </cell>
          <cell r="C4072">
            <v>41630</v>
          </cell>
          <cell r="D4072">
            <v>5</v>
          </cell>
          <cell r="E4072" t="str">
            <v>100100</v>
          </cell>
          <cell r="F4072" t="str">
            <v>108</v>
          </cell>
          <cell r="G4072" t="str">
            <v>18</v>
          </cell>
          <cell r="H4072" t="str">
            <v>00</v>
          </cell>
          <cell r="I4072">
            <v>206</v>
          </cell>
          <cell r="J4072" t="str">
            <v>MACUYAMA HUAIYAHUA DE BANCHO</v>
          </cell>
          <cell r="K4072" t="str">
            <v>PUNCHANA  D-25</v>
          </cell>
          <cell r="M4072" t="str">
            <v>04</v>
          </cell>
          <cell r="N4072">
            <v>0</v>
          </cell>
          <cell r="O4072">
            <v>0</v>
          </cell>
          <cell r="P4072">
            <v>38</v>
          </cell>
          <cell r="Q4072">
            <v>22</v>
          </cell>
          <cell r="R4072">
            <v>0</v>
          </cell>
          <cell r="S4072">
            <v>14</v>
          </cell>
          <cell r="T4072">
            <v>21.58</v>
          </cell>
          <cell r="U4072" t="str">
            <v>0</v>
          </cell>
          <cell r="V4072" t="str">
            <v>1081820001480</v>
          </cell>
        </row>
        <row r="4073">
          <cell r="A4073" t="str">
            <v>10</v>
          </cell>
          <cell r="B4073" t="str">
            <v>10</v>
          </cell>
          <cell r="C4073">
            <v>41635</v>
          </cell>
          <cell r="D4073">
            <v>4</v>
          </cell>
          <cell r="E4073" t="str">
            <v>100100</v>
          </cell>
          <cell r="F4073" t="str">
            <v>108</v>
          </cell>
          <cell r="G4073" t="str">
            <v>18</v>
          </cell>
          <cell r="H4073" t="str">
            <v>00</v>
          </cell>
          <cell r="I4073">
            <v>211</v>
          </cell>
          <cell r="J4073" t="str">
            <v>NOLORBE PACAYA LUIS</v>
          </cell>
          <cell r="K4073" t="str">
            <v>PUNCHANA  D-29</v>
          </cell>
          <cell r="M4073" t="str">
            <v>04</v>
          </cell>
          <cell r="N4073">
            <v>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4.58</v>
          </cell>
          <cell r="U4073" t="str">
            <v>0</v>
          </cell>
          <cell r="V4073" t="str">
            <v>1081820001530</v>
          </cell>
        </row>
        <row r="4074">
          <cell r="A4074" t="str">
            <v>10</v>
          </cell>
          <cell r="B4074" t="str">
            <v>10</v>
          </cell>
          <cell r="C4074">
            <v>41637</v>
          </cell>
          <cell r="D4074">
            <v>0</v>
          </cell>
          <cell r="E4074" t="str">
            <v>100100</v>
          </cell>
          <cell r="F4074" t="str">
            <v>108</v>
          </cell>
          <cell r="G4074" t="str">
            <v>18</v>
          </cell>
          <cell r="H4074" t="str">
            <v>00</v>
          </cell>
          <cell r="I4074">
            <v>213</v>
          </cell>
          <cell r="J4074" t="str">
            <v>PEREYRA SILVA CESAR</v>
          </cell>
          <cell r="K4074" t="str">
            <v>J. SIBINA  B-19</v>
          </cell>
          <cell r="M4074" t="str">
            <v>04</v>
          </cell>
          <cell r="N4074">
            <v>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2.25</v>
          </cell>
          <cell r="U4074" t="str">
            <v>0</v>
          </cell>
          <cell r="V4074" t="str">
            <v>1081821000030</v>
          </cell>
        </row>
        <row r="4075">
          <cell r="A4075" t="str">
            <v>10</v>
          </cell>
          <cell r="B4075" t="str">
            <v>10</v>
          </cell>
          <cell r="C4075">
            <v>41638</v>
          </cell>
          <cell r="D4075">
            <v>8</v>
          </cell>
          <cell r="E4075" t="str">
            <v>100100</v>
          </cell>
          <cell r="F4075" t="str">
            <v>108</v>
          </cell>
          <cell r="G4075" t="str">
            <v>18</v>
          </cell>
          <cell r="H4075" t="str">
            <v>00</v>
          </cell>
          <cell r="I4075">
            <v>214</v>
          </cell>
          <cell r="J4075" t="str">
            <v>GOMEZ RIMACHI LUIS</v>
          </cell>
          <cell r="K4075" t="str">
            <v>J. SIBINA  B.20</v>
          </cell>
          <cell r="M4075" t="str">
            <v>04</v>
          </cell>
          <cell r="N4075">
            <v>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3.75</v>
          </cell>
          <cell r="U4075" t="str">
            <v>0</v>
          </cell>
          <cell r="V4075" t="str">
            <v>1081821000040</v>
          </cell>
        </row>
        <row r="4076">
          <cell r="A4076" t="str">
            <v>10</v>
          </cell>
          <cell r="B4076" t="str">
            <v>10</v>
          </cell>
          <cell r="C4076">
            <v>41639</v>
          </cell>
          <cell r="D4076">
            <v>6</v>
          </cell>
          <cell r="E4076" t="str">
            <v>100100</v>
          </cell>
          <cell r="F4076" t="str">
            <v>108</v>
          </cell>
          <cell r="G4076" t="str">
            <v>18</v>
          </cell>
          <cell r="H4076" t="str">
            <v>00</v>
          </cell>
          <cell r="I4076">
            <v>215</v>
          </cell>
          <cell r="J4076" t="str">
            <v>TINA RIMACHI RAMON</v>
          </cell>
          <cell r="K4076" t="str">
            <v>J. SIBINA  B-21</v>
          </cell>
          <cell r="M4076" t="str">
            <v>04</v>
          </cell>
          <cell r="N4076">
            <v>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2.83</v>
          </cell>
          <cell r="U4076" t="str">
            <v>0</v>
          </cell>
          <cell r="V4076" t="str">
            <v>1081821000050</v>
          </cell>
        </row>
        <row r="4077">
          <cell r="A4077" t="str">
            <v>10</v>
          </cell>
          <cell r="B4077" t="str">
            <v>10</v>
          </cell>
          <cell r="C4077">
            <v>41646</v>
          </cell>
          <cell r="D4077">
            <v>1</v>
          </cell>
          <cell r="E4077" t="str">
            <v>100100</v>
          </cell>
          <cell r="F4077" t="str">
            <v>108</v>
          </cell>
          <cell r="G4077" t="str">
            <v>18</v>
          </cell>
          <cell r="H4077" t="str">
            <v>00</v>
          </cell>
          <cell r="I4077">
            <v>222</v>
          </cell>
          <cell r="J4077" t="str">
            <v>AREVALO BUSTOS ALMEIDER</v>
          </cell>
          <cell r="K4077" t="str">
            <v>J. SIBINA  J-17</v>
          </cell>
          <cell r="M4077" t="str">
            <v>04</v>
          </cell>
          <cell r="N4077">
            <v>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0.83</v>
          </cell>
          <cell r="U4077" t="str">
            <v>0</v>
          </cell>
          <cell r="V4077" t="str">
            <v>1081821000160</v>
          </cell>
        </row>
        <row r="4078">
          <cell r="A4078" t="str">
            <v>10</v>
          </cell>
          <cell r="B4078" t="str">
            <v>10</v>
          </cell>
          <cell r="C4078">
            <v>41650</v>
          </cell>
          <cell r="D4078">
            <v>3</v>
          </cell>
          <cell r="E4078" t="str">
            <v>100100</v>
          </cell>
          <cell r="F4078" t="str">
            <v>108</v>
          </cell>
          <cell r="G4078" t="str">
            <v>18</v>
          </cell>
          <cell r="H4078" t="str">
            <v>00</v>
          </cell>
          <cell r="I4078">
            <v>226</v>
          </cell>
          <cell r="J4078" t="str">
            <v>MACUYAMA COACHA HENRY</v>
          </cell>
          <cell r="K4078" t="str">
            <v>J. SIBINA  J-21A</v>
          </cell>
          <cell r="M4078" t="str">
            <v>04</v>
          </cell>
          <cell r="N4078">
            <v>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2.17</v>
          </cell>
          <cell r="U4078" t="str">
            <v>0</v>
          </cell>
          <cell r="V4078" t="str">
            <v>1081821000210</v>
          </cell>
        </row>
        <row r="4079">
          <cell r="A4079" t="str">
            <v>10</v>
          </cell>
          <cell r="B4079" t="str">
            <v>10</v>
          </cell>
          <cell r="C4079">
            <v>41652</v>
          </cell>
          <cell r="D4079">
            <v>9</v>
          </cell>
          <cell r="E4079" t="str">
            <v>100100</v>
          </cell>
          <cell r="F4079" t="str">
            <v>108</v>
          </cell>
          <cell r="G4079" t="str">
            <v>18</v>
          </cell>
          <cell r="H4079" t="str">
            <v>00</v>
          </cell>
          <cell r="I4079">
            <v>228</v>
          </cell>
          <cell r="J4079" t="str">
            <v>C.E.P.S 60027</v>
          </cell>
          <cell r="K4079" t="str">
            <v>J. SIBINA  J-24</v>
          </cell>
          <cell r="M4079" t="str">
            <v>04</v>
          </cell>
          <cell r="N4079">
            <v>0</v>
          </cell>
          <cell r="O4079">
            <v>0</v>
          </cell>
          <cell r="P4079">
            <v>80</v>
          </cell>
          <cell r="Q4079">
            <v>142</v>
          </cell>
          <cell r="R4079">
            <v>258</v>
          </cell>
          <cell r="S4079">
            <v>193</v>
          </cell>
          <cell r="T4079">
            <v>100.75</v>
          </cell>
          <cell r="U4079" t="str">
            <v>0</v>
          </cell>
          <cell r="V4079" t="str">
            <v>1081821000240</v>
          </cell>
        </row>
        <row r="4080">
          <cell r="A4080" t="str">
            <v>10</v>
          </cell>
          <cell r="B4080" t="str">
            <v>10</v>
          </cell>
          <cell r="C4080">
            <v>41656</v>
          </cell>
          <cell r="D4080">
            <v>0</v>
          </cell>
          <cell r="E4080" t="str">
            <v>100100</v>
          </cell>
          <cell r="F4080" t="str">
            <v>108</v>
          </cell>
          <cell r="G4080" t="str">
            <v>18</v>
          </cell>
          <cell r="H4080" t="str">
            <v>00</v>
          </cell>
          <cell r="I4080">
            <v>232</v>
          </cell>
          <cell r="J4080" t="str">
            <v>USHIÑAHUA LOPEZ RIVER</v>
          </cell>
          <cell r="K4080" t="str">
            <v>J. SIBINA  K-5</v>
          </cell>
          <cell r="M4080" t="str">
            <v>04</v>
          </cell>
          <cell r="N4080">
            <v>0</v>
          </cell>
          <cell r="O4080">
            <v>0</v>
          </cell>
          <cell r="P4080">
            <v>0</v>
          </cell>
          <cell r="Q4080">
            <v>0</v>
          </cell>
          <cell r="R4080">
            <v>1</v>
          </cell>
          <cell r="S4080">
            <v>0</v>
          </cell>
          <cell r="T4080">
            <v>0.08</v>
          </cell>
          <cell r="U4080" t="str">
            <v>0</v>
          </cell>
          <cell r="V4080" t="str">
            <v>1081821001040</v>
          </cell>
        </row>
        <row r="4081">
          <cell r="A4081" t="str">
            <v>10</v>
          </cell>
          <cell r="B4081" t="str">
            <v>10</v>
          </cell>
          <cell r="C4081">
            <v>41658</v>
          </cell>
          <cell r="D4081">
            <v>6</v>
          </cell>
          <cell r="E4081" t="str">
            <v>100100</v>
          </cell>
          <cell r="F4081" t="str">
            <v>108</v>
          </cell>
          <cell r="G4081" t="str">
            <v>18</v>
          </cell>
          <cell r="H4081" t="str">
            <v>00</v>
          </cell>
          <cell r="I4081">
            <v>234</v>
          </cell>
          <cell r="J4081" t="str">
            <v>ARICARA PEZO WETMAN</v>
          </cell>
          <cell r="K4081" t="str">
            <v>J. SIBINA  K-7</v>
          </cell>
          <cell r="M4081" t="str">
            <v>04</v>
          </cell>
          <cell r="N4081">
            <v>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18.920000000000002</v>
          </cell>
          <cell r="U4081" t="str">
            <v>0</v>
          </cell>
          <cell r="V4081" t="str">
            <v>1081821001060</v>
          </cell>
        </row>
        <row r="4082">
          <cell r="A4082" t="str">
            <v>10</v>
          </cell>
          <cell r="B4082" t="str">
            <v>10</v>
          </cell>
          <cell r="C4082">
            <v>41675</v>
          </cell>
          <cell r="D4082">
            <v>0</v>
          </cell>
          <cell r="E4082" t="str">
            <v>100100</v>
          </cell>
          <cell r="F4082" t="str">
            <v>108</v>
          </cell>
          <cell r="G4082" t="str">
            <v>18</v>
          </cell>
          <cell r="H4082" t="str">
            <v>00</v>
          </cell>
          <cell r="I4082">
            <v>251</v>
          </cell>
          <cell r="J4082" t="str">
            <v>CUESPAN RIMACHI CELIS</v>
          </cell>
          <cell r="K4082" t="str">
            <v>J. SIBINA  E-6</v>
          </cell>
          <cell r="M4082" t="str">
            <v>04</v>
          </cell>
          <cell r="N4082">
            <v>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5.08</v>
          </cell>
          <cell r="U4082" t="str">
            <v>0</v>
          </cell>
          <cell r="V4082" t="str">
            <v>1081821001250</v>
          </cell>
        </row>
        <row r="4083">
          <cell r="A4083" t="str">
            <v>10</v>
          </cell>
          <cell r="B4083" t="str">
            <v>10</v>
          </cell>
          <cell r="C4083">
            <v>41676</v>
          </cell>
          <cell r="D4083">
            <v>8</v>
          </cell>
          <cell r="E4083" t="str">
            <v>100100</v>
          </cell>
          <cell r="F4083" t="str">
            <v>108</v>
          </cell>
          <cell r="G4083" t="str">
            <v>18</v>
          </cell>
          <cell r="H4083" t="str">
            <v>00</v>
          </cell>
          <cell r="I4083">
            <v>252</v>
          </cell>
          <cell r="J4083" t="str">
            <v>TINA RIMACHI ROLANDO</v>
          </cell>
          <cell r="K4083" t="str">
            <v>J. SIBINA  E-7</v>
          </cell>
          <cell r="M4083" t="str">
            <v>04</v>
          </cell>
          <cell r="N4083">
            <v>0</v>
          </cell>
          <cell r="O4083">
            <v>10</v>
          </cell>
          <cell r="P4083">
            <v>10</v>
          </cell>
          <cell r="Q4083">
            <v>11</v>
          </cell>
          <cell r="R4083">
            <v>18</v>
          </cell>
          <cell r="S4083">
            <v>14</v>
          </cell>
          <cell r="T4083">
            <v>9.83</v>
          </cell>
          <cell r="U4083" t="str">
            <v>0</v>
          </cell>
          <cell r="V4083" t="str">
            <v>1081821001260</v>
          </cell>
        </row>
        <row r="4084">
          <cell r="A4084" t="str">
            <v>10</v>
          </cell>
          <cell r="B4084" t="str">
            <v>10</v>
          </cell>
          <cell r="C4084">
            <v>41678</v>
          </cell>
          <cell r="D4084">
            <v>4</v>
          </cell>
          <cell r="E4084" t="str">
            <v>100100</v>
          </cell>
          <cell r="F4084" t="str">
            <v>108</v>
          </cell>
          <cell r="G4084" t="str">
            <v>18</v>
          </cell>
          <cell r="H4084" t="str">
            <v>00</v>
          </cell>
          <cell r="I4084">
            <v>254</v>
          </cell>
          <cell r="J4084" t="str">
            <v>RICOPA ARICARA EULOGIO</v>
          </cell>
          <cell r="K4084" t="str">
            <v>E. JARAMILLO  D-5</v>
          </cell>
          <cell r="M4084" t="str">
            <v>04</v>
          </cell>
          <cell r="N4084">
            <v>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1</v>
          </cell>
          <cell r="T4084">
            <v>1.33</v>
          </cell>
          <cell r="U4084" t="str">
            <v>0</v>
          </cell>
          <cell r="V4084" t="str">
            <v>1081821001290</v>
          </cell>
        </row>
        <row r="4085">
          <cell r="A4085" t="str">
            <v>10</v>
          </cell>
          <cell r="B4085" t="str">
            <v>10</v>
          </cell>
          <cell r="C4085">
            <v>41679</v>
          </cell>
          <cell r="D4085">
            <v>2</v>
          </cell>
          <cell r="E4085" t="str">
            <v>100100</v>
          </cell>
          <cell r="F4085" t="str">
            <v>108</v>
          </cell>
          <cell r="G4085" t="str">
            <v>18</v>
          </cell>
          <cell r="H4085" t="str">
            <v>00</v>
          </cell>
          <cell r="I4085">
            <v>255</v>
          </cell>
          <cell r="J4085" t="str">
            <v>CUESPAN JABA CARLOS</v>
          </cell>
          <cell r="K4085" t="str">
            <v>J. SIBINA  D-6</v>
          </cell>
          <cell r="M4085" t="str">
            <v>04</v>
          </cell>
          <cell r="N4085">
            <v>0</v>
          </cell>
          <cell r="O4085">
            <v>0</v>
          </cell>
          <cell r="P4085">
            <v>0</v>
          </cell>
          <cell r="Q4085">
            <v>0</v>
          </cell>
          <cell r="R4085">
            <v>3</v>
          </cell>
          <cell r="S4085">
            <v>0</v>
          </cell>
          <cell r="T4085">
            <v>2.67</v>
          </cell>
          <cell r="U4085" t="str">
            <v>0</v>
          </cell>
          <cell r="V4085" t="str">
            <v>1081821001300</v>
          </cell>
        </row>
        <row r="4086">
          <cell r="A4086" t="str">
            <v>10</v>
          </cell>
          <cell r="B4086" t="str">
            <v>10</v>
          </cell>
          <cell r="C4086">
            <v>41681</v>
          </cell>
          <cell r="D4086">
            <v>8</v>
          </cell>
          <cell r="E4086" t="str">
            <v>100100</v>
          </cell>
          <cell r="F4086" t="str">
            <v>108</v>
          </cell>
          <cell r="G4086" t="str">
            <v>18</v>
          </cell>
          <cell r="H4086" t="str">
            <v>00</v>
          </cell>
          <cell r="I4086">
            <v>257</v>
          </cell>
          <cell r="J4086" t="str">
            <v>TINA MAYTAHUARI TEOLINDA</v>
          </cell>
          <cell r="K4086" t="str">
            <v>J. SIBINA  D-8</v>
          </cell>
          <cell r="M4086" t="str">
            <v>04</v>
          </cell>
          <cell r="N4086">
            <v>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  <cell r="U4086" t="str">
            <v>0</v>
          </cell>
          <cell r="V4086" t="str">
            <v>1081821001320</v>
          </cell>
        </row>
        <row r="4087">
          <cell r="A4087" t="str">
            <v>10</v>
          </cell>
          <cell r="B4087" t="str">
            <v>10</v>
          </cell>
          <cell r="C4087">
            <v>41682</v>
          </cell>
          <cell r="D4087">
            <v>6</v>
          </cell>
          <cell r="E4087" t="str">
            <v>100100</v>
          </cell>
          <cell r="F4087" t="str">
            <v>108</v>
          </cell>
          <cell r="G4087" t="str">
            <v>18</v>
          </cell>
          <cell r="H4087" t="str">
            <v>00</v>
          </cell>
          <cell r="I4087">
            <v>258</v>
          </cell>
          <cell r="J4087" t="str">
            <v>IÑAPI MARICHI RUPERTO</v>
          </cell>
          <cell r="K4087" t="str">
            <v>J. SIBINA  D-9</v>
          </cell>
          <cell r="M4087" t="str">
            <v>04</v>
          </cell>
          <cell r="N4087">
            <v>0</v>
          </cell>
          <cell r="O4087">
            <v>2</v>
          </cell>
          <cell r="P4087">
            <v>5</v>
          </cell>
          <cell r="Q4087">
            <v>6</v>
          </cell>
          <cell r="R4087">
            <v>7</v>
          </cell>
          <cell r="S4087">
            <v>7</v>
          </cell>
          <cell r="T4087">
            <v>6.42</v>
          </cell>
          <cell r="U4087" t="str">
            <v>0</v>
          </cell>
          <cell r="V4087" t="str">
            <v>1081821001330</v>
          </cell>
        </row>
        <row r="4088">
          <cell r="A4088" t="str">
            <v>10</v>
          </cell>
          <cell r="B4088" t="str">
            <v>10</v>
          </cell>
          <cell r="C4088">
            <v>41684</v>
          </cell>
          <cell r="D4088">
            <v>2</v>
          </cell>
          <cell r="E4088" t="str">
            <v>100100</v>
          </cell>
          <cell r="F4088" t="str">
            <v>108</v>
          </cell>
          <cell r="G4088" t="str">
            <v>18</v>
          </cell>
          <cell r="H4088" t="str">
            <v>00</v>
          </cell>
          <cell r="I4088">
            <v>260</v>
          </cell>
          <cell r="J4088" t="str">
            <v>PACAYA CANAYO MARIANO</v>
          </cell>
          <cell r="K4088" t="str">
            <v>J. SIBINA  D-11</v>
          </cell>
          <cell r="M4088" t="str">
            <v>04</v>
          </cell>
          <cell r="N4088">
            <v>17</v>
          </cell>
          <cell r="O4088">
            <v>21</v>
          </cell>
          <cell r="P4088">
            <v>24</v>
          </cell>
          <cell r="Q4088">
            <v>22</v>
          </cell>
          <cell r="R4088">
            <v>0</v>
          </cell>
          <cell r="S4088">
            <v>0</v>
          </cell>
          <cell r="T4088">
            <v>7</v>
          </cell>
          <cell r="U4088" t="str">
            <v>0</v>
          </cell>
          <cell r="V4088" t="str">
            <v>1081821001350</v>
          </cell>
        </row>
        <row r="4089">
          <cell r="A4089" t="str">
            <v>10</v>
          </cell>
          <cell r="B4089" t="str">
            <v>10</v>
          </cell>
          <cell r="C4089">
            <v>41696</v>
          </cell>
          <cell r="D4089">
            <v>6</v>
          </cell>
          <cell r="E4089" t="str">
            <v>100100</v>
          </cell>
          <cell r="F4089" t="str">
            <v>108</v>
          </cell>
          <cell r="G4089" t="str">
            <v>18</v>
          </cell>
          <cell r="H4089" t="str">
            <v>00</v>
          </cell>
          <cell r="I4089">
            <v>272</v>
          </cell>
          <cell r="J4089" t="str">
            <v>RIMACHI MANUYAMA ELMER</v>
          </cell>
          <cell r="K4089" t="str">
            <v>FCO. BOLOGNESI  K-12</v>
          </cell>
          <cell r="M4089" t="str">
            <v>04</v>
          </cell>
          <cell r="N4089">
            <v>105</v>
          </cell>
          <cell r="O4089">
            <v>106</v>
          </cell>
          <cell r="P4089">
            <v>34</v>
          </cell>
          <cell r="Q4089">
            <v>57</v>
          </cell>
          <cell r="R4089">
            <v>49</v>
          </cell>
          <cell r="S4089">
            <v>27</v>
          </cell>
          <cell r="T4089">
            <v>46.5</v>
          </cell>
          <cell r="U4089" t="str">
            <v>0</v>
          </cell>
          <cell r="V4089" t="str">
            <v>1081822000120</v>
          </cell>
        </row>
        <row r="4090">
          <cell r="A4090" t="str">
            <v>10</v>
          </cell>
          <cell r="B4090" t="str">
            <v>10</v>
          </cell>
          <cell r="C4090">
            <v>41704</v>
          </cell>
          <cell r="D4090">
            <v>8</v>
          </cell>
          <cell r="E4090" t="str">
            <v>100100</v>
          </cell>
          <cell r="F4090" t="str">
            <v>108</v>
          </cell>
          <cell r="G4090" t="str">
            <v>18</v>
          </cell>
          <cell r="H4090" t="str">
            <v>00</v>
          </cell>
          <cell r="I4090">
            <v>280</v>
          </cell>
          <cell r="J4090" t="str">
            <v>CAHUAZA GONZALES HERNAN</v>
          </cell>
          <cell r="K4090" t="str">
            <v>FCO. BOLOGNESI  M-4</v>
          </cell>
          <cell r="M4090" t="str">
            <v>04</v>
          </cell>
          <cell r="N4090">
            <v>0</v>
          </cell>
          <cell r="O4090">
            <v>0</v>
          </cell>
          <cell r="P4090">
            <v>0</v>
          </cell>
          <cell r="Q4090">
            <v>0</v>
          </cell>
          <cell r="R4090">
            <v>3</v>
          </cell>
          <cell r="S4090">
            <v>6</v>
          </cell>
          <cell r="T4090">
            <v>4.17</v>
          </cell>
          <cell r="U4090" t="str">
            <v>0</v>
          </cell>
          <cell r="V4090" t="str">
            <v>1081822001030</v>
          </cell>
        </row>
        <row r="4091">
          <cell r="A4091" t="str">
            <v>10</v>
          </cell>
          <cell r="B4091" t="str">
            <v>10</v>
          </cell>
          <cell r="C4091">
            <v>41708</v>
          </cell>
          <cell r="D4091">
            <v>9</v>
          </cell>
          <cell r="E4091" t="str">
            <v>100100</v>
          </cell>
          <cell r="F4091" t="str">
            <v>108</v>
          </cell>
          <cell r="G4091" t="str">
            <v>18</v>
          </cell>
          <cell r="H4091" t="str">
            <v>00</v>
          </cell>
          <cell r="I4091">
            <v>284</v>
          </cell>
          <cell r="J4091" t="str">
            <v>PEREZ FLORES MISAEL</v>
          </cell>
          <cell r="K4091" t="str">
            <v>FCO. BOLOGNESI  M-9</v>
          </cell>
          <cell r="M4091" t="str">
            <v>04</v>
          </cell>
          <cell r="N4091">
            <v>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1.83</v>
          </cell>
          <cell r="U4091" t="str">
            <v>0</v>
          </cell>
          <cell r="V4091" t="str">
            <v>1081822001090</v>
          </cell>
        </row>
        <row r="4092">
          <cell r="A4092" t="str">
            <v>10</v>
          </cell>
          <cell r="B4092" t="str">
            <v>10</v>
          </cell>
          <cell r="C4092">
            <v>41710</v>
          </cell>
          <cell r="D4092">
            <v>5</v>
          </cell>
          <cell r="E4092" t="str">
            <v>100100</v>
          </cell>
          <cell r="F4092" t="str">
            <v>108</v>
          </cell>
          <cell r="G4092" t="str">
            <v>18</v>
          </cell>
          <cell r="H4092" t="str">
            <v>00</v>
          </cell>
          <cell r="I4092">
            <v>286</v>
          </cell>
          <cell r="J4092" t="str">
            <v>MANUYAMA ARICARA RILDO</v>
          </cell>
          <cell r="K4092" t="str">
            <v>FCO. BOLOGNESI  M-11</v>
          </cell>
          <cell r="M4092" t="str">
            <v>04</v>
          </cell>
          <cell r="N4092">
            <v>0</v>
          </cell>
          <cell r="O4092">
            <v>0</v>
          </cell>
          <cell r="P4092">
            <v>0</v>
          </cell>
          <cell r="Q4092">
            <v>0</v>
          </cell>
          <cell r="R4092">
            <v>5</v>
          </cell>
          <cell r="S4092">
            <v>8</v>
          </cell>
          <cell r="T4092">
            <v>5.92</v>
          </cell>
          <cell r="U4092" t="str">
            <v>0</v>
          </cell>
          <cell r="V4092" t="str">
            <v>1081822001110</v>
          </cell>
        </row>
        <row r="4093">
          <cell r="A4093" t="str">
            <v>10</v>
          </cell>
          <cell r="B4093" t="str">
            <v>10</v>
          </cell>
          <cell r="C4093">
            <v>41712</v>
          </cell>
          <cell r="D4093">
            <v>1</v>
          </cell>
          <cell r="E4093" t="str">
            <v>100100</v>
          </cell>
          <cell r="F4093" t="str">
            <v>108</v>
          </cell>
          <cell r="G4093" t="str">
            <v>18</v>
          </cell>
          <cell r="H4093" t="str">
            <v>00</v>
          </cell>
          <cell r="I4093">
            <v>288</v>
          </cell>
          <cell r="J4093" t="str">
            <v>ARIMUYA ARICARA ELMER</v>
          </cell>
          <cell r="K4093" t="str">
            <v>FCO. BOLOGNESI  N-2</v>
          </cell>
          <cell r="M4093" t="str">
            <v>04</v>
          </cell>
          <cell r="N4093">
            <v>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0.57999999999999996</v>
          </cell>
          <cell r="U4093" t="str">
            <v>0</v>
          </cell>
          <cell r="V4093" t="str">
            <v>1081822001130</v>
          </cell>
        </row>
        <row r="4094">
          <cell r="A4094" t="str">
            <v>10</v>
          </cell>
          <cell r="B4094" t="str">
            <v>10</v>
          </cell>
          <cell r="C4094">
            <v>41721</v>
          </cell>
          <cell r="D4094">
            <v>2</v>
          </cell>
          <cell r="E4094" t="str">
            <v>100100</v>
          </cell>
          <cell r="F4094" t="str">
            <v>108</v>
          </cell>
          <cell r="G4094" t="str">
            <v>18</v>
          </cell>
          <cell r="H4094" t="str">
            <v>00</v>
          </cell>
          <cell r="I4094">
            <v>297</v>
          </cell>
          <cell r="J4094" t="str">
            <v>MACUYAMA JARAMILLO HERMES</v>
          </cell>
          <cell r="K4094" t="str">
            <v>FCO. BOLOGNESI  E-14</v>
          </cell>
          <cell r="M4094" t="str">
            <v>04</v>
          </cell>
          <cell r="N4094">
            <v>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  <cell r="U4094" t="str">
            <v>0</v>
          </cell>
          <cell r="V4094" t="str">
            <v>1081822001250</v>
          </cell>
        </row>
        <row r="4095">
          <cell r="A4095" t="str">
            <v>10</v>
          </cell>
          <cell r="B4095" t="str">
            <v>10</v>
          </cell>
          <cell r="C4095">
            <v>41730</v>
          </cell>
          <cell r="D4095">
            <v>3</v>
          </cell>
          <cell r="E4095" t="str">
            <v>100100</v>
          </cell>
          <cell r="F4095" t="str">
            <v>108</v>
          </cell>
          <cell r="G4095" t="str">
            <v>18</v>
          </cell>
          <cell r="H4095" t="str">
            <v>00</v>
          </cell>
          <cell r="I4095">
            <v>306</v>
          </cell>
          <cell r="J4095" t="str">
            <v>ESCOBEDO BARDALES JANETH RAQUE</v>
          </cell>
          <cell r="K4095" t="str">
            <v>8 DE OCTUBRE MZ. N-12A</v>
          </cell>
          <cell r="M4095" t="str">
            <v>04</v>
          </cell>
          <cell r="N4095">
            <v>0</v>
          </cell>
          <cell r="O4095">
            <v>5</v>
          </cell>
          <cell r="P4095">
            <v>17</v>
          </cell>
          <cell r="Q4095">
            <v>2</v>
          </cell>
          <cell r="R4095">
            <v>87</v>
          </cell>
          <cell r="S4095">
            <v>63</v>
          </cell>
          <cell r="T4095">
            <v>108.75</v>
          </cell>
          <cell r="U4095" t="str">
            <v>0</v>
          </cell>
          <cell r="V4095" t="str">
            <v>1081823000005</v>
          </cell>
        </row>
        <row r="4096">
          <cell r="A4096" t="str">
            <v>10</v>
          </cell>
          <cell r="B4096" t="str">
            <v>10</v>
          </cell>
          <cell r="C4096">
            <v>41744</v>
          </cell>
          <cell r="D4096">
            <v>4</v>
          </cell>
          <cell r="E4096" t="str">
            <v>100100</v>
          </cell>
          <cell r="F4096" t="str">
            <v>108</v>
          </cell>
          <cell r="G4096" t="str">
            <v>18</v>
          </cell>
          <cell r="H4096" t="str">
            <v>00</v>
          </cell>
          <cell r="I4096">
            <v>320</v>
          </cell>
          <cell r="J4096" t="str">
            <v>RIMACHI ARICARA MAGNO</v>
          </cell>
          <cell r="K4096" t="str">
            <v>8 DE OCTUBRE  O-4</v>
          </cell>
          <cell r="M4096" t="str">
            <v>04</v>
          </cell>
          <cell r="N4096">
            <v>0</v>
          </cell>
          <cell r="O4096">
            <v>0</v>
          </cell>
          <cell r="P4096">
            <v>13</v>
          </cell>
          <cell r="Q4096">
            <v>20</v>
          </cell>
          <cell r="R4096">
            <v>3</v>
          </cell>
          <cell r="S4096">
            <v>10</v>
          </cell>
          <cell r="T4096">
            <v>9.25</v>
          </cell>
          <cell r="U4096" t="str">
            <v>0</v>
          </cell>
          <cell r="V4096" t="str">
            <v>1081823001040</v>
          </cell>
        </row>
        <row r="4097">
          <cell r="A4097" t="str">
            <v>10</v>
          </cell>
          <cell r="B4097" t="str">
            <v>10</v>
          </cell>
          <cell r="C4097">
            <v>41747</v>
          </cell>
          <cell r="D4097">
            <v>7</v>
          </cell>
          <cell r="E4097" t="str">
            <v>100100</v>
          </cell>
          <cell r="F4097" t="str">
            <v>108</v>
          </cell>
          <cell r="G4097" t="str">
            <v>18</v>
          </cell>
          <cell r="H4097" t="str">
            <v>00</v>
          </cell>
          <cell r="I4097">
            <v>323</v>
          </cell>
          <cell r="J4097" t="str">
            <v>ARICARI YAHUARCANI TITO</v>
          </cell>
          <cell r="K4097" t="str">
            <v>8 DE OCTUBRE  O-7</v>
          </cell>
          <cell r="M4097" t="str">
            <v>04</v>
          </cell>
          <cell r="N4097">
            <v>0</v>
          </cell>
          <cell r="O4097">
            <v>50</v>
          </cell>
          <cell r="P4097">
            <v>50</v>
          </cell>
          <cell r="Q4097">
            <v>26</v>
          </cell>
          <cell r="R4097">
            <v>55</v>
          </cell>
          <cell r="S4097">
            <v>44</v>
          </cell>
          <cell r="T4097">
            <v>41.42</v>
          </cell>
          <cell r="U4097" t="str">
            <v>0</v>
          </cell>
          <cell r="V4097" t="str">
            <v>1081823001070</v>
          </cell>
        </row>
        <row r="4098">
          <cell r="A4098" t="str">
            <v>10</v>
          </cell>
          <cell r="B4098" t="str">
            <v>10</v>
          </cell>
          <cell r="C4098">
            <v>41753</v>
          </cell>
          <cell r="D4098">
            <v>5</v>
          </cell>
          <cell r="E4098" t="str">
            <v>100100</v>
          </cell>
          <cell r="F4098" t="str">
            <v>108</v>
          </cell>
          <cell r="G4098" t="str">
            <v>18</v>
          </cell>
          <cell r="H4098" t="str">
            <v>00</v>
          </cell>
          <cell r="I4098">
            <v>329</v>
          </cell>
          <cell r="J4098" t="str">
            <v>PACAYA YAICATE LEONIDAS</v>
          </cell>
          <cell r="K4098" t="str">
            <v>8 DE OCTUBRE  O-15</v>
          </cell>
          <cell r="M4098" t="str">
            <v>04</v>
          </cell>
          <cell r="N4098">
            <v>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5</v>
          </cell>
          <cell r="T4098">
            <v>2.5</v>
          </cell>
          <cell r="U4098" t="str">
            <v>0</v>
          </cell>
          <cell r="V4098" t="str">
            <v>1081823001160</v>
          </cell>
        </row>
        <row r="4099">
          <cell r="A4099" t="str">
            <v>10</v>
          </cell>
          <cell r="B4099" t="str">
            <v>10</v>
          </cell>
          <cell r="C4099">
            <v>41757</v>
          </cell>
          <cell r="D4099">
            <v>6</v>
          </cell>
          <cell r="E4099" t="str">
            <v>100100</v>
          </cell>
          <cell r="F4099" t="str">
            <v>108</v>
          </cell>
          <cell r="G4099" t="str">
            <v>18</v>
          </cell>
          <cell r="H4099" t="str">
            <v>00</v>
          </cell>
          <cell r="I4099">
            <v>333</v>
          </cell>
          <cell r="J4099" t="str">
            <v>BARDALES CHOTA ALEJANDRO</v>
          </cell>
          <cell r="K4099" t="str">
            <v>8 DE OCTUBRE  P-5</v>
          </cell>
          <cell r="M4099" t="str">
            <v>04</v>
          </cell>
          <cell r="N4099">
            <v>0</v>
          </cell>
          <cell r="O4099">
            <v>14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7.83</v>
          </cell>
          <cell r="U4099" t="str">
            <v>0</v>
          </cell>
          <cell r="V4099" t="str">
            <v>1081823001210</v>
          </cell>
        </row>
        <row r="4100">
          <cell r="A4100" t="str">
            <v>10</v>
          </cell>
          <cell r="B4100" t="str">
            <v>10</v>
          </cell>
          <cell r="C4100">
            <v>41765</v>
          </cell>
          <cell r="D4100">
            <v>9</v>
          </cell>
          <cell r="E4100" t="str">
            <v>100100</v>
          </cell>
          <cell r="F4100" t="str">
            <v>108</v>
          </cell>
          <cell r="G4100" t="str">
            <v>18</v>
          </cell>
          <cell r="H4100" t="str">
            <v>00</v>
          </cell>
          <cell r="I4100">
            <v>341</v>
          </cell>
          <cell r="J4100" t="str">
            <v>SALAS CHILICACEPA ROSA</v>
          </cell>
          <cell r="K4100" t="str">
            <v>8 DE OCTUBRE  P-13</v>
          </cell>
          <cell r="M4100" t="str">
            <v>04</v>
          </cell>
          <cell r="N4100">
            <v>0</v>
          </cell>
          <cell r="O4100">
            <v>0</v>
          </cell>
          <cell r="P4100">
            <v>20</v>
          </cell>
          <cell r="Q4100">
            <v>0</v>
          </cell>
          <cell r="R4100">
            <v>0</v>
          </cell>
          <cell r="S4100">
            <v>0</v>
          </cell>
          <cell r="T4100">
            <v>1.67</v>
          </cell>
          <cell r="U4100" t="str">
            <v>0</v>
          </cell>
          <cell r="V4100" t="str">
            <v>1081823001290</v>
          </cell>
        </row>
        <row r="4101">
          <cell r="A4101" t="str">
            <v>10</v>
          </cell>
          <cell r="B4101" t="str">
            <v>10</v>
          </cell>
          <cell r="C4101">
            <v>41770</v>
          </cell>
          <cell r="D4101">
            <v>9</v>
          </cell>
          <cell r="E4101" t="str">
            <v>100100</v>
          </cell>
          <cell r="F4101" t="str">
            <v>108</v>
          </cell>
          <cell r="G4101" t="str">
            <v>18</v>
          </cell>
          <cell r="H4101" t="str">
            <v>00</v>
          </cell>
          <cell r="I4101">
            <v>346</v>
          </cell>
          <cell r="J4101" t="str">
            <v>ARICARA HUANAQUIRI RAMIRO</v>
          </cell>
          <cell r="K4101" t="str">
            <v>8 DE OCTUBRE  Q-8</v>
          </cell>
          <cell r="M4101" t="str">
            <v>04</v>
          </cell>
          <cell r="N4101">
            <v>0</v>
          </cell>
          <cell r="O4101">
            <v>438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38.42</v>
          </cell>
          <cell r="U4101" t="str">
            <v>0</v>
          </cell>
          <cell r="V4101" t="str">
            <v>1081823001350</v>
          </cell>
        </row>
        <row r="4102">
          <cell r="A4102" t="str">
            <v>10</v>
          </cell>
          <cell r="B4102" t="str">
            <v>10</v>
          </cell>
          <cell r="C4102">
            <v>41774</v>
          </cell>
          <cell r="D4102">
            <v>1</v>
          </cell>
          <cell r="E4102" t="str">
            <v>100100</v>
          </cell>
          <cell r="F4102" t="str">
            <v>108</v>
          </cell>
          <cell r="G4102" t="str">
            <v>18</v>
          </cell>
          <cell r="H4102" t="str">
            <v>00</v>
          </cell>
          <cell r="I4102">
            <v>350</v>
          </cell>
          <cell r="J4102" t="str">
            <v>TITO SOTO SANCHEZ.</v>
          </cell>
          <cell r="K4102" t="str">
            <v>J. SIBINA  C-6</v>
          </cell>
          <cell r="M4102" t="str">
            <v>04</v>
          </cell>
          <cell r="N4102">
            <v>0</v>
          </cell>
          <cell r="O4102">
            <v>0</v>
          </cell>
          <cell r="P4102">
            <v>0</v>
          </cell>
          <cell r="Q4102">
            <v>0</v>
          </cell>
          <cell r="R4102">
            <v>1</v>
          </cell>
          <cell r="S4102">
            <v>13</v>
          </cell>
          <cell r="T4102">
            <v>18.75</v>
          </cell>
          <cell r="U4102" t="str">
            <v>0</v>
          </cell>
          <cell r="V4102" t="str">
            <v>1081824000020</v>
          </cell>
        </row>
        <row r="4103">
          <cell r="A4103" t="str">
            <v>10</v>
          </cell>
          <cell r="B4103" t="str">
            <v>10</v>
          </cell>
          <cell r="C4103">
            <v>41779</v>
          </cell>
          <cell r="D4103">
            <v>0</v>
          </cell>
          <cell r="E4103" t="str">
            <v>100100</v>
          </cell>
          <cell r="F4103" t="str">
            <v>108</v>
          </cell>
          <cell r="G4103" t="str">
            <v>18</v>
          </cell>
          <cell r="H4103" t="str">
            <v>00</v>
          </cell>
          <cell r="I4103">
            <v>355</v>
          </cell>
          <cell r="J4103" t="str">
            <v>CHAVEZ PIZANGO EDINSON</v>
          </cell>
          <cell r="K4103" t="str">
            <v>J. SIBINA  C-11</v>
          </cell>
          <cell r="M4103" t="str">
            <v>04</v>
          </cell>
          <cell r="N4103">
            <v>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3.33</v>
          </cell>
          <cell r="U4103" t="str">
            <v>0</v>
          </cell>
          <cell r="V4103" t="str">
            <v>1081824000070</v>
          </cell>
        </row>
        <row r="4104">
          <cell r="A4104" t="str">
            <v>10</v>
          </cell>
          <cell r="B4104" t="str">
            <v>10</v>
          </cell>
          <cell r="C4104">
            <v>41782</v>
          </cell>
          <cell r="D4104">
            <v>4</v>
          </cell>
          <cell r="E4104" t="str">
            <v>100100</v>
          </cell>
          <cell r="F4104" t="str">
            <v>108</v>
          </cell>
          <cell r="G4104" t="str">
            <v>18</v>
          </cell>
          <cell r="H4104" t="str">
            <v>00</v>
          </cell>
          <cell r="I4104">
            <v>358</v>
          </cell>
          <cell r="J4104" t="str">
            <v>DAVILA CASADO MARINA ISABEL</v>
          </cell>
          <cell r="K4104" t="str">
            <v>J. SIBINA  D-13</v>
          </cell>
          <cell r="M4104" t="str">
            <v>04</v>
          </cell>
          <cell r="N4104">
            <v>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1.92</v>
          </cell>
          <cell r="U4104" t="str">
            <v>0</v>
          </cell>
          <cell r="V4104" t="str">
            <v>1081824001010</v>
          </cell>
        </row>
        <row r="4105">
          <cell r="A4105" t="str">
            <v>10</v>
          </cell>
          <cell r="B4105" t="str">
            <v>10</v>
          </cell>
          <cell r="C4105">
            <v>41783</v>
          </cell>
          <cell r="D4105">
            <v>2</v>
          </cell>
          <cell r="E4105" t="str">
            <v>100100</v>
          </cell>
          <cell r="F4105" t="str">
            <v>108</v>
          </cell>
          <cell r="G4105" t="str">
            <v>18</v>
          </cell>
          <cell r="H4105" t="str">
            <v>00</v>
          </cell>
          <cell r="I4105">
            <v>359</v>
          </cell>
          <cell r="J4105" t="str">
            <v>MOZOMBITE HUAYA ELVIRA</v>
          </cell>
          <cell r="K4105" t="str">
            <v>J. SIBINA  D-14</v>
          </cell>
          <cell r="M4105" t="str">
            <v>04</v>
          </cell>
          <cell r="N4105">
            <v>18</v>
          </cell>
          <cell r="O4105">
            <v>21</v>
          </cell>
          <cell r="P4105">
            <v>16</v>
          </cell>
          <cell r="Q4105">
            <v>7</v>
          </cell>
          <cell r="R4105">
            <v>6</v>
          </cell>
          <cell r="S4105">
            <v>1</v>
          </cell>
          <cell r="T4105">
            <v>6.75</v>
          </cell>
          <cell r="U4105" t="str">
            <v>0</v>
          </cell>
          <cell r="V4105" t="str">
            <v>1081824001020</v>
          </cell>
        </row>
        <row r="4106">
          <cell r="A4106" t="str">
            <v>10</v>
          </cell>
          <cell r="B4106" t="str">
            <v>10</v>
          </cell>
          <cell r="C4106">
            <v>41791</v>
          </cell>
          <cell r="D4106">
            <v>5</v>
          </cell>
          <cell r="E4106" t="str">
            <v>100100</v>
          </cell>
          <cell r="F4106" t="str">
            <v>108</v>
          </cell>
          <cell r="G4106" t="str">
            <v>18</v>
          </cell>
          <cell r="H4106" t="str">
            <v>00</v>
          </cell>
          <cell r="I4106">
            <v>367</v>
          </cell>
          <cell r="J4106" t="str">
            <v>AQUITUARI MANUYAMA HECTOR</v>
          </cell>
          <cell r="K4106" t="str">
            <v>J. SIBINA  D-22</v>
          </cell>
          <cell r="M4106" t="str">
            <v>04</v>
          </cell>
          <cell r="N4106">
            <v>0</v>
          </cell>
          <cell r="O4106">
            <v>1</v>
          </cell>
          <cell r="P4106">
            <v>2</v>
          </cell>
          <cell r="Q4106">
            <v>2</v>
          </cell>
          <cell r="R4106">
            <v>7</v>
          </cell>
          <cell r="S4106">
            <v>8</v>
          </cell>
          <cell r="T4106">
            <v>4.58</v>
          </cell>
          <cell r="U4106" t="str">
            <v>0</v>
          </cell>
          <cell r="V4106" t="str">
            <v>1081824001110</v>
          </cell>
        </row>
        <row r="4107">
          <cell r="A4107" t="str">
            <v>10</v>
          </cell>
          <cell r="B4107" t="str">
            <v>10</v>
          </cell>
          <cell r="C4107">
            <v>41800</v>
          </cell>
          <cell r="D4107">
            <v>4</v>
          </cell>
          <cell r="E4107" t="str">
            <v>100100</v>
          </cell>
          <cell r="F4107" t="str">
            <v>108</v>
          </cell>
          <cell r="G4107" t="str">
            <v>18</v>
          </cell>
          <cell r="H4107" t="str">
            <v>00</v>
          </cell>
          <cell r="I4107">
            <v>376</v>
          </cell>
          <cell r="J4107" t="str">
            <v>MANUYAMA PACAYA JORGE</v>
          </cell>
          <cell r="K4107" t="str">
            <v>E. JARAMILLO  E-9</v>
          </cell>
          <cell r="M4107" t="str">
            <v>04</v>
          </cell>
          <cell r="N4107">
            <v>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1</v>
          </cell>
          <cell r="T4107">
            <v>8.67</v>
          </cell>
          <cell r="U4107" t="str">
            <v>0</v>
          </cell>
          <cell r="V4107" t="str">
            <v>1081825001000</v>
          </cell>
        </row>
        <row r="4108">
          <cell r="A4108" t="str">
            <v>10</v>
          </cell>
          <cell r="B4108" t="str">
            <v>10</v>
          </cell>
          <cell r="C4108">
            <v>41802</v>
          </cell>
          <cell r="D4108">
            <v>0</v>
          </cell>
          <cell r="E4108" t="str">
            <v>100100</v>
          </cell>
          <cell r="F4108" t="str">
            <v>108</v>
          </cell>
          <cell r="G4108" t="str">
            <v>18</v>
          </cell>
          <cell r="H4108" t="str">
            <v>00</v>
          </cell>
          <cell r="I4108">
            <v>378</v>
          </cell>
          <cell r="J4108" t="str">
            <v>MANUYAMA YAHUARCANI LEONIDAS</v>
          </cell>
          <cell r="K4108" t="str">
            <v>E. JARAMILLO  B-16</v>
          </cell>
          <cell r="M4108" t="str">
            <v>04</v>
          </cell>
          <cell r="N4108">
            <v>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  <cell r="U4108" t="str">
            <v>0</v>
          </cell>
          <cell r="V4108" t="str">
            <v>1081825001020</v>
          </cell>
        </row>
        <row r="4109">
          <cell r="A4109" t="str">
            <v>10</v>
          </cell>
          <cell r="B4109" t="str">
            <v>10</v>
          </cell>
          <cell r="C4109">
            <v>41804</v>
          </cell>
          <cell r="D4109">
            <v>6</v>
          </cell>
          <cell r="E4109" t="str">
            <v>100100</v>
          </cell>
          <cell r="F4109" t="str">
            <v>108</v>
          </cell>
          <cell r="G4109" t="str">
            <v>18</v>
          </cell>
          <cell r="H4109" t="str">
            <v>00</v>
          </cell>
          <cell r="I4109">
            <v>380</v>
          </cell>
          <cell r="J4109" t="str">
            <v>JIMENEZ RENGIFO ROSA</v>
          </cell>
          <cell r="K4109" t="str">
            <v>E. JARAMILLO  B-14</v>
          </cell>
          <cell r="M4109" t="str">
            <v>04</v>
          </cell>
          <cell r="N4109">
            <v>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0.57999999999999996</v>
          </cell>
          <cell r="U4109" t="str">
            <v>0</v>
          </cell>
          <cell r="V4109" t="str">
            <v>1081825001040</v>
          </cell>
        </row>
        <row r="4110">
          <cell r="A4110" t="str">
            <v>10</v>
          </cell>
          <cell r="B4110" t="str">
            <v>10</v>
          </cell>
          <cell r="C4110">
            <v>41816</v>
          </cell>
          <cell r="D4110">
            <v>0</v>
          </cell>
          <cell r="E4110" t="str">
            <v>100100</v>
          </cell>
          <cell r="F4110" t="str">
            <v>108</v>
          </cell>
          <cell r="G4110" t="str">
            <v>18</v>
          </cell>
          <cell r="H4110" t="str">
            <v>00</v>
          </cell>
          <cell r="I4110">
            <v>392</v>
          </cell>
          <cell r="J4110" t="str">
            <v>MANUYAMA MAITAHUARI R.</v>
          </cell>
          <cell r="K4110" t="str">
            <v>ARICARA  F-11</v>
          </cell>
          <cell r="M4110" t="str">
            <v>04</v>
          </cell>
          <cell r="N4110">
            <v>0</v>
          </cell>
          <cell r="O4110">
            <v>0</v>
          </cell>
          <cell r="P4110">
            <v>0</v>
          </cell>
          <cell r="Q4110">
            <v>0</v>
          </cell>
          <cell r="R4110">
            <v>1</v>
          </cell>
          <cell r="S4110">
            <v>0</v>
          </cell>
          <cell r="T4110">
            <v>0.25</v>
          </cell>
          <cell r="U4110" t="str">
            <v>0</v>
          </cell>
          <cell r="V4110" t="str">
            <v>1081826000120</v>
          </cell>
        </row>
        <row r="4111">
          <cell r="A4111" t="str">
            <v>10</v>
          </cell>
          <cell r="B4111" t="str">
            <v>10</v>
          </cell>
          <cell r="C4111">
            <v>41818</v>
          </cell>
          <cell r="D4111">
            <v>6</v>
          </cell>
          <cell r="E4111" t="str">
            <v>100100</v>
          </cell>
          <cell r="F4111" t="str">
            <v>108</v>
          </cell>
          <cell r="G4111" t="str">
            <v>18</v>
          </cell>
          <cell r="H4111" t="str">
            <v>00</v>
          </cell>
          <cell r="I4111">
            <v>394</v>
          </cell>
          <cell r="J4111" t="str">
            <v>RIMACHI MANUYAMA LADISLAO</v>
          </cell>
          <cell r="K4111" t="str">
            <v>FCO. BOLOGNESI  E-24</v>
          </cell>
          <cell r="M4111" t="str">
            <v>04</v>
          </cell>
          <cell r="N4111">
            <v>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1.17</v>
          </cell>
          <cell r="U4111" t="str">
            <v>0</v>
          </cell>
          <cell r="V4111" t="str">
            <v>1081826000160</v>
          </cell>
        </row>
        <row r="4112">
          <cell r="A4112" t="str">
            <v>10</v>
          </cell>
          <cell r="B4112" t="str">
            <v>10</v>
          </cell>
          <cell r="C4112">
            <v>41821</v>
          </cell>
          <cell r="D4112">
            <v>0</v>
          </cell>
          <cell r="E4112" t="str">
            <v>100100</v>
          </cell>
          <cell r="F4112" t="str">
            <v>108</v>
          </cell>
          <cell r="G4112" t="str">
            <v>18</v>
          </cell>
          <cell r="H4112" t="str">
            <v>00</v>
          </cell>
          <cell r="I4112">
            <v>398</v>
          </cell>
          <cell r="J4112" t="str">
            <v>MURAYARI PACAYA GUILLERMO</v>
          </cell>
          <cell r="K4112" t="str">
            <v>26 DE ABRIL  Q-11</v>
          </cell>
          <cell r="M4112" t="str">
            <v>04</v>
          </cell>
          <cell r="N4112">
            <v>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10.17</v>
          </cell>
          <cell r="U4112" t="str">
            <v>0</v>
          </cell>
          <cell r="V4112" t="str">
            <v>1081827000020</v>
          </cell>
        </row>
        <row r="4113">
          <cell r="A4113" t="str">
            <v>10</v>
          </cell>
          <cell r="B4113" t="str">
            <v>10</v>
          </cell>
          <cell r="C4113">
            <v>41928</v>
          </cell>
          <cell r="D4113">
            <v>3</v>
          </cell>
          <cell r="E4113" t="str">
            <v>100100</v>
          </cell>
          <cell r="F4113" t="str">
            <v>108</v>
          </cell>
          <cell r="G4113" t="str">
            <v>18</v>
          </cell>
          <cell r="H4113" t="str">
            <v>00</v>
          </cell>
          <cell r="I4113">
            <v>402</v>
          </cell>
          <cell r="J4113" t="str">
            <v>RIVERA MONTOYA GERSON</v>
          </cell>
          <cell r="K4113" t="str">
            <v>CARRET. STA. CLARA</v>
          </cell>
          <cell r="L4113">
            <v>16</v>
          </cell>
          <cell r="M4113" t="str">
            <v>04</v>
          </cell>
          <cell r="N4113">
            <v>130</v>
          </cell>
          <cell r="O4113">
            <v>142</v>
          </cell>
          <cell r="P4113">
            <v>24</v>
          </cell>
          <cell r="Q4113">
            <v>21</v>
          </cell>
          <cell r="R4113">
            <v>18</v>
          </cell>
          <cell r="S4113">
            <v>12</v>
          </cell>
          <cell r="T4113">
            <v>30.33</v>
          </cell>
          <cell r="U4113" t="str">
            <v>0</v>
          </cell>
          <cell r="V4113" t="str">
            <v>1081827000065</v>
          </cell>
        </row>
        <row r="4114">
          <cell r="A4114" t="str">
            <v>10</v>
          </cell>
          <cell r="B4114" t="str">
            <v>10</v>
          </cell>
          <cell r="C4114">
            <v>41827</v>
          </cell>
          <cell r="D4114">
            <v>7</v>
          </cell>
          <cell r="E4114" t="str">
            <v>100100</v>
          </cell>
          <cell r="F4114" t="str">
            <v>108</v>
          </cell>
          <cell r="G4114" t="str">
            <v>18</v>
          </cell>
          <cell r="H4114" t="str">
            <v>00</v>
          </cell>
          <cell r="I4114">
            <v>405</v>
          </cell>
          <cell r="J4114" t="str">
            <v>HUAYCAMA TAPAYURI PEDRO</v>
          </cell>
          <cell r="K4114" t="str">
            <v>26 DE ABRIL  P-19</v>
          </cell>
          <cell r="M4114" t="str">
            <v>04</v>
          </cell>
          <cell r="N4114">
            <v>19</v>
          </cell>
          <cell r="O4114">
            <v>32</v>
          </cell>
          <cell r="P4114">
            <v>0</v>
          </cell>
          <cell r="Q4114">
            <v>0</v>
          </cell>
          <cell r="R4114">
            <v>1</v>
          </cell>
          <cell r="S4114">
            <v>7</v>
          </cell>
          <cell r="T4114">
            <v>7.75</v>
          </cell>
          <cell r="U4114" t="str">
            <v>0</v>
          </cell>
          <cell r="V4114" t="str">
            <v>1081827000090</v>
          </cell>
        </row>
        <row r="4115">
          <cell r="A4115" t="str">
            <v>10</v>
          </cell>
          <cell r="B4115" t="str">
            <v>10</v>
          </cell>
          <cell r="C4115">
            <v>41828</v>
          </cell>
          <cell r="D4115">
            <v>5</v>
          </cell>
          <cell r="E4115" t="str">
            <v>100100</v>
          </cell>
          <cell r="F4115" t="str">
            <v>108</v>
          </cell>
          <cell r="G4115" t="str">
            <v>18</v>
          </cell>
          <cell r="H4115" t="str">
            <v>00</v>
          </cell>
          <cell r="I4115">
            <v>406</v>
          </cell>
          <cell r="J4115" t="str">
            <v>CUESPAN MANUYAMA ENITH</v>
          </cell>
          <cell r="K4115" t="str">
            <v>26 DE ABRIL  P-22</v>
          </cell>
          <cell r="M4115" t="str">
            <v>04</v>
          </cell>
          <cell r="N4115">
            <v>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8</v>
          </cell>
          <cell r="T4115">
            <v>5.92</v>
          </cell>
          <cell r="U4115" t="str">
            <v>0</v>
          </cell>
          <cell r="V4115" t="str">
            <v>1081827000120</v>
          </cell>
        </row>
        <row r="4116">
          <cell r="A4116" t="str">
            <v>10</v>
          </cell>
          <cell r="B4116" t="str">
            <v>10</v>
          </cell>
          <cell r="C4116">
            <v>41829</v>
          </cell>
          <cell r="D4116">
            <v>3</v>
          </cell>
          <cell r="E4116" t="str">
            <v>100100</v>
          </cell>
          <cell r="F4116" t="str">
            <v>108</v>
          </cell>
          <cell r="G4116" t="str">
            <v>18</v>
          </cell>
          <cell r="H4116" t="str">
            <v>00</v>
          </cell>
          <cell r="I4116">
            <v>407</v>
          </cell>
          <cell r="J4116" t="str">
            <v>MANUYAMA MACUYAMA G.</v>
          </cell>
          <cell r="K4116" t="str">
            <v>26 DE ABRIL  P-23</v>
          </cell>
          <cell r="M4116" t="str">
            <v>04</v>
          </cell>
          <cell r="N4116">
            <v>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  <cell r="U4116" t="str">
            <v>0</v>
          </cell>
          <cell r="V4116" t="str">
            <v>1081827000130</v>
          </cell>
        </row>
        <row r="4117">
          <cell r="A4117" t="str">
            <v>10</v>
          </cell>
          <cell r="B4117" t="str">
            <v>10</v>
          </cell>
          <cell r="C4117">
            <v>41830</v>
          </cell>
          <cell r="D4117">
            <v>1</v>
          </cell>
          <cell r="E4117" t="str">
            <v>100100</v>
          </cell>
          <cell r="F4117" t="str">
            <v>108</v>
          </cell>
          <cell r="G4117" t="str">
            <v>18</v>
          </cell>
          <cell r="H4117" t="str">
            <v>00</v>
          </cell>
          <cell r="I4117">
            <v>408</v>
          </cell>
          <cell r="J4117" t="str">
            <v>MANUYAMA MANUYAMA N.</v>
          </cell>
          <cell r="K4117" t="str">
            <v>26 DE ABRIL  P-24</v>
          </cell>
          <cell r="M4117" t="str">
            <v>04</v>
          </cell>
          <cell r="N4117">
            <v>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  <cell r="U4117" t="str">
            <v>0</v>
          </cell>
          <cell r="V4117" t="str">
            <v>1081827000140</v>
          </cell>
        </row>
        <row r="4118">
          <cell r="A4118" t="str">
            <v>10</v>
          </cell>
          <cell r="B4118" t="str">
            <v>10</v>
          </cell>
          <cell r="C4118">
            <v>41833</v>
          </cell>
          <cell r="D4118">
            <v>5</v>
          </cell>
          <cell r="E4118" t="str">
            <v>100100</v>
          </cell>
          <cell r="F4118" t="str">
            <v>108</v>
          </cell>
          <cell r="G4118" t="str">
            <v>18</v>
          </cell>
          <cell r="H4118" t="str">
            <v>00</v>
          </cell>
          <cell r="I4118">
            <v>411</v>
          </cell>
          <cell r="J4118" t="str">
            <v>COLLAZOS ARIMUYA FERNANDO</v>
          </cell>
          <cell r="K4118" t="str">
            <v>26 DE ABRIL  O-17</v>
          </cell>
          <cell r="M4118" t="str">
            <v>04</v>
          </cell>
          <cell r="N4118">
            <v>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0.33</v>
          </cell>
          <cell r="U4118" t="str">
            <v>0</v>
          </cell>
          <cell r="V4118" t="str">
            <v>1081827000180</v>
          </cell>
        </row>
        <row r="4119">
          <cell r="A4119" t="str">
            <v>10</v>
          </cell>
          <cell r="B4119" t="str">
            <v>10</v>
          </cell>
          <cell r="C4119">
            <v>41838</v>
          </cell>
          <cell r="D4119">
            <v>4</v>
          </cell>
          <cell r="E4119" t="str">
            <v>100100</v>
          </cell>
          <cell r="F4119" t="str">
            <v>108</v>
          </cell>
          <cell r="G4119" t="str">
            <v>18</v>
          </cell>
          <cell r="H4119" t="str">
            <v>00</v>
          </cell>
          <cell r="I4119">
            <v>416</v>
          </cell>
          <cell r="J4119" t="str">
            <v>IÑIPE LUNCI JORGE</v>
          </cell>
          <cell r="K4119" t="str">
            <v>26 DE ABRIL S-2</v>
          </cell>
          <cell r="M4119" t="str">
            <v>04</v>
          </cell>
          <cell r="N4119">
            <v>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  <cell r="U4119" t="str">
            <v>0</v>
          </cell>
          <cell r="V4119" t="str">
            <v>1081827001070</v>
          </cell>
        </row>
        <row r="4120">
          <cell r="A4120" t="str">
            <v>10</v>
          </cell>
          <cell r="B4120" t="str">
            <v>10</v>
          </cell>
          <cell r="C4120">
            <v>41845</v>
          </cell>
          <cell r="D4120">
            <v>9</v>
          </cell>
          <cell r="E4120" t="str">
            <v>100100</v>
          </cell>
          <cell r="F4120" t="str">
            <v>108</v>
          </cell>
          <cell r="G4120" t="str">
            <v>18</v>
          </cell>
          <cell r="H4120" t="str">
            <v>00</v>
          </cell>
          <cell r="I4120">
            <v>423</v>
          </cell>
          <cell r="J4120" t="str">
            <v>VELASCO TELLO JOSE</v>
          </cell>
          <cell r="K4120" t="str">
            <v>26  DE ABRIL   LT. 9A</v>
          </cell>
          <cell r="M4120" t="str">
            <v>04</v>
          </cell>
          <cell r="N4120">
            <v>0</v>
          </cell>
          <cell r="O4120">
            <v>0</v>
          </cell>
          <cell r="P4120">
            <v>0</v>
          </cell>
          <cell r="Q4120">
            <v>0</v>
          </cell>
          <cell r="R4120">
            <v>13</v>
          </cell>
          <cell r="S4120">
            <v>15</v>
          </cell>
          <cell r="T4120">
            <v>27.5</v>
          </cell>
          <cell r="U4120" t="str">
            <v>0</v>
          </cell>
          <cell r="V4120" t="str">
            <v>1081827001155</v>
          </cell>
        </row>
        <row r="4121">
          <cell r="A4121" t="str">
            <v>10</v>
          </cell>
          <cell r="B4121" t="str">
            <v>10</v>
          </cell>
          <cell r="C4121">
            <v>41859</v>
          </cell>
          <cell r="D4121">
            <v>0</v>
          </cell>
          <cell r="E4121" t="str">
            <v>100100</v>
          </cell>
          <cell r="F4121" t="str">
            <v>108</v>
          </cell>
          <cell r="G4121" t="str">
            <v>18</v>
          </cell>
          <cell r="H4121" t="str">
            <v>00</v>
          </cell>
          <cell r="I4121">
            <v>437</v>
          </cell>
          <cell r="J4121" t="str">
            <v>FABABA DE CHAVEZ ENITH</v>
          </cell>
          <cell r="K4121" t="str">
            <v>STA. CLARA  E-6</v>
          </cell>
          <cell r="L4121">
            <v>0</v>
          </cell>
          <cell r="M4121" t="str">
            <v>04</v>
          </cell>
          <cell r="N4121">
            <v>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  <cell r="U4121" t="str">
            <v>0</v>
          </cell>
          <cell r="V4121" t="str">
            <v>1081828000050</v>
          </cell>
        </row>
        <row r="4122">
          <cell r="A4122" t="str">
            <v>10</v>
          </cell>
          <cell r="B4122" t="str">
            <v>10</v>
          </cell>
          <cell r="C4122">
            <v>41861</v>
          </cell>
          <cell r="D4122">
            <v>6</v>
          </cell>
          <cell r="E4122" t="str">
            <v>100100</v>
          </cell>
          <cell r="F4122" t="str">
            <v>108</v>
          </cell>
          <cell r="G4122" t="str">
            <v>18</v>
          </cell>
          <cell r="H4122" t="str">
            <v>00</v>
          </cell>
          <cell r="I4122">
            <v>439</v>
          </cell>
          <cell r="J4122" t="str">
            <v>ARICARA MANUYAMA MIGUEL</v>
          </cell>
          <cell r="K4122" t="str">
            <v>G. ARICARA  N-23</v>
          </cell>
          <cell r="M4122" t="str">
            <v>04</v>
          </cell>
          <cell r="N4122">
            <v>0</v>
          </cell>
          <cell r="O4122">
            <v>0</v>
          </cell>
          <cell r="P4122">
            <v>0</v>
          </cell>
          <cell r="Q4122">
            <v>0</v>
          </cell>
          <cell r="R4122">
            <v>14</v>
          </cell>
          <cell r="S4122">
            <v>31</v>
          </cell>
          <cell r="T4122">
            <v>13.42</v>
          </cell>
          <cell r="U4122" t="str">
            <v>0</v>
          </cell>
          <cell r="V4122" t="str">
            <v>1081829000010</v>
          </cell>
        </row>
        <row r="4123">
          <cell r="A4123" t="str">
            <v>10</v>
          </cell>
          <cell r="B4123" t="str">
            <v>10</v>
          </cell>
          <cell r="C4123">
            <v>41867</v>
          </cell>
          <cell r="D4123">
            <v>3</v>
          </cell>
          <cell r="E4123" t="str">
            <v>100100</v>
          </cell>
          <cell r="F4123" t="str">
            <v>108</v>
          </cell>
          <cell r="G4123" t="str">
            <v>18</v>
          </cell>
          <cell r="H4123" t="str">
            <v>00</v>
          </cell>
          <cell r="I4123">
            <v>445</v>
          </cell>
          <cell r="J4123" t="str">
            <v>YAHUARCANI ARICARA MAURICIO</v>
          </cell>
          <cell r="K4123" t="str">
            <v>FCO.BOLOGNESI  K-16</v>
          </cell>
          <cell r="M4123" t="str">
            <v>04</v>
          </cell>
          <cell r="N4123">
            <v>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10</v>
          </cell>
          <cell r="T4123">
            <v>2.92</v>
          </cell>
          <cell r="U4123" t="str">
            <v>0</v>
          </cell>
          <cell r="V4123" t="str">
            <v>1081830000020</v>
          </cell>
        </row>
        <row r="4124">
          <cell r="A4124" t="str">
            <v>10</v>
          </cell>
          <cell r="B4124" t="str">
            <v>10</v>
          </cell>
          <cell r="C4124">
            <v>41869</v>
          </cell>
          <cell r="D4124">
            <v>9</v>
          </cell>
          <cell r="E4124" t="str">
            <v>100100</v>
          </cell>
          <cell r="F4124" t="str">
            <v>108</v>
          </cell>
          <cell r="G4124" t="str">
            <v>18</v>
          </cell>
          <cell r="H4124" t="str">
            <v>00</v>
          </cell>
          <cell r="I4124">
            <v>447</v>
          </cell>
          <cell r="J4124" t="str">
            <v>ARMANDO TELLO JAVA.</v>
          </cell>
          <cell r="K4124" t="str">
            <v>J. VELASCO  J.32</v>
          </cell>
          <cell r="M4124" t="str">
            <v>04</v>
          </cell>
          <cell r="N4124">
            <v>0</v>
          </cell>
          <cell r="O4124">
            <v>11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1.58</v>
          </cell>
          <cell r="U4124" t="str">
            <v>0</v>
          </cell>
          <cell r="V4124" t="str">
            <v>1081830001000</v>
          </cell>
        </row>
        <row r="4125">
          <cell r="A4125" t="str">
            <v>10</v>
          </cell>
          <cell r="B4125" t="str">
            <v>10</v>
          </cell>
          <cell r="C4125">
            <v>50309</v>
          </cell>
          <cell r="D4125">
            <v>4</v>
          </cell>
          <cell r="E4125" t="str">
            <v>100100</v>
          </cell>
          <cell r="F4125" t="str">
            <v>108</v>
          </cell>
          <cell r="G4125" t="str">
            <v>18</v>
          </cell>
          <cell r="H4125" t="str">
            <v>00</v>
          </cell>
          <cell r="I4125">
            <v>451</v>
          </cell>
          <cell r="J4125" t="str">
            <v>DIMIASA</v>
          </cell>
          <cell r="K4125" t="str">
            <v>8 DE OCTUBRE</v>
          </cell>
          <cell r="L4125">
            <v>100</v>
          </cell>
          <cell r="M4125" t="str">
            <v>04</v>
          </cell>
          <cell r="N4125">
            <v>0</v>
          </cell>
          <cell r="O4125">
            <v>139</v>
          </cell>
          <cell r="P4125">
            <v>148</v>
          </cell>
          <cell r="Q4125">
            <v>8</v>
          </cell>
          <cell r="R4125">
            <v>0</v>
          </cell>
          <cell r="S4125">
            <v>0</v>
          </cell>
          <cell r="T4125">
            <v>24.58</v>
          </cell>
          <cell r="U4125" t="str">
            <v>0</v>
          </cell>
          <cell r="V4125" t="str">
            <v>1081830001070</v>
          </cell>
        </row>
        <row r="4126">
          <cell r="A4126" t="str">
            <v>10</v>
          </cell>
          <cell r="B4126" t="str">
            <v>10</v>
          </cell>
          <cell r="C4126">
            <v>41876</v>
          </cell>
          <cell r="D4126">
            <v>4</v>
          </cell>
          <cell r="E4126" t="str">
            <v>100100</v>
          </cell>
          <cell r="F4126" t="str">
            <v>108</v>
          </cell>
          <cell r="G4126" t="str">
            <v>18</v>
          </cell>
          <cell r="H4126" t="str">
            <v>00</v>
          </cell>
          <cell r="I4126">
            <v>455</v>
          </cell>
          <cell r="J4126" t="str">
            <v>RUIZ VILLANUEVA WALTER</v>
          </cell>
          <cell r="K4126" t="str">
            <v>J. SIBINA  I-23A</v>
          </cell>
          <cell r="M4126" t="str">
            <v>04</v>
          </cell>
          <cell r="N4126">
            <v>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1</v>
          </cell>
          <cell r="T4126">
            <v>0.08</v>
          </cell>
          <cell r="U4126" t="str">
            <v>0</v>
          </cell>
          <cell r="V4126" t="str">
            <v>1081831000010</v>
          </cell>
        </row>
        <row r="4127">
          <cell r="A4127" t="str">
            <v>10</v>
          </cell>
          <cell r="B4127" t="str">
            <v>10</v>
          </cell>
          <cell r="C4127">
            <v>50402</v>
          </cell>
          <cell r="D4127">
            <v>7</v>
          </cell>
          <cell r="E4127" t="str">
            <v>100100</v>
          </cell>
          <cell r="F4127" t="str">
            <v>108</v>
          </cell>
          <cell r="G4127" t="str">
            <v>18</v>
          </cell>
          <cell r="H4127" t="str">
            <v>00</v>
          </cell>
          <cell r="I4127">
            <v>611</v>
          </cell>
          <cell r="J4127" t="str">
            <v>ARICARI AHUANARI NOEMI</v>
          </cell>
          <cell r="K4127" t="str">
            <v>STA.CLARA</v>
          </cell>
          <cell r="L4127">
            <v>2</v>
          </cell>
          <cell r="M4127" t="str">
            <v>04</v>
          </cell>
          <cell r="N4127">
            <v>0</v>
          </cell>
          <cell r="O4127">
            <v>6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0.5</v>
          </cell>
          <cell r="U4127" t="str">
            <v>0</v>
          </cell>
          <cell r="V4127" t="str">
            <v>1081239000990</v>
          </cell>
        </row>
        <row r="4128">
          <cell r="A4128" t="str">
            <v>10</v>
          </cell>
          <cell r="B4128" t="str">
            <v>10</v>
          </cell>
          <cell r="C4128">
            <v>41977</v>
          </cell>
          <cell r="D4128">
            <v>0</v>
          </cell>
          <cell r="E4128" t="str">
            <v>100100</v>
          </cell>
          <cell r="F4128" t="str">
            <v>901</v>
          </cell>
          <cell r="G4128" t="str">
            <v>02</v>
          </cell>
          <cell r="H4128" t="str">
            <v>00</v>
          </cell>
          <cell r="I4128">
            <v>6</v>
          </cell>
          <cell r="J4128" t="str">
            <v>SANDRA RONDONA</v>
          </cell>
          <cell r="K4128" t="str">
            <v>AV. LA MARINA  S/N</v>
          </cell>
          <cell r="M4128" t="str">
            <v>04</v>
          </cell>
          <cell r="N4128">
            <v>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5.83</v>
          </cell>
          <cell r="U4128" t="str">
            <v>0</v>
          </cell>
          <cell r="V4128" t="str">
            <v>9010205000820</v>
          </cell>
        </row>
        <row r="4129">
          <cell r="A4129" t="str">
            <v>10</v>
          </cell>
          <cell r="B4129" t="str">
            <v>10</v>
          </cell>
          <cell r="C4129">
            <v>41980</v>
          </cell>
          <cell r="D4129">
            <v>4</v>
          </cell>
          <cell r="E4129" t="str">
            <v>100100</v>
          </cell>
          <cell r="F4129" t="str">
            <v>901</v>
          </cell>
          <cell r="G4129" t="str">
            <v>02</v>
          </cell>
          <cell r="H4129" t="str">
            <v>00</v>
          </cell>
          <cell r="I4129">
            <v>9</v>
          </cell>
          <cell r="J4129" t="str">
            <v>E.SINUIRI CHUJUTALLI</v>
          </cell>
          <cell r="K4129" t="str">
            <v>AV. LA MARINA 172</v>
          </cell>
          <cell r="M4129" t="str">
            <v>04</v>
          </cell>
          <cell r="N4129">
            <v>43</v>
          </cell>
          <cell r="O4129">
            <v>50</v>
          </cell>
          <cell r="P4129">
            <v>36</v>
          </cell>
          <cell r="Q4129">
            <v>27</v>
          </cell>
          <cell r="R4129">
            <v>23</v>
          </cell>
          <cell r="S4129">
            <v>0</v>
          </cell>
          <cell r="T4129">
            <v>14.92</v>
          </cell>
          <cell r="U4129" t="str">
            <v>0</v>
          </cell>
          <cell r="V4129" t="str">
            <v>9010205000850</v>
          </cell>
        </row>
        <row r="4130">
          <cell r="A4130" t="str">
            <v>10</v>
          </cell>
          <cell r="B4130" t="str">
            <v>10</v>
          </cell>
          <cell r="C4130">
            <v>41993</v>
          </cell>
          <cell r="D4130">
            <v>7</v>
          </cell>
          <cell r="E4130" t="str">
            <v>100100</v>
          </cell>
          <cell r="F4130" t="str">
            <v>901</v>
          </cell>
          <cell r="G4130" t="str">
            <v>02</v>
          </cell>
          <cell r="H4130" t="str">
            <v>00</v>
          </cell>
          <cell r="I4130">
            <v>22</v>
          </cell>
          <cell r="J4130" t="str">
            <v>JOSE VASQUEZ DIAZ</v>
          </cell>
          <cell r="K4130" t="str">
            <v>AV. LA MARINA</v>
          </cell>
          <cell r="M4130" t="str">
            <v>04</v>
          </cell>
          <cell r="N4130">
            <v>30</v>
          </cell>
          <cell r="O4130">
            <v>35</v>
          </cell>
          <cell r="P4130">
            <v>12</v>
          </cell>
          <cell r="Q4130">
            <v>14</v>
          </cell>
          <cell r="R4130">
            <v>1</v>
          </cell>
          <cell r="S4130">
            <v>0</v>
          </cell>
          <cell r="T4130">
            <v>7.67</v>
          </cell>
          <cell r="U4130" t="str">
            <v>0</v>
          </cell>
          <cell r="V4130" t="str">
            <v>9010205001130</v>
          </cell>
        </row>
        <row r="4131">
          <cell r="A4131" t="str">
            <v>10</v>
          </cell>
          <cell r="B4131" t="str">
            <v>10</v>
          </cell>
          <cell r="C4131">
            <v>41996</v>
          </cell>
          <cell r="D4131">
            <v>0</v>
          </cell>
          <cell r="E4131" t="str">
            <v>100100</v>
          </cell>
          <cell r="F4131" t="str">
            <v>901</v>
          </cell>
          <cell r="G4131" t="str">
            <v>02</v>
          </cell>
          <cell r="H4131" t="str">
            <v>00</v>
          </cell>
          <cell r="I4131">
            <v>25</v>
          </cell>
          <cell r="J4131" t="str">
            <v>ELSA DE LOPEZ</v>
          </cell>
          <cell r="K4131" t="str">
            <v>AV. LA MARINA 3225</v>
          </cell>
          <cell r="M4131" t="str">
            <v>04</v>
          </cell>
          <cell r="N4131">
            <v>0</v>
          </cell>
          <cell r="O4131">
            <v>50</v>
          </cell>
          <cell r="P4131">
            <v>50</v>
          </cell>
          <cell r="Q4131">
            <v>0</v>
          </cell>
          <cell r="R4131">
            <v>0</v>
          </cell>
          <cell r="S4131">
            <v>0</v>
          </cell>
          <cell r="T4131">
            <v>12.92</v>
          </cell>
          <cell r="U4131" t="str">
            <v>0</v>
          </cell>
          <cell r="V4131" t="str">
            <v>9010205001210</v>
          </cell>
        </row>
        <row r="4132">
          <cell r="A4132" t="str">
            <v>10</v>
          </cell>
          <cell r="B4132" t="str">
            <v>10</v>
          </cell>
          <cell r="C4132">
            <v>42000</v>
          </cell>
          <cell r="D4132">
            <v>0</v>
          </cell>
          <cell r="E4132" t="str">
            <v>100100</v>
          </cell>
          <cell r="F4132" t="str">
            <v>901</v>
          </cell>
          <cell r="G4132" t="str">
            <v>02</v>
          </cell>
          <cell r="H4132" t="str">
            <v>00</v>
          </cell>
          <cell r="I4132">
            <v>29</v>
          </cell>
          <cell r="J4132" t="str">
            <v>JUSTO JARAMILLO</v>
          </cell>
          <cell r="K4132" t="str">
            <v>AV. DE LA MARINA  82</v>
          </cell>
          <cell r="M4132" t="str">
            <v>04</v>
          </cell>
          <cell r="N4132">
            <v>0</v>
          </cell>
          <cell r="O4132">
            <v>0</v>
          </cell>
          <cell r="P4132">
            <v>0</v>
          </cell>
          <cell r="Q4132">
            <v>0</v>
          </cell>
          <cell r="R4132">
            <v>5</v>
          </cell>
          <cell r="S4132">
            <v>13</v>
          </cell>
          <cell r="T4132">
            <v>5.42</v>
          </cell>
          <cell r="U4132" t="str">
            <v>0</v>
          </cell>
          <cell r="V4132" t="str">
            <v>9010205001450</v>
          </cell>
        </row>
        <row r="4133">
          <cell r="A4133" t="str">
            <v>10</v>
          </cell>
          <cell r="B4133" t="str">
            <v>10</v>
          </cell>
          <cell r="C4133">
            <v>42009</v>
          </cell>
          <cell r="D4133">
            <v>1</v>
          </cell>
          <cell r="E4133" t="str">
            <v>100100</v>
          </cell>
          <cell r="F4133" t="str">
            <v>901</v>
          </cell>
          <cell r="G4133" t="str">
            <v>02</v>
          </cell>
          <cell r="H4133" t="str">
            <v>00</v>
          </cell>
          <cell r="I4133">
            <v>38</v>
          </cell>
          <cell r="J4133" t="str">
            <v>EDUAR.FACHIN ARICARI</v>
          </cell>
          <cell r="K4133" t="str">
            <v>B. NANAY 30</v>
          </cell>
          <cell r="M4133" t="str">
            <v>04</v>
          </cell>
          <cell r="N4133">
            <v>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14</v>
          </cell>
          <cell r="T4133">
            <v>19.75</v>
          </cell>
          <cell r="U4133" t="str">
            <v>0</v>
          </cell>
          <cell r="V4133" t="str">
            <v>9010205001700</v>
          </cell>
        </row>
        <row r="4134">
          <cell r="A4134" t="str">
            <v>10</v>
          </cell>
          <cell r="B4134" t="str">
            <v>10</v>
          </cell>
          <cell r="C4134">
            <v>42017</v>
          </cell>
          <cell r="D4134">
            <v>4</v>
          </cell>
          <cell r="E4134" t="str">
            <v>100100</v>
          </cell>
          <cell r="F4134" t="str">
            <v>901</v>
          </cell>
          <cell r="G4134" t="str">
            <v>02</v>
          </cell>
          <cell r="H4134" t="str">
            <v>00</v>
          </cell>
          <cell r="I4134">
            <v>46</v>
          </cell>
          <cell r="J4134" t="str">
            <v>ROBINSON RUIZ</v>
          </cell>
          <cell r="K4134" t="str">
            <v>BELLAV-NANAY</v>
          </cell>
          <cell r="M4134" t="str">
            <v>04</v>
          </cell>
          <cell r="N4134">
            <v>0</v>
          </cell>
          <cell r="O4134">
            <v>10</v>
          </cell>
          <cell r="P4134">
            <v>8</v>
          </cell>
          <cell r="Q4134">
            <v>10</v>
          </cell>
          <cell r="R4134">
            <v>6</v>
          </cell>
          <cell r="S4134">
            <v>6</v>
          </cell>
          <cell r="T4134">
            <v>5.42</v>
          </cell>
          <cell r="U4134" t="str">
            <v>0</v>
          </cell>
          <cell r="V4134" t="str">
            <v>9010205001875</v>
          </cell>
        </row>
        <row r="4135">
          <cell r="A4135" t="str">
            <v>10</v>
          </cell>
          <cell r="B4135" t="str">
            <v>10</v>
          </cell>
          <cell r="C4135">
            <v>42025</v>
          </cell>
          <cell r="D4135">
            <v>7</v>
          </cell>
          <cell r="E4135" t="str">
            <v>100100</v>
          </cell>
          <cell r="F4135" t="str">
            <v>901</v>
          </cell>
          <cell r="G4135" t="str">
            <v>02</v>
          </cell>
          <cell r="H4135" t="str">
            <v>00</v>
          </cell>
          <cell r="I4135">
            <v>54</v>
          </cell>
          <cell r="J4135" t="str">
            <v>CECILIO SINUIRI CH.</v>
          </cell>
          <cell r="K4135" t="str">
            <v>BELLAV-NANAY</v>
          </cell>
          <cell r="M4135" t="str">
            <v>04</v>
          </cell>
          <cell r="N4135">
            <v>0</v>
          </cell>
          <cell r="O4135">
            <v>0</v>
          </cell>
          <cell r="P4135">
            <v>0</v>
          </cell>
          <cell r="Q4135">
            <v>4</v>
          </cell>
          <cell r="R4135">
            <v>7</v>
          </cell>
          <cell r="S4135">
            <v>11</v>
          </cell>
          <cell r="T4135">
            <v>9.42</v>
          </cell>
          <cell r="U4135" t="str">
            <v>0</v>
          </cell>
          <cell r="V4135" t="str">
            <v>9010205003200</v>
          </cell>
        </row>
        <row r="4136">
          <cell r="A4136" t="str">
            <v>10</v>
          </cell>
          <cell r="B4136" t="str">
            <v>10</v>
          </cell>
          <cell r="C4136">
            <v>42052</v>
          </cell>
          <cell r="D4136">
            <v>1</v>
          </cell>
          <cell r="E4136" t="str">
            <v>100100</v>
          </cell>
          <cell r="F4136" t="str">
            <v>901</v>
          </cell>
          <cell r="G4136" t="str">
            <v>02</v>
          </cell>
          <cell r="H4136" t="str">
            <v>00</v>
          </cell>
          <cell r="I4136">
            <v>81</v>
          </cell>
          <cell r="J4136" t="str">
            <v>MARIA LAICHE</v>
          </cell>
          <cell r="K4136" t="str">
            <v>MARIATEGUI</v>
          </cell>
          <cell r="M4136" t="str">
            <v>04</v>
          </cell>
          <cell r="N4136">
            <v>0</v>
          </cell>
          <cell r="O4136">
            <v>0</v>
          </cell>
          <cell r="P4136">
            <v>20</v>
          </cell>
          <cell r="Q4136">
            <v>20</v>
          </cell>
          <cell r="R4136">
            <v>17</v>
          </cell>
          <cell r="S4136">
            <v>7</v>
          </cell>
          <cell r="T4136">
            <v>12.67</v>
          </cell>
          <cell r="U4136" t="str">
            <v>0</v>
          </cell>
          <cell r="V4136" t="str">
            <v>9010206000230</v>
          </cell>
        </row>
        <row r="4137">
          <cell r="A4137" t="str">
            <v>10</v>
          </cell>
          <cell r="B4137" t="str">
            <v>10</v>
          </cell>
          <cell r="C4137">
            <v>42055</v>
          </cell>
          <cell r="D4137">
            <v>4</v>
          </cell>
          <cell r="E4137" t="str">
            <v>100100</v>
          </cell>
          <cell r="F4137" t="str">
            <v>901</v>
          </cell>
          <cell r="G4137" t="str">
            <v>02</v>
          </cell>
          <cell r="H4137" t="str">
            <v>00</v>
          </cell>
          <cell r="I4137">
            <v>84</v>
          </cell>
          <cell r="J4137" t="str">
            <v>MARCOS AMASIFUEN M.</v>
          </cell>
          <cell r="K4137" t="str">
            <v>BELLAV-MARIATEGUI</v>
          </cell>
          <cell r="M4137" t="str">
            <v>04</v>
          </cell>
          <cell r="N4137">
            <v>0</v>
          </cell>
          <cell r="O4137">
            <v>0</v>
          </cell>
          <cell r="P4137">
            <v>2</v>
          </cell>
          <cell r="Q4137">
            <v>0</v>
          </cell>
          <cell r="R4137">
            <v>0</v>
          </cell>
          <cell r="S4137">
            <v>26</v>
          </cell>
          <cell r="T4137">
            <v>7.42</v>
          </cell>
          <cell r="U4137" t="str">
            <v>0</v>
          </cell>
          <cell r="V4137" t="str">
            <v>9010206000310</v>
          </cell>
        </row>
        <row r="4138">
          <cell r="A4138" t="str">
            <v>10</v>
          </cell>
          <cell r="B4138" t="str">
            <v>10</v>
          </cell>
          <cell r="C4138">
            <v>42058</v>
          </cell>
          <cell r="D4138">
            <v>8</v>
          </cell>
          <cell r="E4138" t="str">
            <v>100100</v>
          </cell>
          <cell r="F4138" t="str">
            <v>901</v>
          </cell>
          <cell r="G4138" t="str">
            <v>02</v>
          </cell>
          <cell r="H4138" t="str">
            <v>00</v>
          </cell>
          <cell r="I4138">
            <v>87</v>
          </cell>
          <cell r="J4138" t="str">
            <v>JULIO LOMAS CABRERA</v>
          </cell>
          <cell r="K4138" t="str">
            <v>BELLAV-MARIATEGUI</v>
          </cell>
          <cell r="M4138" t="str">
            <v>04</v>
          </cell>
          <cell r="N4138">
            <v>0</v>
          </cell>
          <cell r="O4138">
            <v>15</v>
          </cell>
          <cell r="P4138">
            <v>8</v>
          </cell>
          <cell r="Q4138">
            <v>20</v>
          </cell>
          <cell r="R4138">
            <v>14</v>
          </cell>
          <cell r="S4138">
            <v>0</v>
          </cell>
          <cell r="T4138">
            <v>9.42</v>
          </cell>
          <cell r="U4138" t="str">
            <v>0</v>
          </cell>
          <cell r="V4138" t="str">
            <v>9010206000360</v>
          </cell>
        </row>
        <row r="4139">
          <cell r="A4139" t="str">
            <v>10</v>
          </cell>
          <cell r="B4139" t="str">
            <v>10</v>
          </cell>
          <cell r="C4139">
            <v>42065</v>
          </cell>
          <cell r="D4139">
            <v>3</v>
          </cell>
          <cell r="E4139" t="str">
            <v>100100</v>
          </cell>
          <cell r="F4139" t="str">
            <v>901</v>
          </cell>
          <cell r="G4139" t="str">
            <v>02</v>
          </cell>
          <cell r="H4139" t="str">
            <v>00</v>
          </cell>
          <cell r="I4139">
            <v>94</v>
          </cell>
          <cell r="J4139" t="str">
            <v>CELIS ARICARI</v>
          </cell>
          <cell r="K4139" t="str">
            <v>MARIATEGUI</v>
          </cell>
          <cell r="M4139" t="str">
            <v>04</v>
          </cell>
          <cell r="N4139">
            <v>0</v>
          </cell>
          <cell r="O4139">
            <v>110</v>
          </cell>
          <cell r="P4139">
            <v>42</v>
          </cell>
          <cell r="Q4139">
            <v>120</v>
          </cell>
          <cell r="R4139">
            <v>123</v>
          </cell>
          <cell r="S4139">
            <v>137</v>
          </cell>
          <cell r="T4139">
            <v>86.08</v>
          </cell>
          <cell r="U4139" t="str">
            <v>0</v>
          </cell>
          <cell r="V4139" t="str">
            <v>9010206001490</v>
          </cell>
        </row>
        <row r="4140">
          <cell r="A4140" t="str">
            <v>10</v>
          </cell>
          <cell r="B4140" t="str">
            <v>10</v>
          </cell>
          <cell r="C4140">
            <v>42079</v>
          </cell>
          <cell r="D4140">
            <v>4</v>
          </cell>
          <cell r="E4140" t="str">
            <v>100100</v>
          </cell>
          <cell r="F4140" t="str">
            <v>901</v>
          </cell>
          <cell r="G4140" t="str">
            <v>02</v>
          </cell>
          <cell r="H4140" t="str">
            <v>00</v>
          </cell>
          <cell r="I4140">
            <v>108</v>
          </cell>
          <cell r="J4140" t="str">
            <v>DAVID BYTTON</v>
          </cell>
          <cell r="K4140" t="str">
            <v>AHM.BAHIA-PTO.VERGARA</v>
          </cell>
          <cell r="M4140" t="str">
            <v>04</v>
          </cell>
          <cell r="N4140">
            <v>0</v>
          </cell>
          <cell r="O4140">
            <v>0</v>
          </cell>
          <cell r="P4140">
            <v>0</v>
          </cell>
          <cell r="Q4140">
            <v>0</v>
          </cell>
          <cell r="R4140">
            <v>815</v>
          </cell>
          <cell r="S4140">
            <v>0</v>
          </cell>
          <cell r="T4140">
            <v>135.83000000000001</v>
          </cell>
          <cell r="U4140" t="str">
            <v>0</v>
          </cell>
          <cell r="V4140" t="str">
            <v>9010208000045</v>
          </cell>
        </row>
        <row r="4141">
          <cell r="A4141" t="str">
            <v>10</v>
          </cell>
          <cell r="B4141" t="str">
            <v>10</v>
          </cell>
          <cell r="C4141">
            <v>42093</v>
          </cell>
          <cell r="D4141">
            <v>5</v>
          </cell>
          <cell r="E4141" t="str">
            <v>100100</v>
          </cell>
          <cell r="F4141" t="str">
            <v>901</v>
          </cell>
          <cell r="G4141" t="str">
            <v>02</v>
          </cell>
          <cell r="H4141" t="str">
            <v>00</v>
          </cell>
          <cell r="I4141">
            <v>122</v>
          </cell>
          <cell r="J4141" t="str">
            <v>CARLOS NUÐEZ A.</v>
          </cell>
          <cell r="K4141" t="str">
            <v>CALL. LUZ MARINA VERGARA</v>
          </cell>
          <cell r="M4141" t="str">
            <v>04</v>
          </cell>
          <cell r="N4141">
            <v>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3.25</v>
          </cell>
          <cell r="U4141" t="str">
            <v>0</v>
          </cell>
          <cell r="V4141" t="str">
            <v>9010215000030</v>
          </cell>
        </row>
        <row r="4142">
          <cell r="A4142" t="str">
            <v>10</v>
          </cell>
          <cell r="B4142" t="str">
            <v>10</v>
          </cell>
          <cell r="C4142">
            <v>42096</v>
          </cell>
          <cell r="D4142">
            <v>8</v>
          </cell>
          <cell r="E4142" t="str">
            <v>100100</v>
          </cell>
          <cell r="F4142" t="str">
            <v>901</v>
          </cell>
          <cell r="G4142" t="str">
            <v>02</v>
          </cell>
          <cell r="H4142" t="str">
            <v>00</v>
          </cell>
          <cell r="I4142">
            <v>125</v>
          </cell>
          <cell r="J4142" t="str">
            <v>ROSALIO CORDOVA Z.</v>
          </cell>
          <cell r="K4142" t="str">
            <v>CALL. LUZ MARINA VERGARA</v>
          </cell>
          <cell r="M4142" t="str">
            <v>04</v>
          </cell>
          <cell r="N4142">
            <v>0</v>
          </cell>
          <cell r="O4142">
            <v>8</v>
          </cell>
          <cell r="P4142">
            <v>24</v>
          </cell>
          <cell r="Q4142">
            <v>10</v>
          </cell>
          <cell r="R4142">
            <v>0</v>
          </cell>
          <cell r="S4142">
            <v>0</v>
          </cell>
          <cell r="T4142">
            <v>9.92</v>
          </cell>
          <cell r="U4142" t="str">
            <v>0</v>
          </cell>
          <cell r="V4142" t="str">
            <v>9010215000250</v>
          </cell>
        </row>
        <row r="4143">
          <cell r="A4143" t="str">
            <v>10</v>
          </cell>
          <cell r="B4143" t="str">
            <v>10</v>
          </cell>
          <cell r="C4143">
            <v>42099</v>
          </cell>
          <cell r="D4143">
            <v>2</v>
          </cell>
          <cell r="E4143" t="str">
            <v>100100</v>
          </cell>
          <cell r="F4143" t="str">
            <v>901</v>
          </cell>
          <cell r="G4143" t="str">
            <v>02</v>
          </cell>
          <cell r="H4143" t="str">
            <v>00</v>
          </cell>
          <cell r="I4143">
            <v>128</v>
          </cell>
          <cell r="J4143" t="str">
            <v>ERNESTO MALAFAYA R.</v>
          </cell>
          <cell r="K4143" t="str">
            <v>CALL. 17 DE OCTUBRE</v>
          </cell>
          <cell r="M4143" t="str">
            <v>04</v>
          </cell>
          <cell r="N4143">
            <v>0</v>
          </cell>
          <cell r="O4143">
            <v>0</v>
          </cell>
          <cell r="P4143">
            <v>0</v>
          </cell>
          <cell r="Q4143">
            <v>0</v>
          </cell>
          <cell r="R4143">
            <v>18</v>
          </cell>
          <cell r="S4143">
            <v>18</v>
          </cell>
          <cell r="T4143">
            <v>10.33</v>
          </cell>
          <cell r="U4143" t="str">
            <v>0</v>
          </cell>
          <cell r="V4143" t="str">
            <v>9010216000010</v>
          </cell>
        </row>
        <row r="4144">
          <cell r="A4144" t="str">
            <v>10</v>
          </cell>
          <cell r="B4144" t="str">
            <v>10</v>
          </cell>
          <cell r="C4144">
            <v>42115</v>
          </cell>
          <cell r="D4144">
            <v>6</v>
          </cell>
          <cell r="E4144" t="str">
            <v>100100</v>
          </cell>
          <cell r="F4144" t="str">
            <v>901</v>
          </cell>
          <cell r="G4144" t="str">
            <v>02</v>
          </cell>
          <cell r="H4144" t="str">
            <v>00</v>
          </cell>
          <cell r="I4144">
            <v>144</v>
          </cell>
          <cell r="J4144" t="str">
            <v>JESUS TENAZOA VICTOR</v>
          </cell>
          <cell r="K4144" t="str">
            <v>CALL AGUAS VERDES 10</v>
          </cell>
          <cell r="M4144" t="str">
            <v>04</v>
          </cell>
          <cell r="N4144">
            <v>0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3</v>
          </cell>
          <cell r="T4144">
            <v>9.17</v>
          </cell>
          <cell r="U4144" t="str">
            <v>0</v>
          </cell>
          <cell r="V4144" t="str">
            <v>9010219000010</v>
          </cell>
        </row>
        <row r="4145">
          <cell r="A4145" t="str">
            <v>10</v>
          </cell>
          <cell r="B4145" t="str">
            <v>10</v>
          </cell>
          <cell r="C4145">
            <v>42124</v>
          </cell>
          <cell r="D4145">
            <v>8</v>
          </cell>
          <cell r="E4145" t="str">
            <v>100100</v>
          </cell>
          <cell r="F4145" t="str">
            <v>901</v>
          </cell>
          <cell r="G4145" t="str">
            <v>02</v>
          </cell>
          <cell r="H4145" t="str">
            <v>00</v>
          </cell>
          <cell r="I4145">
            <v>153</v>
          </cell>
          <cell r="J4145" t="str">
            <v>WILIAN ICAHUATE F.</v>
          </cell>
          <cell r="K4145" t="str">
            <v>PJE.  JOSE  OLAYA    58</v>
          </cell>
          <cell r="M4145" t="str">
            <v>04</v>
          </cell>
          <cell r="N4145">
            <v>0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4.17</v>
          </cell>
          <cell r="U4145" t="str">
            <v>0</v>
          </cell>
          <cell r="V4145" t="str">
            <v>9010231000140</v>
          </cell>
        </row>
        <row r="4146">
          <cell r="A4146" t="str">
            <v>10</v>
          </cell>
          <cell r="B4146" t="str">
            <v>10</v>
          </cell>
          <cell r="C4146">
            <v>42128</v>
          </cell>
          <cell r="D4146">
            <v>9</v>
          </cell>
          <cell r="E4146" t="str">
            <v>100100</v>
          </cell>
          <cell r="F4146" t="str">
            <v>901</v>
          </cell>
          <cell r="G4146" t="str">
            <v>02</v>
          </cell>
          <cell r="H4146" t="str">
            <v>00</v>
          </cell>
          <cell r="I4146">
            <v>157</v>
          </cell>
          <cell r="J4146" t="str">
            <v>YOLANDA SARMIENTO T.</v>
          </cell>
          <cell r="K4146" t="str">
            <v>5 DE JULIO</v>
          </cell>
          <cell r="M4146" t="str">
            <v>04</v>
          </cell>
          <cell r="N4146">
            <v>0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  <cell r="U4146" t="str">
            <v>0</v>
          </cell>
          <cell r="V4146" t="str">
            <v>9010232000080</v>
          </cell>
        </row>
        <row r="4147">
          <cell r="A4147" t="str">
            <v>10</v>
          </cell>
          <cell r="B4147" t="str">
            <v>10</v>
          </cell>
          <cell r="C4147">
            <v>42136</v>
          </cell>
          <cell r="D4147">
            <v>2</v>
          </cell>
          <cell r="E4147" t="str">
            <v>100100</v>
          </cell>
          <cell r="F4147" t="str">
            <v>901</v>
          </cell>
          <cell r="G4147" t="str">
            <v>02</v>
          </cell>
          <cell r="H4147" t="str">
            <v>00</v>
          </cell>
          <cell r="I4147">
            <v>165</v>
          </cell>
          <cell r="J4147" t="str">
            <v>CAROLA HERNANDEZ S.</v>
          </cell>
          <cell r="K4147" t="str">
            <v>5 DE JULIO</v>
          </cell>
          <cell r="M4147" t="str">
            <v>04</v>
          </cell>
          <cell r="N4147">
            <v>0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1</v>
          </cell>
          <cell r="T4147">
            <v>10.42</v>
          </cell>
          <cell r="U4147" t="str">
            <v>0</v>
          </cell>
          <cell r="V4147" t="str">
            <v>9010232001320</v>
          </cell>
        </row>
        <row r="4148">
          <cell r="A4148" t="str">
            <v>10</v>
          </cell>
          <cell r="B4148" t="str">
            <v>10</v>
          </cell>
          <cell r="C4148">
            <v>42166</v>
          </cell>
          <cell r="D4148">
            <v>9</v>
          </cell>
          <cell r="E4148" t="str">
            <v>100100</v>
          </cell>
          <cell r="F4148" t="str">
            <v>901</v>
          </cell>
          <cell r="G4148" t="str">
            <v>02</v>
          </cell>
          <cell r="H4148" t="str">
            <v>00</v>
          </cell>
          <cell r="I4148">
            <v>195</v>
          </cell>
          <cell r="J4148" t="str">
            <v>BEKY DEL AGUILA R.</v>
          </cell>
          <cell r="K4148" t="str">
            <v>PSJE. 3 DE DICIEMBRE</v>
          </cell>
          <cell r="M4148" t="str">
            <v>04</v>
          </cell>
          <cell r="N4148">
            <v>0</v>
          </cell>
          <cell r="O4148">
            <v>0</v>
          </cell>
          <cell r="P4148">
            <v>1</v>
          </cell>
          <cell r="Q4148">
            <v>0</v>
          </cell>
          <cell r="R4148">
            <v>1</v>
          </cell>
          <cell r="S4148">
            <v>2</v>
          </cell>
          <cell r="T4148">
            <v>0.83</v>
          </cell>
          <cell r="U4148" t="str">
            <v>0</v>
          </cell>
          <cell r="V4148" t="str">
            <v>9010234001300</v>
          </cell>
        </row>
        <row r="4149">
          <cell r="A4149" t="str">
            <v>10</v>
          </cell>
          <cell r="B4149" t="str">
            <v>10</v>
          </cell>
          <cell r="C4149">
            <v>42171</v>
          </cell>
          <cell r="D4149">
            <v>9</v>
          </cell>
          <cell r="E4149" t="str">
            <v>100100</v>
          </cell>
          <cell r="F4149" t="str">
            <v>901</v>
          </cell>
          <cell r="G4149" t="str">
            <v>02</v>
          </cell>
          <cell r="H4149" t="str">
            <v>00</v>
          </cell>
          <cell r="I4149">
            <v>200</v>
          </cell>
          <cell r="J4149" t="str">
            <v>JULIANA LAULATE T.</v>
          </cell>
          <cell r="K4149" t="str">
            <v>PSJE. 3 DE DICIEMBRE M-B</v>
          </cell>
          <cell r="M4149" t="str">
            <v>04</v>
          </cell>
          <cell r="N4149">
            <v>0</v>
          </cell>
          <cell r="O4149">
            <v>3</v>
          </cell>
          <cell r="P4149">
            <v>2</v>
          </cell>
          <cell r="Q4149">
            <v>0</v>
          </cell>
          <cell r="R4149">
            <v>2</v>
          </cell>
          <cell r="S4149">
            <v>1</v>
          </cell>
          <cell r="T4149">
            <v>3.42</v>
          </cell>
          <cell r="U4149" t="str">
            <v>0</v>
          </cell>
          <cell r="V4149" t="str">
            <v>9010234001370</v>
          </cell>
        </row>
        <row r="4150">
          <cell r="A4150" t="str">
            <v>10</v>
          </cell>
          <cell r="B4150" t="str">
            <v>10</v>
          </cell>
          <cell r="C4150">
            <v>42173</v>
          </cell>
          <cell r="D4150">
            <v>5</v>
          </cell>
          <cell r="E4150" t="str">
            <v>100100</v>
          </cell>
          <cell r="F4150" t="str">
            <v>901</v>
          </cell>
          <cell r="G4150" t="str">
            <v>02</v>
          </cell>
          <cell r="H4150" t="str">
            <v>00</v>
          </cell>
          <cell r="I4150">
            <v>202</v>
          </cell>
          <cell r="J4150" t="str">
            <v>PEDRO PACAYA P.</v>
          </cell>
          <cell r="K4150" t="str">
            <v>A.H.M ARQ. SANTILLAN</v>
          </cell>
          <cell r="M4150" t="str">
            <v>04</v>
          </cell>
          <cell r="N4150">
            <v>0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14</v>
          </cell>
          <cell r="T4150">
            <v>9.92</v>
          </cell>
          <cell r="U4150" t="str">
            <v>0</v>
          </cell>
          <cell r="V4150" t="str">
            <v>9010235000020</v>
          </cell>
        </row>
        <row r="4151">
          <cell r="A4151" t="str">
            <v>10</v>
          </cell>
          <cell r="B4151" t="str">
            <v>10</v>
          </cell>
          <cell r="C4151">
            <v>42184</v>
          </cell>
          <cell r="D4151">
            <v>2</v>
          </cell>
          <cell r="E4151" t="str">
            <v>100100</v>
          </cell>
          <cell r="F4151" t="str">
            <v>901</v>
          </cell>
          <cell r="G4151" t="str">
            <v>02</v>
          </cell>
          <cell r="H4151" t="str">
            <v>00</v>
          </cell>
          <cell r="I4151">
            <v>213</v>
          </cell>
          <cell r="J4151" t="str">
            <v>JOSE A.SEPULVEDA</v>
          </cell>
          <cell r="K4151" t="str">
            <v>A.H.M ARQ. SANTILLAN</v>
          </cell>
          <cell r="M4151" t="str">
            <v>04</v>
          </cell>
          <cell r="N4151">
            <v>0</v>
          </cell>
          <cell r="O4151">
            <v>11</v>
          </cell>
          <cell r="P4151">
            <v>12</v>
          </cell>
          <cell r="Q4151">
            <v>8</v>
          </cell>
          <cell r="R4151">
            <v>9</v>
          </cell>
          <cell r="S4151">
            <v>38</v>
          </cell>
          <cell r="T4151">
            <v>10.42</v>
          </cell>
          <cell r="U4151" t="str">
            <v>0</v>
          </cell>
          <cell r="V4151" t="str">
            <v>9010235000390</v>
          </cell>
        </row>
        <row r="4152">
          <cell r="A4152" t="str">
            <v>10</v>
          </cell>
          <cell r="B4152" t="str">
            <v>10</v>
          </cell>
          <cell r="C4152">
            <v>42194</v>
          </cell>
          <cell r="D4152">
            <v>1</v>
          </cell>
          <cell r="E4152" t="str">
            <v>100100</v>
          </cell>
          <cell r="F4152" t="str">
            <v>901</v>
          </cell>
          <cell r="G4152" t="str">
            <v>02</v>
          </cell>
          <cell r="H4152" t="str">
            <v>00</v>
          </cell>
          <cell r="I4152">
            <v>223</v>
          </cell>
          <cell r="J4152" t="str">
            <v>HECTOR SOLAR VEGA.</v>
          </cell>
          <cell r="K4152" t="str">
            <v>AHM.J.SILFO A.</v>
          </cell>
          <cell r="M4152" t="str">
            <v>04</v>
          </cell>
          <cell r="N4152">
            <v>0</v>
          </cell>
          <cell r="O4152">
            <v>34</v>
          </cell>
          <cell r="P4152">
            <v>7</v>
          </cell>
          <cell r="Q4152">
            <v>6</v>
          </cell>
          <cell r="R4152">
            <v>9</v>
          </cell>
          <cell r="S4152">
            <v>11</v>
          </cell>
          <cell r="T4152">
            <v>9.83</v>
          </cell>
          <cell r="U4152" t="str">
            <v>0</v>
          </cell>
          <cell r="V4152" t="str">
            <v>9010236000060</v>
          </cell>
        </row>
        <row r="4153">
          <cell r="A4153" t="str">
            <v>10</v>
          </cell>
          <cell r="B4153" t="str">
            <v>10</v>
          </cell>
          <cell r="C4153">
            <v>42195</v>
          </cell>
          <cell r="D4153">
            <v>8</v>
          </cell>
          <cell r="E4153" t="str">
            <v>100100</v>
          </cell>
          <cell r="F4153" t="str">
            <v>901</v>
          </cell>
          <cell r="G4153" t="str">
            <v>02</v>
          </cell>
          <cell r="H4153" t="str">
            <v>00</v>
          </cell>
          <cell r="I4153">
            <v>224</v>
          </cell>
          <cell r="J4153" t="str">
            <v>G. VASQUEZ ASPAJO</v>
          </cell>
          <cell r="K4153" t="str">
            <v>AHM.J.SILFO A.</v>
          </cell>
          <cell r="M4153" t="str">
            <v>04</v>
          </cell>
          <cell r="N4153">
            <v>0</v>
          </cell>
          <cell r="O4153">
            <v>0</v>
          </cell>
          <cell r="P4153">
            <v>259</v>
          </cell>
          <cell r="Q4153">
            <v>243</v>
          </cell>
          <cell r="R4153">
            <v>229</v>
          </cell>
          <cell r="S4153">
            <v>133</v>
          </cell>
          <cell r="T4153">
            <v>82.92</v>
          </cell>
          <cell r="U4153" t="str">
            <v>0</v>
          </cell>
          <cell r="V4153" t="str">
            <v>9010236000070</v>
          </cell>
        </row>
        <row r="4154">
          <cell r="A4154" t="str">
            <v>10</v>
          </cell>
          <cell r="B4154" t="str">
            <v>10</v>
          </cell>
          <cell r="C4154">
            <v>42199</v>
          </cell>
          <cell r="D4154">
            <v>0</v>
          </cell>
          <cell r="E4154" t="str">
            <v>100100</v>
          </cell>
          <cell r="F4154" t="str">
            <v>901</v>
          </cell>
          <cell r="G4154" t="str">
            <v>02</v>
          </cell>
          <cell r="H4154" t="str">
            <v>00</v>
          </cell>
          <cell r="I4154">
            <v>228</v>
          </cell>
          <cell r="J4154" t="str">
            <v>MARTHA CARDOZO E.</v>
          </cell>
          <cell r="K4154" t="str">
            <v>A.H.M J. SILFO A.</v>
          </cell>
          <cell r="M4154" t="str">
            <v>04</v>
          </cell>
          <cell r="N4154">
            <v>0</v>
          </cell>
          <cell r="O4154">
            <v>3442</v>
          </cell>
          <cell r="P4154">
            <v>2500</v>
          </cell>
          <cell r="Q4154">
            <v>2500</v>
          </cell>
          <cell r="R4154">
            <v>1210</v>
          </cell>
          <cell r="S4154">
            <v>3043</v>
          </cell>
          <cell r="T4154">
            <v>1712.92</v>
          </cell>
          <cell r="U4154" t="str">
            <v>0</v>
          </cell>
          <cell r="V4154" t="str">
            <v>9010236000440</v>
          </cell>
        </row>
        <row r="4155">
          <cell r="A4155" t="str">
            <v>10</v>
          </cell>
          <cell r="B4155" t="str">
            <v>10</v>
          </cell>
          <cell r="C4155">
            <v>42213</v>
          </cell>
          <cell r="D4155">
            <v>9</v>
          </cell>
          <cell r="E4155" t="str">
            <v>100100</v>
          </cell>
          <cell r="F4155" t="str">
            <v>901</v>
          </cell>
          <cell r="G4155" t="str">
            <v>02</v>
          </cell>
          <cell r="H4155" t="str">
            <v>00</v>
          </cell>
          <cell r="I4155">
            <v>242</v>
          </cell>
          <cell r="J4155" t="str">
            <v>MARCOS PARANA F.</v>
          </cell>
          <cell r="K4155" t="str">
            <v>A.H.M NUEVO PUNCHANA</v>
          </cell>
          <cell r="M4155" t="str">
            <v>04</v>
          </cell>
          <cell r="N4155">
            <v>0</v>
          </cell>
          <cell r="O4155">
            <v>15</v>
          </cell>
          <cell r="P4155">
            <v>20</v>
          </cell>
          <cell r="Q4155">
            <v>50</v>
          </cell>
          <cell r="R4155">
            <v>5</v>
          </cell>
          <cell r="S4155">
            <v>9</v>
          </cell>
          <cell r="T4155">
            <v>8.75</v>
          </cell>
          <cell r="U4155" t="str">
            <v>0</v>
          </cell>
          <cell r="V4155" t="str">
            <v>9010238001010</v>
          </cell>
        </row>
        <row r="4156">
          <cell r="A4156" t="str">
            <v>10</v>
          </cell>
          <cell r="B4156" t="str">
            <v>10</v>
          </cell>
          <cell r="C4156">
            <v>42215</v>
          </cell>
          <cell r="D4156">
            <v>4</v>
          </cell>
          <cell r="E4156" t="str">
            <v>100100</v>
          </cell>
          <cell r="F4156" t="str">
            <v>901</v>
          </cell>
          <cell r="G4156" t="str">
            <v>02</v>
          </cell>
          <cell r="H4156" t="str">
            <v>00</v>
          </cell>
          <cell r="I4156">
            <v>244</v>
          </cell>
          <cell r="J4156" t="str">
            <v>ROMULO SHAPIAMA</v>
          </cell>
          <cell r="K4156" t="str">
            <v>A.H.M NUEVO PUNCHANA</v>
          </cell>
          <cell r="M4156" t="str">
            <v>04</v>
          </cell>
          <cell r="N4156">
            <v>67</v>
          </cell>
          <cell r="O4156">
            <v>107</v>
          </cell>
          <cell r="P4156">
            <v>0</v>
          </cell>
          <cell r="Q4156">
            <v>3</v>
          </cell>
          <cell r="R4156">
            <v>1</v>
          </cell>
          <cell r="S4156">
            <v>2</v>
          </cell>
          <cell r="T4156">
            <v>23.25</v>
          </cell>
          <cell r="U4156" t="str">
            <v>0</v>
          </cell>
          <cell r="V4156" t="str">
            <v>9010239000200</v>
          </cell>
        </row>
        <row r="4157">
          <cell r="A4157" t="str">
            <v>10</v>
          </cell>
          <cell r="B4157" t="str">
            <v>10</v>
          </cell>
          <cell r="C4157">
            <v>42229</v>
          </cell>
          <cell r="D4157">
            <v>5</v>
          </cell>
          <cell r="E4157" t="str">
            <v>100100</v>
          </cell>
          <cell r="F4157" t="str">
            <v>901</v>
          </cell>
          <cell r="G4157" t="str">
            <v>02</v>
          </cell>
          <cell r="H4157" t="str">
            <v>00</v>
          </cell>
          <cell r="I4157">
            <v>258</v>
          </cell>
          <cell r="J4157" t="str">
            <v>DAMILA PEREZ I.</v>
          </cell>
          <cell r="K4157" t="str">
            <v>A.H.M NVO. PUNCHANA</v>
          </cell>
          <cell r="M4157" t="str">
            <v>04</v>
          </cell>
          <cell r="N4157">
            <v>0</v>
          </cell>
          <cell r="O4157">
            <v>50</v>
          </cell>
          <cell r="P4157">
            <v>23</v>
          </cell>
          <cell r="Q4157">
            <v>0</v>
          </cell>
          <cell r="R4157">
            <v>20</v>
          </cell>
          <cell r="S4157">
            <v>4</v>
          </cell>
          <cell r="T4157">
            <v>8.08</v>
          </cell>
          <cell r="U4157" t="str">
            <v>0</v>
          </cell>
          <cell r="V4157" t="str">
            <v>9010239001890</v>
          </cell>
        </row>
        <row r="4158">
          <cell r="A4158" t="str">
            <v>10</v>
          </cell>
          <cell r="B4158" t="str">
            <v>10</v>
          </cell>
          <cell r="C4158">
            <v>42259</v>
          </cell>
          <cell r="D4158">
            <v>2</v>
          </cell>
          <cell r="E4158" t="str">
            <v>100100</v>
          </cell>
          <cell r="F4158" t="str">
            <v>901</v>
          </cell>
          <cell r="G4158" t="str">
            <v>02</v>
          </cell>
          <cell r="H4158" t="str">
            <v>00</v>
          </cell>
          <cell r="I4158">
            <v>288</v>
          </cell>
          <cell r="J4158" t="str">
            <v>HILMER RIMACHI Y.</v>
          </cell>
          <cell r="K4158" t="str">
            <v>A.H.M. J.OLAYA</v>
          </cell>
          <cell r="M4158" t="str">
            <v>04</v>
          </cell>
          <cell r="N4158">
            <v>0</v>
          </cell>
          <cell r="O4158">
            <v>0</v>
          </cell>
          <cell r="P4158">
            <v>15</v>
          </cell>
          <cell r="Q4158">
            <v>0</v>
          </cell>
          <cell r="R4158">
            <v>0</v>
          </cell>
          <cell r="S4158">
            <v>21</v>
          </cell>
          <cell r="T4158">
            <v>18.5</v>
          </cell>
          <cell r="U4158" t="str">
            <v>0</v>
          </cell>
          <cell r="V4158" t="str">
            <v>9010240001155</v>
          </cell>
        </row>
        <row r="4159">
          <cell r="A4159" t="str">
            <v>10</v>
          </cell>
          <cell r="B4159" t="str">
            <v>10</v>
          </cell>
          <cell r="C4159">
            <v>42276</v>
          </cell>
          <cell r="D4159">
            <v>6</v>
          </cell>
          <cell r="E4159" t="str">
            <v>100100</v>
          </cell>
          <cell r="F4159" t="str">
            <v>901</v>
          </cell>
          <cell r="G4159" t="str">
            <v>02</v>
          </cell>
          <cell r="H4159" t="str">
            <v>00</v>
          </cell>
          <cell r="I4159">
            <v>305</v>
          </cell>
          <cell r="J4159" t="str">
            <v>ALBERTO CARIAJANO C.</v>
          </cell>
          <cell r="K4159" t="str">
            <v>AHM. LAS MALVINAS-II</v>
          </cell>
          <cell r="M4159" t="str">
            <v>04</v>
          </cell>
          <cell r="N4159">
            <v>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5</v>
          </cell>
          <cell r="T4159">
            <v>4.83</v>
          </cell>
          <cell r="U4159" t="str">
            <v>0</v>
          </cell>
          <cell r="V4159" t="str">
            <v>9010246000120</v>
          </cell>
        </row>
        <row r="4160">
          <cell r="A4160" t="str">
            <v>10</v>
          </cell>
          <cell r="B4160" t="str">
            <v>10</v>
          </cell>
          <cell r="C4160">
            <v>42292</v>
          </cell>
          <cell r="D4160">
            <v>3</v>
          </cell>
          <cell r="E4160" t="str">
            <v>100100</v>
          </cell>
          <cell r="F4160" t="str">
            <v>901</v>
          </cell>
          <cell r="G4160" t="str">
            <v>02</v>
          </cell>
          <cell r="H4160" t="str">
            <v>00</v>
          </cell>
          <cell r="I4160">
            <v>321</v>
          </cell>
          <cell r="J4160" t="str">
            <v>MARIA PINEDO</v>
          </cell>
          <cell r="K4160" t="str">
            <v>PSJE.A.SANTILLAN</v>
          </cell>
          <cell r="M4160" t="str">
            <v>04</v>
          </cell>
          <cell r="N4160">
            <v>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13</v>
          </cell>
          <cell r="T4160">
            <v>6.5</v>
          </cell>
          <cell r="U4160" t="str">
            <v>0</v>
          </cell>
          <cell r="V4160" t="str">
            <v>9010249000010</v>
          </cell>
        </row>
        <row r="4161">
          <cell r="A4161" t="str">
            <v>10</v>
          </cell>
          <cell r="B4161" t="str">
            <v>10</v>
          </cell>
          <cell r="C4161">
            <v>42293</v>
          </cell>
          <cell r="D4161">
            <v>1</v>
          </cell>
          <cell r="E4161" t="str">
            <v>100100</v>
          </cell>
          <cell r="F4161" t="str">
            <v>901</v>
          </cell>
          <cell r="G4161" t="str">
            <v>02</v>
          </cell>
          <cell r="H4161" t="str">
            <v>00</v>
          </cell>
          <cell r="I4161">
            <v>322</v>
          </cell>
          <cell r="J4161" t="str">
            <v>FLOR DE M. SORIA</v>
          </cell>
          <cell r="K4161" t="str">
            <v>PSJE.A.SANTILLAN</v>
          </cell>
          <cell r="M4161" t="str">
            <v>04</v>
          </cell>
          <cell r="N4161">
            <v>0</v>
          </cell>
          <cell r="O4161">
            <v>0</v>
          </cell>
          <cell r="P4161">
            <v>0</v>
          </cell>
          <cell r="Q4161">
            <v>7</v>
          </cell>
          <cell r="R4161">
            <v>8</v>
          </cell>
          <cell r="S4161">
            <v>14</v>
          </cell>
          <cell r="T4161">
            <v>7.92</v>
          </cell>
          <cell r="U4161" t="str">
            <v>0</v>
          </cell>
          <cell r="V4161" t="str">
            <v>9010249000030</v>
          </cell>
        </row>
        <row r="4162">
          <cell r="A4162" t="str">
            <v>10</v>
          </cell>
          <cell r="B4162" t="str">
            <v>10</v>
          </cell>
          <cell r="C4162">
            <v>42299</v>
          </cell>
          <cell r="D4162">
            <v>8</v>
          </cell>
          <cell r="E4162" t="str">
            <v>100100</v>
          </cell>
          <cell r="F4162" t="str">
            <v>901</v>
          </cell>
          <cell r="G4162" t="str">
            <v>02</v>
          </cell>
          <cell r="H4162" t="str">
            <v>00</v>
          </cell>
          <cell r="I4162">
            <v>328</v>
          </cell>
          <cell r="J4162" t="str">
            <v>EDINSON TORRES</v>
          </cell>
          <cell r="K4162" t="str">
            <v>PSJE.A.SANTILLAN</v>
          </cell>
          <cell r="M4162" t="str">
            <v>04</v>
          </cell>
          <cell r="N4162">
            <v>0</v>
          </cell>
          <cell r="O4162">
            <v>0</v>
          </cell>
          <cell r="P4162">
            <v>0</v>
          </cell>
          <cell r="Q4162">
            <v>0</v>
          </cell>
          <cell r="R4162">
            <v>10</v>
          </cell>
          <cell r="S4162">
            <v>3</v>
          </cell>
          <cell r="T4162">
            <v>12.5</v>
          </cell>
          <cell r="U4162" t="str">
            <v>0</v>
          </cell>
          <cell r="V4162" t="str">
            <v>9010249000180</v>
          </cell>
        </row>
        <row r="4163">
          <cell r="A4163" t="str">
            <v>10</v>
          </cell>
          <cell r="B4163" t="str">
            <v>10</v>
          </cell>
          <cell r="C4163">
            <v>42300</v>
          </cell>
          <cell r="D4163">
            <v>4</v>
          </cell>
          <cell r="E4163" t="str">
            <v>100100</v>
          </cell>
          <cell r="F4163" t="str">
            <v>901</v>
          </cell>
          <cell r="G4163" t="str">
            <v>02</v>
          </cell>
          <cell r="H4163" t="str">
            <v>00</v>
          </cell>
          <cell r="I4163">
            <v>329</v>
          </cell>
          <cell r="J4163" t="str">
            <v>ROSA PACAYA J.</v>
          </cell>
          <cell r="K4163" t="str">
            <v>PSJE.A.SANTILLAN</v>
          </cell>
          <cell r="M4163" t="str">
            <v>04</v>
          </cell>
          <cell r="N4163">
            <v>0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0.83</v>
          </cell>
          <cell r="U4163" t="str">
            <v>0</v>
          </cell>
          <cell r="V4163" t="str">
            <v>9010249001210</v>
          </cell>
        </row>
        <row r="4164">
          <cell r="A4164" t="str">
            <v>10</v>
          </cell>
          <cell r="B4164" t="str">
            <v>10</v>
          </cell>
          <cell r="C4164">
            <v>42316</v>
          </cell>
          <cell r="D4164">
            <v>0</v>
          </cell>
          <cell r="E4164" t="str">
            <v>100100</v>
          </cell>
          <cell r="F4164" t="str">
            <v>901</v>
          </cell>
          <cell r="G4164" t="str">
            <v>02</v>
          </cell>
          <cell r="H4164" t="str">
            <v>00</v>
          </cell>
          <cell r="I4164">
            <v>345</v>
          </cell>
          <cell r="J4164" t="str">
            <v>JOHNNY JAVA NUNEZ</v>
          </cell>
          <cell r="K4164" t="str">
            <v>CASERIO STA. ROSA</v>
          </cell>
          <cell r="M4164" t="str">
            <v>04</v>
          </cell>
          <cell r="N4164">
            <v>0</v>
          </cell>
          <cell r="O4164">
            <v>25</v>
          </cell>
          <cell r="P4164">
            <v>48</v>
          </cell>
          <cell r="Q4164">
            <v>25</v>
          </cell>
          <cell r="R4164">
            <v>19</v>
          </cell>
          <cell r="S4164">
            <v>0</v>
          </cell>
          <cell r="T4164">
            <v>13.08</v>
          </cell>
          <cell r="U4164" t="str">
            <v>0</v>
          </cell>
          <cell r="V4164" t="str">
            <v>9010251000110</v>
          </cell>
        </row>
        <row r="4165">
          <cell r="A4165" t="str">
            <v>10</v>
          </cell>
          <cell r="B4165" t="str">
            <v>10</v>
          </cell>
          <cell r="C4165">
            <v>42321</v>
          </cell>
          <cell r="D4165">
            <v>0</v>
          </cell>
          <cell r="E4165" t="str">
            <v>100100</v>
          </cell>
          <cell r="F4165" t="str">
            <v>901</v>
          </cell>
          <cell r="G4165" t="str">
            <v>02</v>
          </cell>
          <cell r="H4165" t="str">
            <v>00</v>
          </cell>
          <cell r="I4165">
            <v>350</v>
          </cell>
          <cell r="J4165" t="str">
            <v>ADELMAR TIPA C.</v>
          </cell>
          <cell r="K4165" t="str">
            <v>CASERIO STA.ROSA</v>
          </cell>
          <cell r="M4165" t="str">
            <v>04</v>
          </cell>
          <cell r="N4165">
            <v>0</v>
          </cell>
          <cell r="O4165">
            <v>130</v>
          </cell>
          <cell r="P4165">
            <v>150</v>
          </cell>
          <cell r="Q4165">
            <v>130</v>
          </cell>
          <cell r="R4165">
            <v>200</v>
          </cell>
          <cell r="S4165">
            <v>62</v>
          </cell>
          <cell r="T4165">
            <v>93</v>
          </cell>
          <cell r="U4165" t="str">
            <v>0</v>
          </cell>
          <cell r="V4165" t="str">
            <v>9010251000350</v>
          </cell>
        </row>
        <row r="4166">
          <cell r="A4166" t="str">
            <v>10</v>
          </cell>
          <cell r="B4166" t="str">
            <v>10</v>
          </cell>
          <cell r="C4166">
            <v>42324</v>
          </cell>
          <cell r="D4166">
            <v>4</v>
          </cell>
          <cell r="E4166" t="str">
            <v>100100</v>
          </cell>
          <cell r="F4166" t="str">
            <v>901</v>
          </cell>
          <cell r="G4166" t="str">
            <v>02</v>
          </cell>
          <cell r="H4166" t="str">
            <v>00</v>
          </cell>
          <cell r="I4166">
            <v>353</v>
          </cell>
          <cell r="J4166" t="str">
            <v>ABEL ACUY A.</v>
          </cell>
          <cell r="K4166" t="str">
            <v>CASERIO STA. ROSA</v>
          </cell>
          <cell r="M4166" t="str">
            <v>04</v>
          </cell>
          <cell r="N4166">
            <v>0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53</v>
          </cell>
          <cell r="T4166">
            <v>16.25</v>
          </cell>
          <cell r="U4166" t="str">
            <v>0</v>
          </cell>
          <cell r="V4166" t="str">
            <v>9010253000080</v>
          </cell>
        </row>
        <row r="4167">
          <cell r="A4167" t="str">
            <v>10</v>
          </cell>
          <cell r="B4167" t="str">
            <v>10</v>
          </cell>
          <cell r="C4167">
            <v>42336</v>
          </cell>
          <cell r="D4167">
            <v>8</v>
          </cell>
          <cell r="E4167" t="str">
            <v>100100</v>
          </cell>
          <cell r="F4167" t="str">
            <v>901</v>
          </cell>
          <cell r="G4167" t="str">
            <v>02</v>
          </cell>
          <cell r="H4167" t="str">
            <v>00</v>
          </cell>
          <cell r="I4167">
            <v>365</v>
          </cell>
          <cell r="J4167" t="str">
            <v>MONICA M. FLORES</v>
          </cell>
          <cell r="K4167" t="str">
            <v>CASERIO STA. ROSA</v>
          </cell>
          <cell r="M4167" t="str">
            <v>04</v>
          </cell>
          <cell r="N4167">
            <v>0</v>
          </cell>
          <cell r="O4167">
            <v>6</v>
          </cell>
          <cell r="P4167">
            <v>13</v>
          </cell>
          <cell r="Q4167">
            <v>17</v>
          </cell>
          <cell r="R4167">
            <v>13</v>
          </cell>
          <cell r="S4167">
            <v>15</v>
          </cell>
          <cell r="T4167">
            <v>14</v>
          </cell>
          <cell r="U4167" t="str">
            <v>0</v>
          </cell>
          <cell r="V4167" t="str">
            <v>9010256000020</v>
          </cell>
        </row>
        <row r="4168">
          <cell r="A4168" t="str">
            <v>10</v>
          </cell>
          <cell r="B4168" t="str">
            <v>10</v>
          </cell>
          <cell r="C4168">
            <v>42347</v>
          </cell>
          <cell r="D4168">
            <v>5</v>
          </cell>
          <cell r="E4168" t="str">
            <v>100100</v>
          </cell>
          <cell r="F4168" t="str">
            <v>901</v>
          </cell>
          <cell r="G4168" t="str">
            <v>02</v>
          </cell>
          <cell r="H4168" t="str">
            <v>00</v>
          </cell>
          <cell r="I4168">
            <v>376</v>
          </cell>
          <cell r="J4168" t="str">
            <v>ASOC.CENT.CRIST.VIDA ABUNDANTE</v>
          </cell>
          <cell r="K4168" t="str">
            <v>CASERIO STA. ROSA</v>
          </cell>
          <cell r="M4168" t="str">
            <v>04</v>
          </cell>
          <cell r="N4168">
            <v>0</v>
          </cell>
          <cell r="O4168">
            <v>0</v>
          </cell>
          <cell r="P4168">
            <v>0</v>
          </cell>
          <cell r="Q4168">
            <v>0</v>
          </cell>
          <cell r="R4168">
            <v>8</v>
          </cell>
          <cell r="S4168">
            <v>40</v>
          </cell>
          <cell r="T4168">
            <v>10.25</v>
          </cell>
          <cell r="U4168" t="str">
            <v>0</v>
          </cell>
          <cell r="V4168" t="str">
            <v>9010256000380</v>
          </cell>
        </row>
        <row r="4169">
          <cell r="A4169" t="str">
            <v>10</v>
          </cell>
          <cell r="B4169" t="str">
            <v>10</v>
          </cell>
          <cell r="C4169">
            <v>42363</v>
          </cell>
          <cell r="D4169">
            <v>2</v>
          </cell>
          <cell r="E4169" t="str">
            <v>100100</v>
          </cell>
          <cell r="F4169" t="str">
            <v>901</v>
          </cell>
          <cell r="G4169" t="str">
            <v>02</v>
          </cell>
          <cell r="H4169" t="str">
            <v>00</v>
          </cell>
          <cell r="I4169">
            <v>392</v>
          </cell>
          <cell r="J4169" t="str">
            <v>JULIO AHUANARI T.</v>
          </cell>
          <cell r="K4169" t="str">
            <v>CASERIO STA. ROSA</v>
          </cell>
          <cell r="M4169" t="str">
            <v>04</v>
          </cell>
          <cell r="N4169">
            <v>0</v>
          </cell>
          <cell r="O4169">
            <v>0</v>
          </cell>
          <cell r="P4169">
            <v>0</v>
          </cell>
          <cell r="Q4169">
            <v>0</v>
          </cell>
          <cell r="R4169">
            <v>3</v>
          </cell>
          <cell r="S4169">
            <v>32</v>
          </cell>
          <cell r="T4169">
            <v>21.83</v>
          </cell>
          <cell r="U4169" t="str">
            <v>0</v>
          </cell>
          <cell r="V4169" t="str">
            <v>9010259001060</v>
          </cell>
        </row>
        <row r="4170">
          <cell r="A4170" t="str">
            <v>10</v>
          </cell>
          <cell r="B4170" t="str">
            <v>10</v>
          </cell>
          <cell r="C4170">
            <v>42380</v>
          </cell>
          <cell r="D4170">
            <v>6</v>
          </cell>
          <cell r="E4170" t="str">
            <v>100100</v>
          </cell>
          <cell r="F4170" t="str">
            <v>901</v>
          </cell>
          <cell r="G4170" t="str">
            <v>03</v>
          </cell>
          <cell r="H4170" t="str">
            <v>00</v>
          </cell>
          <cell r="I4170">
            <v>10</v>
          </cell>
          <cell r="J4170" t="str">
            <v>SARA LOPEZ A.</v>
          </cell>
          <cell r="K4170" t="str">
            <v>AHM.PETROPERU S.A.</v>
          </cell>
          <cell r="M4170" t="str">
            <v>04</v>
          </cell>
          <cell r="N4170">
            <v>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7.42</v>
          </cell>
          <cell r="U4170" t="str">
            <v>0</v>
          </cell>
          <cell r="V4170" t="str">
            <v>9010304000420</v>
          </cell>
        </row>
        <row r="4171">
          <cell r="A4171" t="str">
            <v>10</v>
          </cell>
          <cell r="B4171" t="str">
            <v>10</v>
          </cell>
          <cell r="C4171">
            <v>42383</v>
          </cell>
          <cell r="D4171">
            <v>0</v>
          </cell>
          <cell r="E4171" t="str">
            <v>100100</v>
          </cell>
          <cell r="F4171" t="str">
            <v>901</v>
          </cell>
          <cell r="G4171" t="str">
            <v>03</v>
          </cell>
          <cell r="H4171" t="str">
            <v>00</v>
          </cell>
          <cell r="I4171">
            <v>13</v>
          </cell>
          <cell r="J4171" t="str">
            <v>IRMA SORIA R.</v>
          </cell>
          <cell r="K4171" t="str">
            <v>AHM.PETROPERU S.C 1022</v>
          </cell>
          <cell r="M4171" t="str">
            <v>04</v>
          </cell>
          <cell r="N4171">
            <v>0</v>
          </cell>
          <cell r="O4171">
            <v>0</v>
          </cell>
          <cell r="P4171">
            <v>0</v>
          </cell>
          <cell r="Q4171">
            <v>0</v>
          </cell>
          <cell r="R4171">
            <v>33</v>
          </cell>
          <cell r="S4171">
            <v>51</v>
          </cell>
          <cell r="T4171">
            <v>22.5</v>
          </cell>
          <cell r="U4171" t="str">
            <v>0</v>
          </cell>
          <cell r="V4171" t="str">
            <v>9010304001460</v>
          </cell>
        </row>
        <row r="4172">
          <cell r="A4172" t="str">
            <v>10</v>
          </cell>
          <cell r="B4172" t="str">
            <v>10</v>
          </cell>
          <cell r="C4172">
            <v>42393</v>
          </cell>
          <cell r="D4172">
            <v>9</v>
          </cell>
          <cell r="E4172" t="str">
            <v>100100</v>
          </cell>
          <cell r="F4172" t="str">
            <v>901</v>
          </cell>
          <cell r="G4172" t="str">
            <v>03</v>
          </cell>
          <cell r="H4172" t="str">
            <v>00</v>
          </cell>
          <cell r="I4172">
            <v>23</v>
          </cell>
          <cell r="J4172" t="str">
            <v>H. TELLO TACHUMA</v>
          </cell>
          <cell r="K4172" t="str">
            <v>28 DE JULIO     I-01</v>
          </cell>
          <cell r="M4172" t="str">
            <v>04</v>
          </cell>
          <cell r="N4172">
            <v>0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29.25</v>
          </cell>
          <cell r="U4172" t="str">
            <v>0</v>
          </cell>
          <cell r="V4172" t="str">
            <v>9010308000010</v>
          </cell>
        </row>
        <row r="4173">
          <cell r="A4173" t="str">
            <v>10</v>
          </cell>
          <cell r="B4173" t="str">
            <v>10</v>
          </cell>
          <cell r="C4173">
            <v>42414</v>
          </cell>
          <cell r="D4173">
            <v>3</v>
          </cell>
          <cell r="E4173" t="str">
            <v>100100</v>
          </cell>
          <cell r="F4173" t="str">
            <v>901</v>
          </cell>
          <cell r="G4173" t="str">
            <v>03</v>
          </cell>
          <cell r="H4173" t="str">
            <v>00</v>
          </cell>
          <cell r="I4173">
            <v>44</v>
          </cell>
          <cell r="J4173" t="str">
            <v>FAM.GONZALES PEREZ</v>
          </cell>
          <cell r="K4173" t="str">
            <v>P. ARGENTINA D-8</v>
          </cell>
          <cell r="M4173" t="str">
            <v>04</v>
          </cell>
          <cell r="N4173">
            <v>0</v>
          </cell>
          <cell r="O4173">
            <v>0</v>
          </cell>
          <cell r="P4173">
            <v>0</v>
          </cell>
          <cell r="Q4173">
            <v>0</v>
          </cell>
          <cell r="R4173">
            <v>10</v>
          </cell>
          <cell r="S4173">
            <v>0</v>
          </cell>
          <cell r="T4173">
            <v>10.25</v>
          </cell>
          <cell r="U4173" t="str">
            <v>0</v>
          </cell>
          <cell r="V4173" t="str">
            <v>9010309000250</v>
          </cell>
        </row>
        <row r="4174">
          <cell r="A4174" t="str">
            <v>10</v>
          </cell>
          <cell r="B4174" t="str">
            <v>10</v>
          </cell>
          <cell r="C4174">
            <v>42428</v>
          </cell>
          <cell r="D4174">
            <v>3</v>
          </cell>
          <cell r="E4174" t="str">
            <v>100100</v>
          </cell>
          <cell r="F4174" t="str">
            <v>901</v>
          </cell>
          <cell r="G4174" t="str">
            <v>03</v>
          </cell>
          <cell r="H4174" t="str">
            <v>00</v>
          </cell>
          <cell r="I4174">
            <v>58</v>
          </cell>
          <cell r="J4174" t="str">
            <v>ANDRES SILVA SH.</v>
          </cell>
          <cell r="K4174" t="str">
            <v>PROL. ARGENTINA 13</v>
          </cell>
          <cell r="M4174" t="str">
            <v>04</v>
          </cell>
          <cell r="N4174">
            <v>0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2.08</v>
          </cell>
          <cell r="U4174" t="str">
            <v>0</v>
          </cell>
          <cell r="V4174" t="str">
            <v>9010309001570</v>
          </cell>
        </row>
        <row r="4175">
          <cell r="A4175" t="str">
            <v>10</v>
          </cell>
          <cell r="B4175" t="str">
            <v>10</v>
          </cell>
          <cell r="C4175">
            <v>42431</v>
          </cell>
          <cell r="D4175">
            <v>7</v>
          </cell>
          <cell r="E4175" t="str">
            <v>100100</v>
          </cell>
          <cell r="F4175" t="str">
            <v>901</v>
          </cell>
          <cell r="G4175" t="str">
            <v>03</v>
          </cell>
          <cell r="H4175" t="str">
            <v>00</v>
          </cell>
          <cell r="I4175">
            <v>61</v>
          </cell>
          <cell r="J4175" t="str">
            <v>FELIPE R.ROMAYNA P.</v>
          </cell>
          <cell r="K4175" t="str">
            <v>C. BELGRANO 102</v>
          </cell>
          <cell r="M4175" t="str">
            <v>04</v>
          </cell>
          <cell r="N4175">
            <v>0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15</v>
          </cell>
          <cell r="U4175" t="str">
            <v>0</v>
          </cell>
          <cell r="V4175" t="str">
            <v>9010310000005</v>
          </cell>
        </row>
        <row r="4176">
          <cell r="A4176" t="str">
            <v>10</v>
          </cell>
          <cell r="B4176" t="str">
            <v>10</v>
          </cell>
          <cell r="C4176">
            <v>42433</v>
          </cell>
          <cell r="D4176">
            <v>3</v>
          </cell>
          <cell r="E4176" t="str">
            <v>100100</v>
          </cell>
          <cell r="F4176" t="str">
            <v>901</v>
          </cell>
          <cell r="G4176" t="str">
            <v>03</v>
          </cell>
          <cell r="H4176" t="str">
            <v>00</v>
          </cell>
          <cell r="I4176">
            <v>63</v>
          </cell>
          <cell r="J4176" t="str">
            <v>TADEO SILVANO TAMANI</v>
          </cell>
          <cell r="K4176" t="str">
            <v>C.BELGRANO      E-23</v>
          </cell>
          <cell r="M4176" t="str">
            <v>04</v>
          </cell>
          <cell r="N4176">
            <v>0</v>
          </cell>
          <cell r="O4176">
            <v>26</v>
          </cell>
          <cell r="P4176">
            <v>17</v>
          </cell>
          <cell r="Q4176">
            <v>35</v>
          </cell>
          <cell r="R4176">
            <v>12</v>
          </cell>
          <cell r="S4176">
            <v>7</v>
          </cell>
          <cell r="T4176">
            <v>10.17</v>
          </cell>
          <cell r="U4176" t="str">
            <v>0</v>
          </cell>
          <cell r="V4176" t="str">
            <v>9010310000120</v>
          </cell>
        </row>
        <row r="4177">
          <cell r="A4177" t="str">
            <v>10</v>
          </cell>
          <cell r="B4177" t="str">
            <v>10</v>
          </cell>
          <cell r="C4177">
            <v>42436</v>
          </cell>
          <cell r="D4177">
            <v>6</v>
          </cell>
          <cell r="E4177" t="str">
            <v>100100</v>
          </cell>
          <cell r="F4177" t="str">
            <v>901</v>
          </cell>
          <cell r="G4177" t="str">
            <v>03</v>
          </cell>
          <cell r="H4177" t="str">
            <v>00</v>
          </cell>
          <cell r="I4177">
            <v>66</v>
          </cell>
          <cell r="J4177" t="str">
            <v>FRANCISCO MOZOMBITE</v>
          </cell>
          <cell r="K4177" t="str">
            <v>C.BELGRANO     E-10</v>
          </cell>
          <cell r="M4177" t="str">
            <v>04</v>
          </cell>
          <cell r="N4177">
            <v>0</v>
          </cell>
          <cell r="O4177">
            <v>0</v>
          </cell>
          <cell r="P4177">
            <v>2</v>
          </cell>
          <cell r="Q4177">
            <v>9</v>
          </cell>
          <cell r="R4177">
            <v>9</v>
          </cell>
          <cell r="S4177">
            <v>0</v>
          </cell>
          <cell r="T4177">
            <v>7.92</v>
          </cell>
          <cell r="U4177" t="str">
            <v>0</v>
          </cell>
          <cell r="V4177" t="str">
            <v>9010310000250</v>
          </cell>
        </row>
        <row r="4178">
          <cell r="A4178" t="str">
            <v>10</v>
          </cell>
          <cell r="B4178" t="str">
            <v>10</v>
          </cell>
          <cell r="C4178">
            <v>42445</v>
          </cell>
          <cell r="D4178">
            <v>7</v>
          </cell>
          <cell r="E4178" t="str">
            <v>100100</v>
          </cell>
          <cell r="F4178" t="str">
            <v>901</v>
          </cell>
          <cell r="G4178" t="str">
            <v>03</v>
          </cell>
          <cell r="H4178" t="str">
            <v>00</v>
          </cell>
          <cell r="I4178">
            <v>75</v>
          </cell>
          <cell r="J4178" t="str">
            <v>JOSE F.PACAYA S.</v>
          </cell>
          <cell r="K4178" t="str">
            <v>AHM.A.FUJIMORI  M-D</v>
          </cell>
          <cell r="M4178" t="str">
            <v>04</v>
          </cell>
          <cell r="N4178">
            <v>34</v>
          </cell>
          <cell r="O4178">
            <v>42</v>
          </cell>
          <cell r="P4178">
            <v>41</v>
          </cell>
          <cell r="Q4178">
            <v>25</v>
          </cell>
          <cell r="R4178">
            <v>10</v>
          </cell>
          <cell r="S4178">
            <v>0</v>
          </cell>
          <cell r="T4178">
            <v>15.92</v>
          </cell>
          <cell r="U4178" t="str">
            <v>0</v>
          </cell>
          <cell r="V4178" t="str">
            <v>9010310002080</v>
          </cell>
        </row>
        <row r="4179">
          <cell r="A4179" t="str">
            <v>10</v>
          </cell>
          <cell r="B4179" t="str">
            <v>10</v>
          </cell>
          <cell r="C4179">
            <v>42460</v>
          </cell>
          <cell r="D4179">
            <v>6</v>
          </cell>
          <cell r="E4179" t="str">
            <v>100100</v>
          </cell>
          <cell r="F4179" t="str">
            <v>901</v>
          </cell>
          <cell r="G4179" t="str">
            <v>03</v>
          </cell>
          <cell r="H4179" t="str">
            <v>00</v>
          </cell>
          <cell r="I4179">
            <v>90</v>
          </cell>
          <cell r="J4179" t="str">
            <v>TELECILA ARIAS DE M.</v>
          </cell>
          <cell r="K4179" t="str">
            <v>11 DE MAYO 184</v>
          </cell>
          <cell r="M4179" t="str">
            <v>04</v>
          </cell>
          <cell r="N4179">
            <v>0</v>
          </cell>
          <cell r="O4179">
            <v>150</v>
          </cell>
          <cell r="P4179">
            <v>0</v>
          </cell>
          <cell r="Q4179">
            <v>0</v>
          </cell>
          <cell r="R4179">
            <v>8</v>
          </cell>
          <cell r="S4179">
            <v>71</v>
          </cell>
          <cell r="T4179">
            <v>55.58</v>
          </cell>
          <cell r="U4179" t="str">
            <v>0</v>
          </cell>
          <cell r="V4179" t="str">
            <v>9010311001690</v>
          </cell>
        </row>
        <row r="4180">
          <cell r="A4180" t="str">
            <v>10</v>
          </cell>
          <cell r="B4180" t="str">
            <v>10</v>
          </cell>
          <cell r="C4180">
            <v>42465</v>
          </cell>
          <cell r="D4180">
            <v>5</v>
          </cell>
          <cell r="E4180" t="str">
            <v>100100</v>
          </cell>
          <cell r="F4180" t="str">
            <v>901</v>
          </cell>
          <cell r="G4180" t="str">
            <v>03</v>
          </cell>
          <cell r="H4180" t="str">
            <v>00</v>
          </cell>
          <cell r="I4180">
            <v>95</v>
          </cell>
          <cell r="J4180" t="str">
            <v>GAVIRIA RODRIGUEZ ALFREDO</v>
          </cell>
          <cell r="K4180" t="str">
            <v>11 MAYO N.15 MALVIN.</v>
          </cell>
          <cell r="L4180">
            <v>0</v>
          </cell>
          <cell r="M4180" t="str">
            <v>04</v>
          </cell>
          <cell r="N4180">
            <v>0</v>
          </cell>
          <cell r="O4180">
            <v>4</v>
          </cell>
          <cell r="P4180">
            <v>0</v>
          </cell>
          <cell r="Q4180">
            <v>0</v>
          </cell>
          <cell r="R4180">
            <v>21</v>
          </cell>
          <cell r="S4180">
            <v>10</v>
          </cell>
          <cell r="T4180">
            <v>6.25</v>
          </cell>
          <cell r="U4180" t="str">
            <v>0</v>
          </cell>
          <cell r="V4180" t="str">
            <v>9010311002050</v>
          </cell>
        </row>
        <row r="4181">
          <cell r="A4181" t="str">
            <v>10</v>
          </cell>
          <cell r="B4181" t="str">
            <v>10</v>
          </cell>
          <cell r="C4181">
            <v>42466</v>
          </cell>
          <cell r="D4181">
            <v>3</v>
          </cell>
          <cell r="E4181" t="str">
            <v>100100</v>
          </cell>
          <cell r="F4181" t="str">
            <v>901</v>
          </cell>
          <cell r="G4181" t="str">
            <v>03</v>
          </cell>
          <cell r="H4181" t="str">
            <v>00</v>
          </cell>
          <cell r="I4181">
            <v>96</v>
          </cell>
          <cell r="J4181" t="str">
            <v>JOSE G.TELLO</v>
          </cell>
          <cell r="K4181" t="str">
            <v>BUENOS AIRES       2</v>
          </cell>
          <cell r="M4181" t="str">
            <v>04</v>
          </cell>
          <cell r="N4181">
            <v>0</v>
          </cell>
          <cell r="O4181">
            <v>0</v>
          </cell>
          <cell r="P4181">
            <v>0</v>
          </cell>
          <cell r="Q4181">
            <v>1</v>
          </cell>
          <cell r="R4181">
            <v>14</v>
          </cell>
          <cell r="S4181">
            <v>11</v>
          </cell>
          <cell r="T4181">
            <v>7.58</v>
          </cell>
          <cell r="U4181" t="str">
            <v>0</v>
          </cell>
          <cell r="V4181" t="str">
            <v>9010312000020</v>
          </cell>
        </row>
        <row r="4182">
          <cell r="A4182" t="str">
            <v>10</v>
          </cell>
          <cell r="B4182" t="str">
            <v>10</v>
          </cell>
          <cell r="C4182">
            <v>42472</v>
          </cell>
          <cell r="D4182">
            <v>1</v>
          </cell>
          <cell r="E4182" t="str">
            <v>100100</v>
          </cell>
          <cell r="F4182" t="str">
            <v>901</v>
          </cell>
          <cell r="G4182" t="str">
            <v>03</v>
          </cell>
          <cell r="H4182" t="str">
            <v>00</v>
          </cell>
          <cell r="I4182">
            <v>102</v>
          </cell>
          <cell r="J4182" t="str">
            <v>ESTHER DEL AGUILA</v>
          </cell>
          <cell r="K4182" t="str">
            <v>BNOS.AIRES     A-18</v>
          </cell>
          <cell r="M4182" t="str">
            <v>02</v>
          </cell>
          <cell r="N4182">
            <v>0</v>
          </cell>
          <cell r="O4182">
            <v>100</v>
          </cell>
          <cell r="P4182">
            <v>100</v>
          </cell>
          <cell r="Q4182">
            <v>100</v>
          </cell>
          <cell r="R4182">
            <v>100</v>
          </cell>
          <cell r="S4182">
            <v>100</v>
          </cell>
          <cell r="T4182">
            <v>50</v>
          </cell>
          <cell r="U4182" t="str">
            <v>0</v>
          </cell>
          <cell r="V4182" t="str">
            <v>9010312000180</v>
          </cell>
        </row>
        <row r="4183">
          <cell r="A4183" t="str">
            <v>10</v>
          </cell>
          <cell r="B4183" t="str">
            <v>10</v>
          </cell>
          <cell r="C4183">
            <v>42476</v>
          </cell>
          <cell r="D4183">
            <v>2</v>
          </cell>
          <cell r="E4183" t="str">
            <v>100100</v>
          </cell>
          <cell r="F4183" t="str">
            <v>901</v>
          </cell>
          <cell r="G4183" t="str">
            <v>03</v>
          </cell>
          <cell r="H4183" t="str">
            <v>00</v>
          </cell>
          <cell r="I4183">
            <v>106</v>
          </cell>
          <cell r="J4183" t="str">
            <v>RICARDO AREVALO CH.</v>
          </cell>
          <cell r="K4183" t="str">
            <v>B. AIRES 1041</v>
          </cell>
          <cell r="M4183" t="str">
            <v>04</v>
          </cell>
          <cell r="N4183">
            <v>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7</v>
          </cell>
          <cell r="T4183">
            <v>16.420000000000002</v>
          </cell>
          <cell r="U4183" t="str">
            <v>0</v>
          </cell>
          <cell r="V4183" t="str">
            <v>9010312000390</v>
          </cell>
        </row>
        <row r="4184">
          <cell r="A4184" t="str">
            <v>10</v>
          </cell>
          <cell r="B4184" t="str">
            <v>10</v>
          </cell>
          <cell r="C4184">
            <v>42483</v>
          </cell>
          <cell r="D4184">
            <v>8</v>
          </cell>
          <cell r="E4184" t="str">
            <v>100100</v>
          </cell>
          <cell r="F4184" t="str">
            <v>901</v>
          </cell>
          <cell r="G4184" t="str">
            <v>03</v>
          </cell>
          <cell r="H4184" t="str">
            <v>00</v>
          </cell>
          <cell r="I4184">
            <v>113</v>
          </cell>
          <cell r="J4184" t="str">
            <v>LINDER SIAS E.</v>
          </cell>
          <cell r="K4184" t="str">
            <v>PSJE. PANTOJA 27</v>
          </cell>
          <cell r="M4184" t="str">
            <v>04</v>
          </cell>
          <cell r="N4184">
            <v>0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3</v>
          </cell>
          <cell r="T4184">
            <v>37.25</v>
          </cell>
          <cell r="U4184" t="str">
            <v>0</v>
          </cell>
          <cell r="V4184" t="str">
            <v>9010312001420</v>
          </cell>
        </row>
        <row r="4185">
          <cell r="A4185" t="str">
            <v>10</v>
          </cell>
          <cell r="B4185" t="str">
            <v>10</v>
          </cell>
          <cell r="C4185">
            <v>42502</v>
          </cell>
          <cell r="D4185">
            <v>5</v>
          </cell>
          <cell r="E4185" t="str">
            <v>100100</v>
          </cell>
          <cell r="F4185" t="str">
            <v>901</v>
          </cell>
          <cell r="G4185" t="str">
            <v>03</v>
          </cell>
          <cell r="H4185" t="str">
            <v>00</v>
          </cell>
          <cell r="I4185">
            <v>132</v>
          </cell>
          <cell r="J4185" t="str">
            <v>A. CHOTA MOLANO</v>
          </cell>
          <cell r="K4185" t="str">
            <v>3 DE JUNIO LT - 36</v>
          </cell>
          <cell r="M4185" t="str">
            <v>04</v>
          </cell>
          <cell r="N4185">
            <v>0</v>
          </cell>
          <cell r="O4185">
            <v>0</v>
          </cell>
          <cell r="P4185">
            <v>0</v>
          </cell>
          <cell r="Q4185">
            <v>0</v>
          </cell>
          <cell r="R4185">
            <v>51</v>
          </cell>
          <cell r="S4185">
            <v>0</v>
          </cell>
          <cell r="T4185">
            <v>33.33</v>
          </cell>
          <cell r="U4185" t="str">
            <v>0</v>
          </cell>
          <cell r="V4185" t="str">
            <v>9010313001620</v>
          </cell>
        </row>
        <row r="4186">
          <cell r="A4186" t="str">
            <v>10</v>
          </cell>
          <cell r="B4186" t="str">
            <v>10</v>
          </cell>
          <cell r="C4186">
            <v>42513</v>
          </cell>
          <cell r="D4186">
            <v>2</v>
          </cell>
          <cell r="E4186" t="str">
            <v>100100</v>
          </cell>
          <cell r="F4186" t="str">
            <v>901</v>
          </cell>
          <cell r="G4186" t="str">
            <v>03</v>
          </cell>
          <cell r="H4186" t="str">
            <v>00</v>
          </cell>
          <cell r="I4186">
            <v>143</v>
          </cell>
          <cell r="J4186" t="str">
            <v>DEL AGUILA MACEDO AMANCITA</v>
          </cell>
          <cell r="K4186" t="str">
            <v>CALL LOS CONQUISTADORES</v>
          </cell>
          <cell r="L4186">
            <v>0</v>
          </cell>
          <cell r="M4186" t="str">
            <v>04</v>
          </cell>
          <cell r="N4186">
            <v>0</v>
          </cell>
          <cell r="O4186">
            <v>37</v>
          </cell>
          <cell r="P4186">
            <v>35</v>
          </cell>
          <cell r="Q4186">
            <v>37</v>
          </cell>
          <cell r="R4186">
            <v>49</v>
          </cell>
          <cell r="S4186">
            <v>60</v>
          </cell>
          <cell r="T4186">
            <v>25.92</v>
          </cell>
          <cell r="U4186" t="str">
            <v>0</v>
          </cell>
          <cell r="V4186" t="str">
            <v>9010314001620</v>
          </cell>
        </row>
        <row r="4187">
          <cell r="A4187" t="str">
            <v>10</v>
          </cell>
          <cell r="B4187" t="str">
            <v>10</v>
          </cell>
          <cell r="C4187">
            <v>42525</v>
          </cell>
          <cell r="D4187">
            <v>6</v>
          </cell>
          <cell r="E4187" t="str">
            <v>100100</v>
          </cell>
          <cell r="F4187" t="str">
            <v>901</v>
          </cell>
          <cell r="G4187" t="str">
            <v>03</v>
          </cell>
          <cell r="H4187" t="str">
            <v>00</v>
          </cell>
          <cell r="I4187">
            <v>155</v>
          </cell>
          <cell r="J4187" t="str">
            <v>VALERIANO RAMOS P.</v>
          </cell>
          <cell r="K4187" t="str">
            <v>LOS CONQUISTADORES  L-03</v>
          </cell>
          <cell r="M4187" t="str">
            <v>04</v>
          </cell>
          <cell r="N4187">
            <v>0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3.08</v>
          </cell>
          <cell r="U4187" t="str">
            <v>0</v>
          </cell>
          <cell r="V4187" t="str">
            <v>9010314001870</v>
          </cell>
        </row>
        <row r="4188">
          <cell r="A4188" t="str">
            <v>10</v>
          </cell>
          <cell r="B4188" t="str">
            <v>10</v>
          </cell>
          <cell r="C4188">
            <v>42528</v>
          </cell>
          <cell r="D4188">
            <v>0</v>
          </cell>
          <cell r="E4188" t="str">
            <v>100100</v>
          </cell>
          <cell r="F4188" t="str">
            <v>901</v>
          </cell>
          <cell r="G4188" t="str">
            <v>03</v>
          </cell>
          <cell r="H4188" t="str">
            <v>00</v>
          </cell>
          <cell r="I4188">
            <v>158</v>
          </cell>
          <cell r="J4188" t="str">
            <v>EDWIN RENGIFO</v>
          </cell>
          <cell r="K4188" t="str">
            <v>CALL LOS CONQUISTADORES/2</v>
          </cell>
          <cell r="M4188" t="str">
            <v>04</v>
          </cell>
          <cell r="N4188">
            <v>0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2</v>
          </cell>
          <cell r="T4188">
            <v>2.83</v>
          </cell>
          <cell r="U4188" t="str">
            <v>0</v>
          </cell>
          <cell r="V4188" t="str">
            <v>9010314001930</v>
          </cell>
        </row>
        <row r="4189">
          <cell r="A4189" t="str">
            <v>10</v>
          </cell>
          <cell r="B4189" t="str">
            <v>10</v>
          </cell>
          <cell r="C4189">
            <v>42544</v>
          </cell>
          <cell r="D4189">
            <v>7</v>
          </cell>
          <cell r="E4189" t="str">
            <v>100100</v>
          </cell>
          <cell r="F4189" t="str">
            <v>901</v>
          </cell>
          <cell r="G4189" t="str">
            <v>03</v>
          </cell>
          <cell r="H4189" t="str">
            <v>00</v>
          </cell>
          <cell r="I4189">
            <v>174</v>
          </cell>
          <cell r="J4189" t="str">
            <v>SADITH RIVERA PINEDO</v>
          </cell>
          <cell r="K4189" t="str">
            <v>MERINO         K-20</v>
          </cell>
          <cell r="M4189" t="str">
            <v>04</v>
          </cell>
          <cell r="N4189">
            <v>0</v>
          </cell>
          <cell r="O4189">
            <v>0</v>
          </cell>
          <cell r="P4189">
            <v>0</v>
          </cell>
          <cell r="Q4189">
            <v>0</v>
          </cell>
          <cell r="R4189">
            <v>14</v>
          </cell>
          <cell r="S4189">
            <v>21</v>
          </cell>
          <cell r="T4189">
            <v>8.92</v>
          </cell>
          <cell r="U4189" t="str">
            <v>0</v>
          </cell>
          <cell r="V4189" t="str">
            <v>9010315001380</v>
          </cell>
        </row>
        <row r="4190">
          <cell r="A4190" t="str">
            <v>10</v>
          </cell>
          <cell r="B4190" t="str">
            <v>10</v>
          </cell>
          <cell r="C4190">
            <v>42553</v>
          </cell>
          <cell r="D4190">
            <v>8</v>
          </cell>
          <cell r="E4190" t="str">
            <v>100100</v>
          </cell>
          <cell r="F4190" t="str">
            <v>901</v>
          </cell>
          <cell r="G4190" t="str">
            <v>03</v>
          </cell>
          <cell r="H4190" t="str">
            <v>00</v>
          </cell>
          <cell r="I4190">
            <v>183</v>
          </cell>
          <cell r="J4190" t="str">
            <v>ROSA ROMAINA</v>
          </cell>
          <cell r="K4190" t="str">
            <v>AHM.NVA.INDEPEND.M-3</v>
          </cell>
          <cell r="M4190" t="str">
            <v>04</v>
          </cell>
          <cell r="N4190">
            <v>0</v>
          </cell>
          <cell r="O4190">
            <v>0</v>
          </cell>
          <cell r="P4190">
            <v>46</v>
          </cell>
          <cell r="Q4190">
            <v>62</v>
          </cell>
          <cell r="R4190">
            <v>87</v>
          </cell>
          <cell r="S4190">
            <v>58</v>
          </cell>
          <cell r="T4190">
            <v>50.17</v>
          </cell>
          <cell r="U4190" t="str">
            <v>0</v>
          </cell>
          <cell r="V4190" t="str">
            <v>9010315001700</v>
          </cell>
        </row>
        <row r="4191">
          <cell r="A4191" t="str">
            <v>10</v>
          </cell>
          <cell r="B4191" t="str">
            <v>10</v>
          </cell>
          <cell r="C4191">
            <v>42560</v>
          </cell>
          <cell r="D4191">
            <v>3</v>
          </cell>
          <cell r="E4191" t="str">
            <v>100100</v>
          </cell>
          <cell r="F4191" t="str">
            <v>901</v>
          </cell>
          <cell r="G4191" t="str">
            <v>03</v>
          </cell>
          <cell r="H4191" t="str">
            <v>00</v>
          </cell>
          <cell r="I4191">
            <v>190</v>
          </cell>
          <cell r="J4191" t="str">
            <v>MARIA I. RODRIGUEZ R</v>
          </cell>
          <cell r="K4191" t="str">
            <v>JESUS DE NAZNO</v>
          </cell>
          <cell r="M4191" t="str">
            <v>04</v>
          </cell>
          <cell r="N4191">
            <v>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17.329999999999998</v>
          </cell>
          <cell r="U4191" t="str">
            <v>0</v>
          </cell>
          <cell r="V4191" t="str">
            <v>9010316001090</v>
          </cell>
        </row>
        <row r="4192">
          <cell r="A4192" t="str">
            <v>10</v>
          </cell>
          <cell r="B4192" t="str">
            <v>10</v>
          </cell>
          <cell r="C4192">
            <v>42584</v>
          </cell>
          <cell r="D4192">
            <v>3</v>
          </cell>
          <cell r="E4192" t="str">
            <v>100100</v>
          </cell>
          <cell r="F4192" t="str">
            <v>901</v>
          </cell>
          <cell r="G4192" t="str">
            <v>03</v>
          </cell>
          <cell r="H4192" t="str">
            <v>00</v>
          </cell>
          <cell r="I4192">
            <v>214</v>
          </cell>
          <cell r="J4192" t="str">
            <v>LORENZO AHUANARI</v>
          </cell>
          <cell r="K4192" t="str">
            <v>LAS PALMAS        26</v>
          </cell>
          <cell r="M4192" t="str">
            <v>04</v>
          </cell>
          <cell r="N4192">
            <v>0</v>
          </cell>
          <cell r="O4192">
            <v>0</v>
          </cell>
          <cell r="P4192">
            <v>0</v>
          </cell>
          <cell r="Q4192">
            <v>0</v>
          </cell>
          <cell r="R4192">
            <v>2</v>
          </cell>
          <cell r="S4192">
            <v>12</v>
          </cell>
          <cell r="T4192">
            <v>2.83</v>
          </cell>
          <cell r="U4192" t="str">
            <v>0</v>
          </cell>
          <cell r="V4192" t="str">
            <v>9010318000090</v>
          </cell>
        </row>
        <row r="4193">
          <cell r="A4193" t="str">
            <v>10</v>
          </cell>
          <cell r="B4193" t="str">
            <v>10</v>
          </cell>
          <cell r="C4193">
            <v>42590</v>
          </cell>
          <cell r="D4193">
            <v>0</v>
          </cell>
          <cell r="E4193" t="str">
            <v>100100</v>
          </cell>
          <cell r="F4193" t="str">
            <v>901</v>
          </cell>
          <cell r="G4193" t="str">
            <v>03</v>
          </cell>
          <cell r="H4193" t="str">
            <v>00</v>
          </cell>
          <cell r="I4193">
            <v>220</v>
          </cell>
          <cell r="J4193" t="str">
            <v>HORACIO CANAQUIRI</v>
          </cell>
          <cell r="K4193" t="str">
            <v>A.H.M.28 DE JUL.</v>
          </cell>
          <cell r="M4193" t="str">
            <v>04</v>
          </cell>
          <cell r="N4193">
            <v>0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10</v>
          </cell>
          <cell r="T4193">
            <v>5.33</v>
          </cell>
          <cell r="U4193" t="str">
            <v>0</v>
          </cell>
          <cell r="V4193" t="str">
            <v>9010318001160</v>
          </cell>
        </row>
        <row r="4194">
          <cell r="A4194" t="str">
            <v>10</v>
          </cell>
          <cell r="B4194" t="str">
            <v>10</v>
          </cell>
          <cell r="C4194">
            <v>42598</v>
          </cell>
          <cell r="D4194">
            <v>3</v>
          </cell>
          <cell r="E4194" t="str">
            <v>100100</v>
          </cell>
          <cell r="F4194" t="str">
            <v>901</v>
          </cell>
          <cell r="G4194" t="str">
            <v>03</v>
          </cell>
          <cell r="H4194" t="str">
            <v>00</v>
          </cell>
          <cell r="I4194">
            <v>228</v>
          </cell>
          <cell r="J4194" t="str">
            <v>ROMULO MACEDO P.REDE</v>
          </cell>
          <cell r="K4194" t="str">
            <v>MIRAFLORES F-10</v>
          </cell>
          <cell r="M4194" t="str">
            <v>04</v>
          </cell>
          <cell r="N4194">
            <v>0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25</v>
          </cell>
          <cell r="T4194">
            <v>11.5</v>
          </cell>
          <cell r="U4194" t="str">
            <v>0</v>
          </cell>
          <cell r="V4194" t="str">
            <v>9010320000160</v>
          </cell>
        </row>
        <row r="4195">
          <cell r="A4195" t="str">
            <v>10</v>
          </cell>
          <cell r="B4195" t="str">
            <v>10</v>
          </cell>
          <cell r="C4195">
            <v>42611</v>
          </cell>
          <cell r="D4195">
            <v>4</v>
          </cell>
          <cell r="E4195" t="str">
            <v>100100</v>
          </cell>
          <cell r="F4195" t="str">
            <v>901</v>
          </cell>
          <cell r="G4195" t="str">
            <v>03</v>
          </cell>
          <cell r="H4195" t="str">
            <v>00</v>
          </cell>
          <cell r="I4195">
            <v>241</v>
          </cell>
          <cell r="J4195" t="str">
            <v>NAPOLEON ZUMAETA M.</v>
          </cell>
          <cell r="K4195" t="str">
            <v>MIRAFLORES 168</v>
          </cell>
          <cell r="M4195" t="str">
            <v>04</v>
          </cell>
          <cell r="N4195">
            <v>0</v>
          </cell>
          <cell r="O4195">
            <v>23</v>
          </cell>
          <cell r="P4195">
            <v>23</v>
          </cell>
          <cell r="Q4195">
            <v>21</v>
          </cell>
          <cell r="R4195">
            <v>22</v>
          </cell>
          <cell r="S4195">
            <v>21</v>
          </cell>
          <cell r="T4195">
            <v>15.67</v>
          </cell>
          <cell r="U4195" t="str">
            <v>0</v>
          </cell>
          <cell r="V4195" t="str">
            <v>9010320001850</v>
          </cell>
        </row>
        <row r="4196">
          <cell r="A4196" t="str">
            <v>10</v>
          </cell>
          <cell r="B4196" t="str">
            <v>10</v>
          </cell>
          <cell r="C4196">
            <v>42614</v>
          </cell>
          <cell r="D4196">
            <v>8</v>
          </cell>
          <cell r="E4196" t="str">
            <v>100100</v>
          </cell>
          <cell r="F4196" t="str">
            <v>901</v>
          </cell>
          <cell r="G4196" t="str">
            <v>03</v>
          </cell>
          <cell r="H4196" t="str">
            <v>00</v>
          </cell>
          <cell r="I4196">
            <v>244</v>
          </cell>
          <cell r="J4196" t="str">
            <v>PLAZA VELA CELIA</v>
          </cell>
          <cell r="K4196" t="str">
            <v>PJE PINEDO S/N</v>
          </cell>
          <cell r="L4196">
            <v>0</v>
          </cell>
          <cell r="M4196" t="str">
            <v>04</v>
          </cell>
          <cell r="N4196">
            <v>9</v>
          </cell>
          <cell r="O4196">
            <v>10</v>
          </cell>
          <cell r="P4196">
            <v>7</v>
          </cell>
          <cell r="Q4196">
            <v>0</v>
          </cell>
          <cell r="R4196">
            <v>0</v>
          </cell>
          <cell r="S4196">
            <v>0</v>
          </cell>
          <cell r="T4196">
            <v>2.17</v>
          </cell>
          <cell r="U4196" t="str">
            <v>0</v>
          </cell>
          <cell r="V4196" t="str">
            <v>9010321000050</v>
          </cell>
        </row>
        <row r="4197">
          <cell r="A4197" t="str">
            <v>10</v>
          </cell>
          <cell r="B4197" t="str">
            <v>10</v>
          </cell>
          <cell r="C4197">
            <v>42630</v>
          </cell>
          <cell r="D4197">
            <v>4</v>
          </cell>
          <cell r="E4197" t="str">
            <v>100100</v>
          </cell>
          <cell r="F4197" t="str">
            <v>901</v>
          </cell>
          <cell r="G4197" t="str">
            <v>03</v>
          </cell>
          <cell r="H4197" t="str">
            <v>00</v>
          </cell>
          <cell r="I4197">
            <v>260</v>
          </cell>
          <cell r="J4197" t="str">
            <v>JUAN BARDALES A.</v>
          </cell>
          <cell r="K4197" t="str">
            <v>AMAZONAS        E-34</v>
          </cell>
          <cell r="M4197" t="str">
            <v>04</v>
          </cell>
          <cell r="N4197">
            <v>0</v>
          </cell>
          <cell r="O4197">
            <v>0</v>
          </cell>
          <cell r="P4197">
            <v>0</v>
          </cell>
          <cell r="Q4197">
            <v>50</v>
          </cell>
          <cell r="R4197">
            <v>0</v>
          </cell>
          <cell r="S4197">
            <v>101</v>
          </cell>
          <cell r="T4197">
            <v>37.08</v>
          </cell>
          <cell r="U4197" t="str">
            <v>0</v>
          </cell>
          <cell r="V4197" t="str">
            <v>9010326000350</v>
          </cell>
        </row>
        <row r="4198">
          <cell r="A4198" t="str">
            <v>10</v>
          </cell>
          <cell r="B4198" t="str">
            <v>10</v>
          </cell>
          <cell r="C4198">
            <v>42660</v>
          </cell>
          <cell r="D4198">
            <v>1</v>
          </cell>
          <cell r="E4198" t="str">
            <v>100100</v>
          </cell>
          <cell r="F4198" t="str">
            <v>901</v>
          </cell>
          <cell r="G4198" t="str">
            <v>03</v>
          </cell>
          <cell r="H4198" t="str">
            <v>00</v>
          </cell>
          <cell r="I4198">
            <v>290</v>
          </cell>
          <cell r="J4198" t="str">
            <v>PEDRO MONTERO</v>
          </cell>
          <cell r="K4198" t="str">
            <v>CAHUIDE       3- 1E</v>
          </cell>
          <cell r="M4198" t="str">
            <v>04</v>
          </cell>
          <cell r="N4198">
            <v>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3.08</v>
          </cell>
          <cell r="U4198" t="str">
            <v>0</v>
          </cell>
          <cell r="V4198" t="str">
            <v>9010334000400</v>
          </cell>
        </row>
        <row r="4199">
          <cell r="A4199" t="str">
            <v>10</v>
          </cell>
          <cell r="B4199" t="str">
            <v>10</v>
          </cell>
          <cell r="C4199">
            <v>42661</v>
          </cell>
          <cell r="D4199">
            <v>9</v>
          </cell>
          <cell r="E4199" t="str">
            <v>100100</v>
          </cell>
          <cell r="F4199" t="str">
            <v>901</v>
          </cell>
          <cell r="G4199" t="str">
            <v>03</v>
          </cell>
          <cell r="H4199" t="str">
            <v>00</v>
          </cell>
          <cell r="I4199">
            <v>291</v>
          </cell>
          <cell r="J4199" t="str">
            <v>T. PINEDO SANCHEZ</v>
          </cell>
          <cell r="K4199" t="str">
            <v>CAHUIDE S/N</v>
          </cell>
          <cell r="M4199" t="str">
            <v>04</v>
          </cell>
          <cell r="N4199">
            <v>0</v>
          </cell>
          <cell r="O4199">
            <v>0</v>
          </cell>
          <cell r="P4199">
            <v>0</v>
          </cell>
          <cell r="Q4199">
            <v>0</v>
          </cell>
          <cell r="R4199">
            <v>23</v>
          </cell>
          <cell r="S4199">
            <v>46</v>
          </cell>
          <cell r="T4199">
            <v>8.67</v>
          </cell>
          <cell r="U4199" t="str">
            <v>0</v>
          </cell>
          <cell r="V4199" t="str">
            <v>9010334000420</v>
          </cell>
        </row>
        <row r="4200">
          <cell r="A4200" t="str">
            <v>10</v>
          </cell>
          <cell r="B4200" t="str">
            <v>10</v>
          </cell>
          <cell r="C4200">
            <v>42662</v>
          </cell>
          <cell r="D4200">
            <v>7</v>
          </cell>
          <cell r="E4200" t="str">
            <v>100100</v>
          </cell>
          <cell r="F4200" t="str">
            <v>901</v>
          </cell>
          <cell r="G4200" t="str">
            <v>03</v>
          </cell>
          <cell r="H4200" t="str">
            <v>00</v>
          </cell>
          <cell r="I4200">
            <v>292</v>
          </cell>
          <cell r="J4200" t="str">
            <v>R.GONZALES HUAYNACAR</v>
          </cell>
          <cell r="K4200" t="str">
            <v>CAHUIDE         5-10</v>
          </cell>
          <cell r="M4200" t="str">
            <v>04</v>
          </cell>
          <cell r="N4200">
            <v>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3.92</v>
          </cell>
          <cell r="U4200" t="str">
            <v>0</v>
          </cell>
          <cell r="V4200" t="str">
            <v>9010334001530</v>
          </cell>
        </row>
        <row r="4201">
          <cell r="A4201" t="str">
            <v>10</v>
          </cell>
          <cell r="B4201" t="str">
            <v>10</v>
          </cell>
          <cell r="C4201">
            <v>42672</v>
          </cell>
          <cell r="D4201">
            <v>6</v>
          </cell>
          <cell r="E4201" t="str">
            <v>100100</v>
          </cell>
          <cell r="F4201" t="str">
            <v>901</v>
          </cell>
          <cell r="G4201" t="str">
            <v>03</v>
          </cell>
          <cell r="H4201" t="str">
            <v>00</v>
          </cell>
          <cell r="I4201">
            <v>302</v>
          </cell>
          <cell r="J4201" t="str">
            <v>OSCAR G.COQUINCHE</v>
          </cell>
          <cell r="K4201" t="str">
            <v>5 DE ENERO N 20</v>
          </cell>
          <cell r="M4201" t="str">
            <v>04</v>
          </cell>
          <cell r="N4201">
            <v>0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0.08</v>
          </cell>
          <cell r="U4201" t="str">
            <v>0</v>
          </cell>
          <cell r="V4201" t="str">
            <v>9010338000018</v>
          </cell>
        </row>
        <row r="4202">
          <cell r="A4202" t="str">
            <v>10</v>
          </cell>
          <cell r="B4202" t="str">
            <v>10</v>
          </cell>
          <cell r="C4202">
            <v>42679</v>
          </cell>
          <cell r="D4202">
            <v>1</v>
          </cell>
          <cell r="E4202" t="str">
            <v>100100</v>
          </cell>
          <cell r="F4202" t="str">
            <v>901</v>
          </cell>
          <cell r="G4202" t="str">
            <v>03</v>
          </cell>
          <cell r="H4202" t="str">
            <v>00</v>
          </cell>
          <cell r="I4202">
            <v>309</v>
          </cell>
          <cell r="J4202" t="str">
            <v>RAMIRO ARIMUYA Y.</v>
          </cell>
          <cell r="K4202" t="str">
            <v>5 DE DICIEMBRE I-23</v>
          </cell>
          <cell r="M4202" t="str">
            <v>04</v>
          </cell>
          <cell r="N4202">
            <v>0</v>
          </cell>
          <cell r="O4202">
            <v>0</v>
          </cell>
          <cell r="P4202">
            <v>0</v>
          </cell>
          <cell r="Q4202">
            <v>24</v>
          </cell>
          <cell r="R4202">
            <v>3</v>
          </cell>
          <cell r="S4202">
            <v>3</v>
          </cell>
          <cell r="T4202">
            <v>9.08</v>
          </cell>
          <cell r="U4202" t="str">
            <v>0</v>
          </cell>
          <cell r="V4202" t="str">
            <v>9010339000330</v>
          </cell>
        </row>
        <row r="4203">
          <cell r="A4203" t="str">
            <v>10</v>
          </cell>
          <cell r="B4203" t="str">
            <v>10</v>
          </cell>
          <cell r="C4203">
            <v>42685</v>
          </cell>
          <cell r="D4203">
            <v>8</v>
          </cell>
          <cell r="E4203" t="str">
            <v>100100</v>
          </cell>
          <cell r="F4203" t="str">
            <v>901</v>
          </cell>
          <cell r="G4203" t="str">
            <v>03</v>
          </cell>
          <cell r="H4203" t="str">
            <v>00</v>
          </cell>
          <cell r="I4203">
            <v>315</v>
          </cell>
          <cell r="J4203" t="str">
            <v>N.GUALLAMBE CACHIQUE</v>
          </cell>
          <cell r="K4203" t="str">
            <v>5/DICIEMBRE I-46</v>
          </cell>
          <cell r="M4203" t="str">
            <v>04</v>
          </cell>
          <cell r="N4203">
            <v>0</v>
          </cell>
          <cell r="O4203">
            <v>8</v>
          </cell>
          <cell r="P4203">
            <v>0</v>
          </cell>
          <cell r="Q4203">
            <v>0</v>
          </cell>
          <cell r="R4203">
            <v>0</v>
          </cell>
          <cell r="S4203">
            <v>12</v>
          </cell>
          <cell r="T4203">
            <v>4.58</v>
          </cell>
          <cell r="U4203" t="str">
            <v>0</v>
          </cell>
          <cell r="V4203" t="str">
            <v>9010339000560</v>
          </cell>
        </row>
        <row r="4204">
          <cell r="A4204" t="str">
            <v>10</v>
          </cell>
          <cell r="B4204" t="str">
            <v>10</v>
          </cell>
          <cell r="C4204">
            <v>42701</v>
          </cell>
          <cell r="D4204">
            <v>3</v>
          </cell>
          <cell r="E4204" t="str">
            <v>100100</v>
          </cell>
          <cell r="F4204" t="str">
            <v>901</v>
          </cell>
          <cell r="G4204" t="str">
            <v>03</v>
          </cell>
          <cell r="H4204" t="str">
            <v>00</v>
          </cell>
          <cell r="I4204">
            <v>331</v>
          </cell>
          <cell r="J4204" t="str">
            <v>JUAN A. SILVANO R.</v>
          </cell>
          <cell r="K4204" t="str">
            <v>LAS AMERICAS N-29</v>
          </cell>
          <cell r="M4204" t="str">
            <v>04</v>
          </cell>
          <cell r="N4204">
            <v>0</v>
          </cell>
          <cell r="O4204">
            <v>0</v>
          </cell>
          <cell r="P4204">
            <v>0</v>
          </cell>
          <cell r="Q4204">
            <v>0</v>
          </cell>
          <cell r="R4204">
            <v>6</v>
          </cell>
          <cell r="S4204">
            <v>11</v>
          </cell>
          <cell r="T4204">
            <v>8.33</v>
          </cell>
          <cell r="U4204" t="str">
            <v>0</v>
          </cell>
          <cell r="V4204" t="str">
            <v>9010342001170</v>
          </cell>
        </row>
        <row r="4205">
          <cell r="A4205" t="str">
            <v>10</v>
          </cell>
          <cell r="B4205" t="str">
            <v>10</v>
          </cell>
          <cell r="C4205">
            <v>42713</v>
          </cell>
          <cell r="D4205">
            <v>8</v>
          </cell>
          <cell r="E4205" t="str">
            <v>100100</v>
          </cell>
          <cell r="F4205" t="str">
            <v>901</v>
          </cell>
          <cell r="G4205" t="str">
            <v>03</v>
          </cell>
          <cell r="H4205" t="str">
            <v>00</v>
          </cell>
          <cell r="I4205">
            <v>343</v>
          </cell>
          <cell r="J4205" t="str">
            <v>J. GUILLEN ARIRAMA</v>
          </cell>
          <cell r="K4205" t="str">
            <v>AV. COLONIAL     191</v>
          </cell>
          <cell r="M4205" t="str">
            <v>04</v>
          </cell>
          <cell r="N4205">
            <v>0</v>
          </cell>
          <cell r="O4205">
            <v>0</v>
          </cell>
          <cell r="P4205">
            <v>0</v>
          </cell>
          <cell r="Q4205">
            <v>0</v>
          </cell>
          <cell r="R4205">
            <v>39</v>
          </cell>
          <cell r="S4205">
            <v>43</v>
          </cell>
          <cell r="T4205">
            <v>36.5</v>
          </cell>
          <cell r="U4205" t="str">
            <v>0</v>
          </cell>
          <cell r="V4205" t="str">
            <v>9010344000390</v>
          </cell>
        </row>
        <row r="4206">
          <cell r="A4206" t="str">
            <v>10</v>
          </cell>
          <cell r="B4206" t="str">
            <v>10</v>
          </cell>
          <cell r="C4206">
            <v>42714</v>
          </cell>
          <cell r="D4206">
            <v>6</v>
          </cell>
          <cell r="E4206" t="str">
            <v>100100</v>
          </cell>
          <cell r="F4206" t="str">
            <v>901</v>
          </cell>
          <cell r="G4206" t="str">
            <v>03</v>
          </cell>
          <cell r="H4206" t="str">
            <v>00</v>
          </cell>
          <cell r="I4206">
            <v>344</v>
          </cell>
          <cell r="J4206" t="str">
            <v>LAENNCY TANANTA VASQUEZ</v>
          </cell>
          <cell r="K4206" t="str">
            <v>AV.COLONIAL    C-4</v>
          </cell>
          <cell r="M4206" t="str">
            <v>04</v>
          </cell>
          <cell r="N4206">
            <v>0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6</v>
          </cell>
          <cell r="T4206">
            <v>0.5</v>
          </cell>
          <cell r="U4206" t="str">
            <v>0</v>
          </cell>
          <cell r="V4206" t="str">
            <v>9010344000420</v>
          </cell>
        </row>
        <row r="4207">
          <cell r="A4207" t="str">
            <v>10</v>
          </cell>
          <cell r="B4207" t="str">
            <v>10</v>
          </cell>
          <cell r="C4207">
            <v>42723</v>
          </cell>
          <cell r="D4207">
            <v>7</v>
          </cell>
          <cell r="E4207" t="str">
            <v>100100</v>
          </cell>
          <cell r="F4207" t="str">
            <v>901</v>
          </cell>
          <cell r="G4207" t="str">
            <v>03</v>
          </cell>
          <cell r="H4207" t="str">
            <v>00</v>
          </cell>
          <cell r="I4207">
            <v>353</v>
          </cell>
          <cell r="J4207" t="str">
            <v>ELIZABETH DEL AGUILA</v>
          </cell>
          <cell r="K4207" t="str">
            <v>23 DE SETIEMBRE  S/N</v>
          </cell>
          <cell r="M4207" t="str">
            <v>04</v>
          </cell>
          <cell r="N4207">
            <v>0</v>
          </cell>
          <cell r="O4207">
            <v>0</v>
          </cell>
          <cell r="P4207">
            <v>7</v>
          </cell>
          <cell r="Q4207">
            <v>3</v>
          </cell>
          <cell r="R4207">
            <v>0</v>
          </cell>
          <cell r="S4207">
            <v>80</v>
          </cell>
          <cell r="T4207">
            <v>64.42</v>
          </cell>
          <cell r="U4207" t="str">
            <v>0</v>
          </cell>
          <cell r="V4207" t="str">
            <v>9010345000016</v>
          </cell>
        </row>
        <row r="4208">
          <cell r="A4208" t="str">
            <v>10</v>
          </cell>
          <cell r="B4208" t="str">
            <v>10</v>
          </cell>
          <cell r="C4208">
            <v>42727</v>
          </cell>
          <cell r="D4208">
            <v>8</v>
          </cell>
          <cell r="E4208" t="str">
            <v>100100</v>
          </cell>
          <cell r="F4208" t="str">
            <v>901</v>
          </cell>
          <cell r="G4208" t="str">
            <v>03</v>
          </cell>
          <cell r="H4208" t="str">
            <v>00</v>
          </cell>
          <cell r="I4208">
            <v>357</v>
          </cell>
          <cell r="J4208" t="str">
            <v>GERARDO PEZO</v>
          </cell>
          <cell r="K4208" t="str">
            <v>AHM.MADRE DE DIOS</v>
          </cell>
          <cell r="M4208" t="str">
            <v>04</v>
          </cell>
          <cell r="N4208">
            <v>0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4</v>
          </cell>
          <cell r="T4208">
            <v>12.83</v>
          </cell>
          <cell r="U4208" t="str">
            <v>0</v>
          </cell>
          <cell r="V4208" t="str">
            <v>9010345000100</v>
          </cell>
        </row>
        <row r="4209">
          <cell r="A4209" t="str">
            <v>10</v>
          </cell>
          <cell r="B4209" t="str">
            <v>10</v>
          </cell>
          <cell r="C4209">
            <v>42751</v>
          </cell>
          <cell r="D4209">
            <v>8</v>
          </cell>
          <cell r="E4209" t="str">
            <v>100100</v>
          </cell>
          <cell r="F4209" t="str">
            <v>901</v>
          </cell>
          <cell r="G4209" t="str">
            <v>03</v>
          </cell>
          <cell r="H4209" t="str">
            <v>00</v>
          </cell>
          <cell r="I4209">
            <v>381</v>
          </cell>
          <cell r="J4209" t="str">
            <v>MARLY TELLO D.</v>
          </cell>
          <cell r="K4209" t="str">
            <v>S.PEDRO Y S.PABLO</v>
          </cell>
          <cell r="M4209" t="str">
            <v>04</v>
          </cell>
          <cell r="N4209">
            <v>0</v>
          </cell>
          <cell r="O4209">
            <v>0</v>
          </cell>
          <cell r="P4209">
            <v>0</v>
          </cell>
          <cell r="Q4209">
            <v>0</v>
          </cell>
          <cell r="R4209">
            <v>29</v>
          </cell>
          <cell r="S4209">
            <v>0</v>
          </cell>
          <cell r="T4209">
            <v>7.25</v>
          </cell>
          <cell r="U4209" t="str">
            <v>0</v>
          </cell>
          <cell r="V4209" t="str">
            <v>9010351000070</v>
          </cell>
        </row>
        <row r="4210">
          <cell r="A4210" t="str">
            <v>10</v>
          </cell>
          <cell r="B4210" t="str">
            <v>10</v>
          </cell>
          <cell r="C4210">
            <v>42764</v>
          </cell>
          <cell r="D4210">
            <v>1</v>
          </cell>
          <cell r="E4210" t="str">
            <v>100100</v>
          </cell>
          <cell r="F4210" t="str">
            <v>901</v>
          </cell>
          <cell r="G4210" t="str">
            <v>03</v>
          </cell>
          <cell r="H4210" t="str">
            <v>00</v>
          </cell>
          <cell r="I4210">
            <v>394</v>
          </cell>
          <cell r="J4210" t="str">
            <v>BETTY PIZANGO P.</v>
          </cell>
          <cell r="K4210" t="str">
            <v>PSJE. CAJAMARCA S/N</v>
          </cell>
          <cell r="M4210" t="str">
            <v>04</v>
          </cell>
          <cell r="N4210">
            <v>0</v>
          </cell>
          <cell r="O4210">
            <v>0</v>
          </cell>
          <cell r="P4210">
            <v>21</v>
          </cell>
          <cell r="Q4210">
            <v>24</v>
          </cell>
          <cell r="R4210">
            <v>24</v>
          </cell>
          <cell r="S4210">
            <v>13</v>
          </cell>
          <cell r="T4210">
            <v>18.829999999999998</v>
          </cell>
          <cell r="U4210" t="str">
            <v>0</v>
          </cell>
          <cell r="V4210" t="str">
            <v>9010356000050</v>
          </cell>
        </row>
        <row r="4211">
          <cell r="A4211" t="str">
            <v>10</v>
          </cell>
          <cell r="B4211" t="str">
            <v>10</v>
          </cell>
          <cell r="C4211">
            <v>42777</v>
          </cell>
          <cell r="D4211">
            <v>3</v>
          </cell>
          <cell r="E4211" t="str">
            <v>100100</v>
          </cell>
          <cell r="F4211" t="str">
            <v>901</v>
          </cell>
          <cell r="G4211" t="str">
            <v>03</v>
          </cell>
          <cell r="H4211" t="str">
            <v>00</v>
          </cell>
          <cell r="I4211">
            <v>407</v>
          </cell>
          <cell r="J4211" t="str">
            <v>AUGUSTO ANDRADE P.</v>
          </cell>
          <cell r="K4211" t="str">
            <v>PSJE. PANTONA 1-B</v>
          </cell>
          <cell r="M4211" t="str">
            <v>04</v>
          </cell>
          <cell r="N4211">
            <v>0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24</v>
          </cell>
          <cell r="T4211">
            <v>12.67</v>
          </cell>
          <cell r="U4211" t="str">
            <v>0</v>
          </cell>
          <cell r="V4211" t="str">
            <v>9010356001350</v>
          </cell>
        </row>
        <row r="4212">
          <cell r="A4212" t="str">
            <v>10</v>
          </cell>
          <cell r="B4212" t="str">
            <v>10</v>
          </cell>
          <cell r="C4212">
            <v>42780</v>
          </cell>
          <cell r="D4212">
            <v>7</v>
          </cell>
          <cell r="E4212" t="str">
            <v>100100</v>
          </cell>
          <cell r="F4212" t="str">
            <v>901</v>
          </cell>
          <cell r="G4212" t="str">
            <v>03</v>
          </cell>
          <cell r="H4212" t="str">
            <v>00</v>
          </cell>
          <cell r="I4212">
            <v>410</v>
          </cell>
          <cell r="J4212" t="str">
            <v>AUGUSTO CAHUACHI A.</v>
          </cell>
          <cell r="K4212" t="str">
            <v>AHM. P. NORES/5 DE DICIEM</v>
          </cell>
          <cell r="M4212" t="str">
            <v>04</v>
          </cell>
          <cell r="N4212">
            <v>0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7</v>
          </cell>
          <cell r="T4212">
            <v>9.33</v>
          </cell>
          <cell r="U4212" t="str">
            <v>0</v>
          </cell>
          <cell r="V4212" t="str">
            <v>9010357000090</v>
          </cell>
        </row>
        <row r="4213">
          <cell r="A4213" t="str">
            <v>10</v>
          </cell>
          <cell r="B4213" t="str">
            <v>10</v>
          </cell>
          <cell r="C4213">
            <v>42784</v>
          </cell>
          <cell r="D4213">
            <v>9</v>
          </cell>
          <cell r="E4213" t="str">
            <v>100100</v>
          </cell>
          <cell r="F4213" t="str">
            <v>901</v>
          </cell>
          <cell r="G4213" t="str">
            <v>03</v>
          </cell>
          <cell r="H4213" t="str">
            <v>00</v>
          </cell>
          <cell r="I4213">
            <v>414</v>
          </cell>
          <cell r="J4213" t="str">
            <v>JOSE PIZANGO Y.</v>
          </cell>
          <cell r="K4213" t="str">
            <v>AHM. P. NORES/PSJE. MILAG</v>
          </cell>
          <cell r="M4213" t="str">
            <v>04</v>
          </cell>
          <cell r="N4213">
            <v>0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4.25</v>
          </cell>
          <cell r="U4213" t="str">
            <v>0</v>
          </cell>
          <cell r="V4213" t="str">
            <v>9010358000045</v>
          </cell>
        </row>
        <row r="4214">
          <cell r="A4214" t="str">
            <v>10</v>
          </cell>
          <cell r="B4214" t="str">
            <v>10</v>
          </cell>
          <cell r="C4214">
            <v>42785</v>
          </cell>
          <cell r="D4214">
            <v>6</v>
          </cell>
          <cell r="E4214" t="str">
            <v>100100</v>
          </cell>
          <cell r="F4214" t="str">
            <v>901</v>
          </cell>
          <cell r="G4214" t="str">
            <v>03</v>
          </cell>
          <cell r="H4214" t="str">
            <v>00</v>
          </cell>
          <cell r="I4214">
            <v>415</v>
          </cell>
          <cell r="J4214" t="str">
            <v>ERNESTO FASANANDO A.</v>
          </cell>
          <cell r="K4214" t="str">
            <v>AHM. P. NORES/PSJE. MILAG</v>
          </cell>
          <cell r="M4214" t="str">
            <v>04</v>
          </cell>
          <cell r="N4214">
            <v>0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24</v>
          </cell>
          <cell r="T4214">
            <v>10.17</v>
          </cell>
          <cell r="U4214" t="str">
            <v>0</v>
          </cell>
          <cell r="V4214" t="str">
            <v>9010358000060</v>
          </cell>
        </row>
        <row r="4215">
          <cell r="A4215" t="str">
            <v>10</v>
          </cell>
          <cell r="B4215" t="str">
            <v>10</v>
          </cell>
          <cell r="C4215">
            <v>42802</v>
          </cell>
          <cell r="D4215">
            <v>9</v>
          </cell>
          <cell r="E4215" t="str">
            <v>100100</v>
          </cell>
          <cell r="F4215" t="str">
            <v>901</v>
          </cell>
          <cell r="G4215" t="str">
            <v>03</v>
          </cell>
          <cell r="H4215" t="str">
            <v>00</v>
          </cell>
          <cell r="I4215">
            <v>432</v>
          </cell>
          <cell r="J4215" t="str">
            <v>MARIA E. VASQUEZ</v>
          </cell>
          <cell r="K4215" t="str">
            <v>23 DE SETIEMBRE 122</v>
          </cell>
          <cell r="M4215" t="str">
            <v>04</v>
          </cell>
          <cell r="N4215">
            <v>0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7</v>
          </cell>
          <cell r="T4215">
            <v>8.58</v>
          </cell>
          <cell r="U4215" t="str">
            <v>0</v>
          </cell>
          <cell r="V4215" t="str">
            <v>9010359001090</v>
          </cell>
        </row>
        <row r="4216">
          <cell r="A4216" t="str">
            <v>10</v>
          </cell>
          <cell r="B4216" t="str">
            <v>10</v>
          </cell>
          <cell r="C4216">
            <v>42812</v>
          </cell>
          <cell r="D4216">
            <v>8</v>
          </cell>
          <cell r="E4216" t="str">
            <v>100100</v>
          </cell>
          <cell r="F4216" t="str">
            <v>901</v>
          </cell>
          <cell r="G4216" t="str">
            <v>03</v>
          </cell>
          <cell r="H4216" t="str">
            <v>00</v>
          </cell>
          <cell r="I4216">
            <v>442</v>
          </cell>
          <cell r="J4216" t="str">
            <v>AUGUSTO RAMIREZ T.</v>
          </cell>
          <cell r="K4216" t="str">
            <v>AHM. P. NORES/23 DE SET.</v>
          </cell>
          <cell r="M4216" t="str">
            <v>04</v>
          </cell>
          <cell r="N4216">
            <v>0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  <cell r="U4216" t="str">
            <v>0</v>
          </cell>
          <cell r="V4216" t="str">
            <v>9010359001720</v>
          </cell>
        </row>
        <row r="4217">
          <cell r="A4217" t="str">
            <v>10</v>
          </cell>
          <cell r="B4217" t="str">
            <v>10</v>
          </cell>
          <cell r="C4217">
            <v>42831</v>
          </cell>
          <cell r="D4217">
            <v>8</v>
          </cell>
          <cell r="E4217" t="str">
            <v>100100</v>
          </cell>
          <cell r="F4217" t="str">
            <v>901</v>
          </cell>
          <cell r="G4217" t="str">
            <v>03</v>
          </cell>
          <cell r="H4217" t="str">
            <v>00</v>
          </cell>
          <cell r="I4217">
            <v>461</v>
          </cell>
          <cell r="J4217" t="str">
            <v>NILDA CASAS R.</v>
          </cell>
          <cell r="K4217" t="str">
            <v>AHM. P.NORES-VICTORI</v>
          </cell>
          <cell r="M4217" t="str">
            <v>04</v>
          </cell>
          <cell r="N4217">
            <v>0</v>
          </cell>
          <cell r="O4217">
            <v>1</v>
          </cell>
          <cell r="P4217">
            <v>2</v>
          </cell>
          <cell r="Q4217">
            <v>4</v>
          </cell>
          <cell r="R4217">
            <v>0</v>
          </cell>
          <cell r="S4217">
            <v>1</v>
          </cell>
          <cell r="T4217">
            <v>0.92</v>
          </cell>
          <cell r="U4217" t="str">
            <v>0</v>
          </cell>
          <cell r="V4217" t="str">
            <v>9010360001030</v>
          </cell>
        </row>
        <row r="4218">
          <cell r="A4218" t="str">
            <v>10</v>
          </cell>
          <cell r="B4218" t="str">
            <v>10</v>
          </cell>
          <cell r="C4218">
            <v>42834</v>
          </cell>
          <cell r="D4218">
            <v>2</v>
          </cell>
          <cell r="E4218" t="str">
            <v>100100</v>
          </cell>
          <cell r="F4218" t="str">
            <v>901</v>
          </cell>
          <cell r="G4218" t="str">
            <v>03</v>
          </cell>
          <cell r="H4218" t="str">
            <v>00</v>
          </cell>
          <cell r="I4218">
            <v>464</v>
          </cell>
          <cell r="J4218" t="str">
            <v>CONSUELO SOUZA R.</v>
          </cell>
          <cell r="K4218" t="str">
            <v>AHM. P.NORES - VICTO</v>
          </cell>
          <cell r="M4218" t="str">
            <v>04</v>
          </cell>
          <cell r="N4218">
            <v>0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4.5</v>
          </cell>
          <cell r="U4218" t="str">
            <v>0</v>
          </cell>
          <cell r="V4218" t="str">
            <v>9010360001100</v>
          </cell>
        </row>
        <row r="4219">
          <cell r="A4219" t="str">
            <v>10</v>
          </cell>
          <cell r="B4219" t="str">
            <v>10</v>
          </cell>
          <cell r="C4219">
            <v>42846</v>
          </cell>
          <cell r="D4219">
            <v>6</v>
          </cell>
          <cell r="E4219" t="str">
            <v>100100</v>
          </cell>
          <cell r="F4219" t="str">
            <v>901</v>
          </cell>
          <cell r="G4219" t="str">
            <v>03</v>
          </cell>
          <cell r="H4219" t="str">
            <v>00</v>
          </cell>
          <cell r="I4219">
            <v>476</v>
          </cell>
          <cell r="J4219" t="str">
            <v>LENER VELA D.</v>
          </cell>
          <cell r="K4219" t="str">
            <v>PSJE ALIANZA 132</v>
          </cell>
          <cell r="M4219" t="str">
            <v>04</v>
          </cell>
          <cell r="N4219">
            <v>0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13.08</v>
          </cell>
          <cell r="U4219" t="str">
            <v>0</v>
          </cell>
          <cell r="V4219" t="str">
            <v>9010361001400</v>
          </cell>
        </row>
        <row r="4220">
          <cell r="A4220" t="str">
            <v>10</v>
          </cell>
          <cell r="B4220" t="str">
            <v>10</v>
          </cell>
          <cell r="C4220">
            <v>42868</v>
          </cell>
          <cell r="D4220">
            <v>0</v>
          </cell>
          <cell r="E4220" t="str">
            <v>100100</v>
          </cell>
          <cell r="F4220" t="str">
            <v>901</v>
          </cell>
          <cell r="G4220" t="str">
            <v>03</v>
          </cell>
          <cell r="H4220" t="str">
            <v>00</v>
          </cell>
          <cell r="I4220">
            <v>498</v>
          </cell>
          <cell r="J4220" t="str">
            <v>JUANAN ZEGARRA P.</v>
          </cell>
          <cell r="K4220" t="str">
            <v>A.H.M 28 DE JULIO/PSJE. I</v>
          </cell>
          <cell r="M4220" t="str">
            <v>04</v>
          </cell>
          <cell r="N4220">
            <v>0</v>
          </cell>
          <cell r="O4220">
            <v>15</v>
          </cell>
          <cell r="P4220">
            <v>7</v>
          </cell>
          <cell r="Q4220">
            <v>16</v>
          </cell>
          <cell r="R4220">
            <v>19</v>
          </cell>
          <cell r="S4220">
            <v>2</v>
          </cell>
          <cell r="T4220">
            <v>12.33</v>
          </cell>
          <cell r="U4220" t="str">
            <v>0</v>
          </cell>
          <cell r="V4220" t="str">
            <v>9010362001210</v>
          </cell>
        </row>
        <row r="4221">
          <cell r="A4221" t="str">
            <v>10</v>
          </cell>
          <cell r="B4221" t="str">
            <v>10</v>
          </cell>
          <cell r="C4221">
            <v>42906</v>
          </cell>
          <cell r="D4221">
            <v>8</v>
          </cell>
          <cell r="E4221" t="str">
            <v>100100</v>
          </cell>
          <cell r="F4221" t="str">
            <v>901</v>
          </cell>
          <cell r="G4221" t="str">
            <v>03</v>
          </cell>
          <cell r="H4221" t="str">
            <v>00</v>
          </cell>
          <cell r="I4221">
            <v>536</v>
          </cell>
          <cell r="J4221" t="str">
            <v>ROSA RUIZ TORRES</v>
          </cell>
          <cell r="K4221" t="str">
            <v>PSJE  23 DE JULIO D-3</v>
          </cell>
          <cell r="M4221" t="str">
            <v>04</v>
          </cell>
          <cell r="N4221">
            <v>0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  <cell r="U4221" t="str">
            <v>0</v>
          </cell>
          <cell r="V4221" t="str">
            <v>9010367000030</v>
          </cell>
        </row>
        <row r="4222">
          <cell r="A4222" t="str">
            <v>10</v>
          </cell>
          <cell r="B4222" t="str">
            <v>10</v>
          </cell>
          <cell r="C4222">
            <v>50291</v>
          </cell>
          <cell r="D4222">
            <v>4</v>
          </cell>
          <cell r="E4222" t="str">
            <v>100100</v>
          </cell>
          <cell r="F4222" t="str">
            <v>901</v>
          </cell>
          <cell r="G4222" t="str">
            <v>03</v>
          </cell>
          <cell r="H4222" t="str">
            <v>00</v>
          </cell>
          <cell r="I4222">
            <v>930</v>
          </cell>
          <cell r="J4222" t="str">
            <v>GUTIERREZ TAFUR MARTHA</v>
          </cell>
          <cell r="K4222" t="str">
            <v>L.PALMAS</v>
          </cell>
          <cell r="L4222">
            <v>27</v>
          </cell>
          <cell r="M4222" t="str">
            <v>04</v>
          </cell>
          <cell r="N4222">
            <v>37</v>
          </cell>
          <cell r="O4222">
            <v>38</v>
          </cell>
          <cell r="P4222">
            <v>33</v>
          </cell>
          <cell r="Q4222">
            <v>14</v>
          </cell>
          <cell r="R4222">
            <v>0</v>
          </cell>
          <cell r="S4222">
            <v>0</v>
          </cell>
          <cell r="T4222">
            <v>10.17</v>
          </cell>
          <cell r="U4222" t="str">
            <v>0</v>
          </cell>
          <cell r="V4222" t="str">
            <v>1010318000080</v>
          </cell>
        </row>
        <row r="4223">
          <cell r="A4223" t="str">
            <v>10</v>
          </cell>
          <cell r="B4223" t="str">
            <v>10</v>
          </cell>
          <cell r="C4223">
            <v>50407</v>
          </cell>
          <cell r="D4223">
            <v>6</v>
          </cell>
          <cell r="E4223" t="str">
            <v>100100</v>
          </cell>
          <cell r="F4223" t="str">
            <v>901</v>
          </cell>
          <cell r="G4223" t="str">
            <v>03</v>
          </cell>
          <cell r="H4223" t="str">
            <v>00</v>
          </cell>
          <cell r="I4223">
            <v>1619</v>
          </cell>
          <cell r="J4223" t="str">
            <v>A.H. " DELICIA MANZUR "</v>
          </cell>
          <cell r="K4223" t="str">
            <v>LAS VEGAS</v>
          </cell>
          <cell r="L4223">
            <v>1</v>
          </cell>
          <cell r="M4223" t="str">
            <v>04</v>
          </cell>
          <cell r="N4223">
            <v>1500</v>
          </cell>
          <cell r="O4223">
            <v>2500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333.33</v>
          </cell>
          <cell r="U4223" t="str">
            <v>0</v>
          </cell>
          <cell r="V4223" t="str">
            <v>1010343000015</v>
          </cell>
        </row>
        <row r="4224">
          <cell r="A4224" t="str">
            <v>10</v>
          </cell>
          <cell r="B4224" t="str">
            <v>10</v>
          </cell>
          <cell r="C4224">
            <v>42927</v>
          </cell>
          <cell r="D4224">
            <v>4</v>
          </cell>
          <cell r="E4224" t="str">
            <v>100100</v>
          </cell>
          <cell r="F4224" t="str">
            <v>902</v>
          </cell>
          <cell r="G4224" t="str">
            <v>04</v>
          </cell>
          <cell r="H4224" t="str">
            <v>00</v>
          </cell>
          <cell r="I4224">
            <v>2</v>
          </cell>
          <cell r="J4224" t="str">
            <v>CASIANO CHAVEZ CH</v>
          </cell>
          <cell r="K4224" t="str">
            <v>PSJE LA PAZ   10</v>
          </cell>
          <cell r="M4224" t="str">
            <v>04</v>
          </cell>
          <cell r="N4224">
            <v>0</v>
          </cell>
          <cell r="O4224">
            <v>0</v>
          </cell>
          <cell r="P4224">
            <v>0</v>
          </cell>
          <cell r="Q4224">
            <v>0</v>
          </cell>
          <cell r="R4224">
            <v>39</v>
          </cell>
          <cell r="S4224">
            <v>114</v>
          </cell>
          <cell r="T4224">
            <v>77.75</v>
          </cell>
          <cell r="U4224" t="str">
            <v>0</v>
          </cell>
          <cell r="V4224" t="str">
            <v>9020413000050</v>
          </cell>
        </row>
        <row r="4225">
          <cell r="A4225" t="str">
            <v>10</v>
          </cell>
          <cell r="B4225" t="str">
            <v>10</v>
          </cell>
          <cell r="C4225">
            <v>42932</v>
          </cell>
          <cell r="D4225">
            <v>4</v>
          </cell>
          <cell r="E4225" t="str">
            <v>100100</v>
          </cell>
          <cell r="F4225" t="str">
            <v>902</v>
          </cell>
          <cell r="G4225" t="str">
            <v>04</v>
          </cell>
          <cell r="H4225" t="str">
            <v>00</v>
          </cell>
          <cell r="I4225">
            <v>7</v>
          </cell>
          <cell r="J4225" t="str">
            <v>CARMEN SANCHEZ SOTO</v>
          </cell>
          <cell r="K4225" t="str">
            <v>PJE. LA PAZ      194</v>
          </cell>
          <cell r="M4225" t="str">
            <v>04</v>
          </cell>
          <cell r="N4225">
            <v>0</v>
          </cell>
          <cell r="O4225">
            <v>0</v>
          </cell>
          <cell r="P4225">
            <v>0</v>
          </cell>
          <cell r="Q4225">
            <v>0</v>
          </cell>
          <cell r="R4225">
            <v>2</v>
          </cell>
          <cell r="S4225">
            <v>7</v>
          </cell>
          <cell r="T4225">
            <v>4</v>
          </cell>
          <cell r="U4225" t="str">
            <v>0</v>
          </cell>
          <cell r="V4225" t="str">
            <v>9020413000490</v>
          </cell>
        </row>
        <row r="4226">
          <cell r="A4226" t="str">
            <v>10</v>
          </cell>
          <cell r="B4226" t="str">
            <v>10</v>
          </cell>
          <cell r="C4226">
            <v>42936</v>
          </cell>
          <cell r="D4226">
            <v>5</v>
          </cell>
          <cell r="E4226" t="str">
            <v>100100</v>
          </cell>
          <cell r="F4226" t="str">
            <v>902</v>
          </cell>
          <cell r="G4226" t="str">
            <v>04</v>
          </cell>
          <cell r="H4226" t="str">
            <v>00</v>
          </cell>
          <cell r="I4226">
            <v>11</v>
          </cell>
          <cell r="J4226" t="str">
            <v>YOLANDA SEVILLANO</v>
          </cell>
          <cell r="K4226" t="str">
            <v>PSJE LA PAZ</v>
          </cell>
          <cell r="M4226" t="str">
            <v>02</v>
          </cell>
          <cell r="N4226">
            <v>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  <cell r="U4226" t="str">
            <v>0</v>
          </cell>
          <cell r="V4226" t="str">
            <v>9020413000700</v>
          </cell>
        </row>
        <row r="4227">
          <cell r="A4227" t="str">
            <v>10</v>
          </cell>
          <cell r="B4227" t="str">
            <v>10</v>
          </cell>
          <cell r="C4227">
            <v>42943</v>
          </cell>
          <cell r="D4227">
            <v>1</v>
          </cell>
          <cell r="E4227" t="str">
            <v>100100</v>
          </cell>
          <cell r="F4227" t="str">
            <v>902</v>
          </cell>
          <cell r="G4227" t="str">
            <v>04</v>
          </cell>
          <cell r="H4227" t="str">
            <v>00</v>
          </cell>
          <cell r="I4227">
            <v>18</v>
          </cell>
          <cell r="J4227" t="str">
            <v>C. MONCADA HUAYMANA</v>
          </cell>
          <cell r="K4227" t="str">
            <v>PJE.UNION        S/N</v>
          </cell>
          <cell r="M4227" t="str">
            <v>04</v>
          </cell>
          <cell r="N4227">
            <v>0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  <cell r="U4227" t="str">
            <v>0</v>
          </cell>
          <cell r="V4227" t="str">
            <v>9020414000030</v>
          </cell>
        </row>
        <row r="4228">
          <cell r="A4228" t="str">
            <v>10</v>
          </cell>
          <cell r="B4228" t="str">
            <v>10</v>
          </cell>
          <cell r="C4228">
            <v>42958</v>
          </cell>
          <cell r="D4228">
            <v>9</v>
          </cell>
          <cell r="E4228" t="str">
            <v>100100</v>
          </cell>
          <cell r="F4228" t="str">
            <v>902</v>
          </cell>
          <cell r="G4228" t="str">
            <v>04</v>
          </cell>
          <cell r="H4228" t="str">
            <v>00</v>
          </cell>
          <cell r="I4228">
            <v>33</v>
          </cell>
          <cell r="J4228" t="str">
            <v>MARIA DEL AGUILA LOZANO</v>
          </cell>
          <cell r="K4228" t="str">
            <v>R. ESPINAR       502</v>
          </cell>
          <cell r="L4228">
            <v>0</v>
          </cell>
          <cell r="M4228" t="str">
            <v>02</v>
          </cell>
          <cell r="N4228">
            <v>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  <cell r="U4228" t="str">
            <v>0</v>
          </cell>
          <cell r="V4228" t="str">
            <v>9020415000090</v>
          </cell>
        </row>
        <row r="4229">
          <cell r="A4229" t="str">
            <v>10</v>
          </cell>
          <cell r="B4229" t="str">
            <v>10</v>
          </cell>
          <cell r="C4229">
            <v>42958</v>
          </cell>
          <cell r="D4229">
            <v>9</v>
          </cell>
          <cell r="E4229" t="str">
            <v>100100</v>
          </cell>
          <cell r="F4229" t="str">
            <v>902</v>
          </cell>
          <cell r="G4229" t="str">
            <v>04</v>
          </cell>
          <cell r="H4229" t="str">
            <v>00</v>
          </cell>
          <cell r="I4229">
            <v>33</v>
          </cell>
          <cell r="J4229" t="str">
            <v>MARIA DEL AGUILA LOZANO</v>
          </cell>
          <cell r="K4229" t="str">
            <v>R. ESPINAR       502</v>
          </cell>
          <cell r="L4229">
            <v>0</v>
          </cell>
          <cell r="M4229" t="str">
            <v>04</v>
          </cell>
          <cell r="N4229">
            <v>6</v>
          </cell>
          <cell r="O4229">
            <v>18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2</v>
          </cell>
          <cell r="U4229" t="str">
            <v>0</v>
          </cell>
          <cell r="V4229" t="str">
            <v>9020415000090</v>
          </cell>
        </row>
        <row r="4230">
          <cell r="A4230" t="str">
            <v>10</v>
          </cell>
          <cell r="B4230" t="str">
            <v>10</v>
          </cell>
          <cell r="C4230">
            <v>42959</v>
          </cell>
          <cell r="D4230">
            <v>7</v>
          </cell>
          <cell r="E4230" t="str">
            <v>100100</v>
          </cell>
          <cell r="F4230" t="str">
            <v>902</v>
          </cell>
          <cell r="G4230" t="str">
            <v>04</v>
          </cell>
          <cell r="H4230" t="str">
            <v>00</v>
          </cell>
          <cell r="I4230">
            <v>34</v>
          </cell>
          <cell r="J4230" t="str">
            <v>OSCAR RENGIFO</v>
          </cell>
          <cell r="K4230" t="str">
            <v>R.ESPINAR 510</v>
          </cell>
          <cell r="M4230" t="str">
            <v>04</v>
          </cell>
          <cell r="N4230">
            <v>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  <cell r="U4230" t="str">
            <v>0</v>
          </cell>
          <cell r="V4230" t="str">
            <v>9020415000130</v>
          </cell>
        </row>
        <row r="4231">
          <cell r="A4231" t="str">
            <v>10</v>
          </cell>
          <cell r="B4231" t="str">
            <v>10</v>
          </cell>
          <cell r="C4231">
            <v>42961</v>
          </cell>
          <cell r="D4231">
            <v>3</v>
          </cell>
          <cell r="E4231" t="str">
            <v>100100</v>
          </cell>
          <cell r="F4231" t="str">
            <v>902</v>
          </cell>
          <cell r="G4231" t="str">
            <v>04</v>
          </cell>
          <cell r="H4231" t="str">
            <v>00</v>
          </cell>
          <cell r="I4231">
            <v>36</v>
          </cell>
          <cell r="J4231" t="str">
            <v>FAMILIA RUIZ ROMERO</v>
          </cell>
          <cell r="K4231" t="str">
            <v>R. ESPINAR - 705</v>
          </cell>
          <cell r="M4231" t="str">
            <v>04</v>
          </cell>
          <cell r="N4231">
            <v>0</v>
          </cell>
          <cell r="O4231">
            <v>15</v>
          </cell>
          <cell r="P4231">
            <v>0</v>
          </cell>
          <cell r="Q4231">
            <v>0</v>
          </cell>
          <cell r="R4231">
            <v>1</v>
          </cell>
          <cell r="S4231">
            <v>0</v>
          </cell>
          <cell r="T4231">
            <v>2.42</v>
          </cell>
          <cell r="U4231" t="str">
            <v>0</v>
          </cell>
          <cell r="V4231" t="str">
            <v>9020415000270</v>
          </cell>
        </row>
        <row r="4232">
          <cell r="A4232" t="str">
            <v>10</v>
          </cell>
          <cell r="B4232" t="str">
            <v>10</v>
          </cell>
          <cell r="C4232">
            <v>42967</v>
          </cell>
          <cell r="D4232">
            <v>0</v>
          </cell>
          <cell r="E4232" t="str">
            <v>100100</v>
          </cell>
          <cell r="F4232" t="str">
            <v>902</v>
          </cell>
          <cell r="G4232" t="str">
            <v>04</v>
          </cell>
          <cell r="H4232" t="str">
            <v>00</v>
          </cell>
          <cell r="I4232">
            <v>42</v>
          </cell>
          <cell r="J4232" t="str">
            <v>MIGUEL TARICUARIMA</v>
          </cell>
          <cell r="K4232" t="str">
            <v>CUZCO            614</v>
          </cell>
          <cell r="L4232">
            <v>0</v>
          </cell>
          <cell r="M4232" t="str">
            <v>02</v>
          </cell>
          <cell r="N4232">
            <v>250</v>
          </cell>
          <cell r="O4232">
            <v>250</v>
          </cell>
          <cell r="P4232">
            <v>250</v>
          </cell>
          <cell r="Q4232">
            <v>250</v>
          </cell>
          <cell r="R4232">
            <v>250</v>
          </cell>
          <cell r="S4232">
            <v>200</v>
          </cell>
          <cell r="U4232" t="str">
            <v>0</v>
          </cell>
          <cell r="V4232" t="str">
            <v>9020415000520</v>
          </cell>
        </row>
        <row r="4233">
          <cell r="A4233" t="str">
            <v>10</v>
          </cell>
          <cell r="B4233" t="str">
            <v>10</v>
          </cell>
          <cell r="C4233">
            <v>42967</v>
          </cell>
          <cell r="D4233">
            <v>0</v>
          </cell>
          <cell r="E4233" t="str">
            <v>100100</v>
          </cell>
          <cell r="F4233" t="str">
            <v>902</v>
          </cell>
          <cell r="G4233" t="str">
            <v>04</v>
          </cell>
          <cell r="H4233" t="str">
            <v>00</v>
          </cell>
          <cell r="I4233">
            <v>42</v>
          </cell>
          <cell r="J4233" t="str">
            <v>MIGUEL TARICUARIMA</v>
          </cell>
          <cell r="K4233" t="str">
            <v>CUZCO            614</v>
          </cell>
          <cell r="L4233">
            <v>0</v>
          </cell>
          <cell r="M4233" t="str">
            <v>04</v>
          </cell>
          <cell r="N4233">
            <v>0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  <cell r="U4233" t="str">
            <v>0</v>
          </cell>
          <cell r="V4233" t="str">
            <v>9020415000520</v>
          </cell>
        </row>
        <row r="4234">
          <cell r="A4234" t="str">
            <v>10</v>
          </cell>
          <cell r="B4234" t="str">
            <v>10</v>
          </cell>
          <cell r="C4234">
            <v>42970</v>
          </cell>
          <cell r="D4234">
            <v>4</v>
          </cell>
          <cell r="E4234" t="str">
            <v>100100</v>
          </cell>
          <cell r="F4234" t="str">
            <v>902</v>
          </cell>
          <cell r="G4234" t="str">
            <v>04</v>
          </cell>
          <cell r="H4234" t="str">
            <v>00</v>
          </cell>
          <cell r="I4234">
            <v>45</v>
          </cell>
          <cell r="J4234" t="str">
            <v>MARIA S. HENDERSON DIAZ</v>
          </cell>
          <cell r="K4234" t="str">
            <v>CUZCO   600</v>
          </cell>
          <cell r="M4234" t="str">
            <v>04</v>
          </cell>
          <cell r="N4234">
            <v>0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  <cell r="U4234" t="str">
            <v>0</v>
          </cell>
          <cell r="V4234" t="str">
            <v>9020415000620</v>
          </cell>
        </row>
        <row r="4235">
          <cell r="A4235" t="str">
            <v>10</v>
          </cell>
          <cell r="B4235" t="str">
            <v>10</v>
          </cell>
          <cell r="C4235">
            <v>42971</v>
          </cell>
          <cell r="D4235">
            <v>2</v>
          </cell>
          <cell r="E4235" t="str">
            <v>100100</v>
          </cell>
          <cell r="F4235" t="str">
            <v>902</v>
          </cell>
          <cell r="G4235" t="str">
            <v>04</v>
          </cell>
          <cell r="H4235" t="str">
            <v>00</v>
          </cell>
          <cell r="I4235">
            <v>46</v>
          </cell>
          <cell r="J4235" t="str">
            <v>CARLOS PLAZA N.</v>
          </cell>
          <cell r="K4235" t="str">
            <v>CUZCO    M-I-34</v>
          </cell>
          <cell r="M4235" t="str">
            <v>04</v>
          </cell>
          <cell r="N4235">
            <v>0</v>
          </cell>
          <cell r="O4235">
            <v>0</v>
          </cell>
          <cell r="P4235">
            <v>0</v>
          </cell>
          <cell r="Q4235">
            <v>0</v>
          </cell>
          <cell r="R4235">
            <v>22</v>
          </cell>
          <cell r="S4235">
            <v>7</v>
          </cell>
          <cell r="T4235">
            <v>32.67</v>
          </cell>
          <cell r="U4235" t="str">
            <v>0</v>
          </cell>
          <cell r="V4235" t="str">
            <v>9020415000655</v>
          </cell>
        </row>
        <row r="4236">
          <cell r="A4236" t="str">
            <v>10</v>
          </cell>
          <cell r="B4236" t="str">
            <v>10</v>
          </cell>
          <cell r="C4236">
            <v>42983</v>
          </cell>
          <cell r="D4236">
            <v>7</v>
          </cell>
          <cell r="E4236" t="str">
            <v>100100</v>
          </cell>
          <cell r="F4236" t="str">
            <v>902</v>
          </cell>
          <cell r="G4236" t="str">
            <v>04</v>
          </cell>
          <cell r="H4236" t="str">
            <v>00</v>
          </cell>
          <cell r="I4236">
            <v>58</v>
          </cell>
          <cell r="J4236" t="str">
            <v>MELINA VELA PANDURO</v>
          </cell>
          <cell r="K4236" t="str">
            <v>CUZCO 20</v>
          </cell>
          <cell r="M4236" t="str">
            <v>04</v>
          </cell>
          <cell r="N4236">
            <v>0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39</v>
          </cell>
          <cell r="T4236">
            <v>38.08</v>
          </cell>
          <cell r="U4236" t="str">
            <v>0</v>
          </cell>
          <cell r="V4236" t="str">
            <v>9020415002570</v>
          </cell>
        </row>
        <row r="4237">
          <cell r="A4237" t="str">
            <v>10</v>
          </cell>
          <cell r="B4237" t="str">
            <v>10</v>
          </cell>
          <cell r="C4237">
            <v>42994</v>
          </cell>
          <cell r="D4237">
            <v>4</v>
          </cell>
          <cell r="E4237" t="str">
            <v>100100</v>
          </cell>
          <cell r="F4237" t="str">
            <v>902</v>
          </cell>
          <cell r="G4237" t="str">
            <v>04</v>
          </cell>
          <cell r="H4237" t="str">
            <v>00</v>
          </cell>
          <cell r="I4237">
            <v>69</v>
          </cell>
          <cell r="J4237" t="str">
            <v>JUANA ALVARADO</v>
          </cell>
          <cell r="K4237" t="str">
            <v>PSJE.CUZCO 23</v>
          </cell>
          <cell r="M4237" t="str">
            <v>04</v>
          </cell>
          <cell r="N4237">
            <v>148</v>
          </cell>
          <cell r="O4237">
            <v>242</v>
          </cell>
          <cell r="P4237">
            <v>78</v>
          </cell>
          <cell r="Q4237">
            <v>15</v>
          </cell>
          <cell r="R4237">
            <v>27</v>
          </cell>
          <cell r="S4237">
            <v>33</v>
          </cell>
          <cell r="T4237">
            <v>58.33</v>
          </cell>
          <cell r="U4237" t="str">
            <v>0</v>
          </cell>
          <cell r="V4237" t="str">
            <v>9020416001450</v>
          </cell>
        </row>
        <row r="4238">
          <cell r="A4238" t="str">
            <v>10</v>
          </cell>
          <cell r="B4238" t="str">
            <v>10</v>
          </cell>
          <cell r="C4238">
            <v>42998</v>
          </cell>
          <cell r="D4238">
            <v>5</v>
          </cell>
          <cell r="E4238" t="str">
            <v>100100</v>
          </cell>
          <cell r="F4238" t="str">
            <v>902</v>
          </cell>
          <cell r="G4238" t="str">
            <v>04</v>
          </cell>
          <cell r="H4238" t="str">
            <v>00</v>
          </cell>
          <cell r="I4238">
            <v>73</v>
          </cell>
          <cell r="J4238" t="str">
            <v>MARIA DOLORES MANUYAMA IHUARAQ</v>
          </cell>
          <cell r="K4238" t="str">
            <v>PSJE.CUSCO 30</v>
          </cell>
          <cell r="M4238" t="str">
            <v>04</v>
          </cell>
          <cell r="N4238">
            <v>0</v>
          </cell>
          <cell r="O4238">
            <v>0</v>
          </cell>
          <cell r="P4238">
            <v>137</v>
          </cell>
          <cell r="Q4238">
            <v>135</v>
          </cell>
          <cell r="R4238">
            <v>128</v>
          </cell>
          <cell r="S4238">
            <v>145</v>
          </cell>
          <cell r="T4238">
            <v>97.67</v>
          </cell>
          <cell r="U4238" t="str">
            <v>0</v>
          </cell>
          <cell r="V4238" t="str">
            <v>9020416001550</v>
          </cell>
        </row>
        <row r="4239">
          <cell r="A4239" t="str">
            <v>10</v>
          </cell>
          <cell r="B4239" t="str">
            <v>10</v>
          </cell>
          <cell r="C4239">
            <v>43004</v>
          </cell>
          <cell r="D4239">
            <v>1</v>
          </cell>
          <cell r="E4239" t="str">
            <v>100100</v>
          </cell>
          <cell r="F4239" t="str">
            <v>902</v>
          </cell>
          <cell r="G4239" t="str">
            <v>04</v>
          </cell>
          <cell r="H4239" t="str">
            <v>00</v>
          </cell>
          <cell r="I4239">
            <v>79</v>
          </cell>
          <cell r="J4239" t="str">
            <v>HUMBERTO MARIN SALAS</v>
          </cell>
          <cell r="K4239" t="str">
            <v>CALL CABO PANTOJA 715</v>
          </cell>
          <cell r="M4239" t="str">
            <v>02</v>
          </cell>
          <cell r="N4239">
            <v>0</v>
          </cell>
          <cell r="O4239">
            <v>100</v>
          </cell>
          <cell r="P4239">
            <v>100</v>
          </cell>
          <cell r="Q4239">
            <v>100</v>
          </cell>
          <cell r="R4239">
            <v>100</v>
          </cell>
          <cell r="S4239">
            <v>100</v>
          </cell>
          <cell r="T4239">
            <v>50</v>
          </cell>
          <cell r="U4239" t="str">
            <v>0</v>
          </cell>
          <cell r="V4239" t="str">
            <v>9020417000320</v>
          </cell>
        </row>
        <row r="4240">
          <cell r="A4240" t="str">
            <v>10</v>
          </cell>
          <cell r="B4240" t="str">
            <v>10</v>
          </cell>
          <cell r="C4240">
            <v>43013</v>
          </cell>
          <cell r="D4240">
            <v>2</v>
          </cell>
          <cell r="E4240" t="str">
            <v>100100</v>
          </cell>
          <cell r="F4240" t="str">
            <v>902</v>
          </cell>
          <cell r="G4240" t="str">
            <v>04</v>
          </cell>
          <cell r="H4240" t="str">
            <v>00</v>
          </cell>
          <cell r="I4240">
            <v>88</v>
          </cell>
          <cell r="J4240" t="str">
            <v>BABILONIA RENGIFO</v>
          </cell>
          <cell r="K4240" t="str">
            <v>CONCORDIA E-6</v>
          </cell>
          <cell r="M4240" t="str">
            <v>04</v>
          </cell>
          <cell r="N4240">
            <v>0</v>
          </cell>
          <cell r="O4240">
            <v>7</v>
          </cell>
          <cell r="P4240">
            <v>14</v>
          </cell>
          <cell r="Q4240">
            <v>19</v>
          </cell>
          <cell r="R4240">
            <v>5</v>
          </cell>
          <cell r="S4240">
            <v>14</v>
          </cell>
          <cell r="T4240">
            <v>14.58</v>
          </cell>
          <cell r="U4240" t="str">
            <v>0</v>
          </cell>
          <cell r="V4240" t="str">
            <v>9020417001040</v>
          </cell>
        </row>
        <row r="4241">
          <cell r="A4241" t="str">
            <v>10</v>
          </cell>
          <cell r="B4241" t="str">
            <v>10</v>
          </cell>
          <cell r="C4241">
            <v>43024</v>
          </cell>
          <cell r="D4241">
            <v>9</v>
          </cell>
          <cell r="E4241" t="str">
            <v>100100</v>
          </cell>
          <cell r="F4241" t="str">
            <v>902</v>
          </cell>
          <cell r="G4241" t="str">
            <v>04</v>
          </cell>
          <cell r="H4241" t="str">
            <v>00</v>
          </cell>
          <cell r="I4241">
            <v>99</v>
          </cell>
          <cell r="J4241" t="str">
            <v>JUSTO VIERA LOPEZ</v>
          </cell>
          <cell r="K4241" t="str">
            <v>MISTI  430</v>
          </cell>
          <cell r="M4241" t="str">
            <v>04</v>
          </cell>
          <cell r="N4241">
            <v>0</v>
          </cell>
          <cell r="O4241">
            <v>0</v>
          </cell>
          <cell r="P4241">
            <v>60</v>
          </cell>
          <cell r="Q4241">
            <v>7</v>
          </cell>
          <cell r="R4241">
            <v>42</v>
          </cell>
          <cell r="S4241">
            <v>64</v>
          </cell>
          <cell r="T4241">
            <v>25.92</v>
          </cell>
          <cell r="U4241" t="str">
            <v>0</v>
          </cell>
          <cell r="V4241" t="str">
            <v>9020417002720</v>
          </cell>
        </row>
        <row r="4242">
          <cell r="A4242" t="str">
            <v>10</v>
          </cell>
          <cell r="B4242" t="str">
            <v>10</v>
          </cell>
          <cell r="C4242">
            <v>43028</v>
          </cell>
          <cell r="D4242">
            <v>0</v>
          </cell>
          <cell r="E4242" t="str">
            <v>100100</v>
          </cell>
          <cell r="F4242" t="str">
            <v>902</v>
          </cell>
          <cell r="G4242" t="str">
            <v>04</v>
          </cell>
          <cell r="H4242" t="str">
            <v>00</v>
          </cell>
          <cell r="I4242">
            <v>103</v>
          </cell>
          <cell r="J4242" t="str">
            <v>AUROR.BENITES PINEDO</v>
          </cell>
          <cell r="K4242" t="str">
            <v>MISTI - 27 S.A.</v>
          </cell>
          <cell r="M4242" t="str">
            <v>04</v>
          </cell>
          <cell r="N4242">
            <v>0</v>
          </cell>
          <cell r="O4242">
            <v>450</v>
          </cell>
          <cell r="P4242">
            <v>0</v>
          </cell>
          <cell r="Q4242">
            <v>0</v>
          </cell>
          <cell r="R4242">
            <v>7</v>
          </cell>
          <cell r="S4242">
            <v>31</v>
          </cell>
          <cell r="T4242">
            <v>46.42</v>
          </cell>
          <cell r="U4242" t="str">
            <v>0</v>
          </cell>
          <cell r="V4242" t="str">
            <v>9020417002960</v>
          </cell>
        </row>
        <row r="4243">
          <cell r="A4243" t="str">
            <v>10</v>
          </cell>
          <cell r="B4243" t="str">
            <v>10</v>
          </cell>
          <cell r="C4243">
            <v>43032</v>
          </cell>
          <cell r="D4243">
            <v>2</v>
          </cell>
          <cell r="E4243" t="str">
            <v>100100</v>
          </cell>
          <cell r="F4243" t="str">
            <v>902</v>
          </cell>
          <cell r="G4243" t="str">
            <v>04</v>
          </cell>
          <cell r="H4243" t="str">
            <v>00</v>
          </cell>
          <cell r="I4243">
            <v>107</v>
          </cell>
          <cell r="J4243" t="str">
            <v>PEDRO TORRES VASQUEZ</v>
          </cell>
          <cell r="K4243" t="str">
            <v>C.PANTOJA 832</v>
          </cell>
          <cell r="L4243">
            <v>0</v>
          </cell>
          <cell r="M4243" t="str">
            <v>02</v>
          </cell>
          <cell r="N4243">
            <v>0</v>
          </cell>
          <cell r="O4243">
            <v>100</v>
          </cell>
          <cell r="P4243">
            <v>100</v>
          </cell>
          <cell r="Q4243">
            <v>100</v>
          </cell>
          <cell r="R4243">
            <v>100</v>
          </cell>
          <cell r="S4243">
            <v>220</v>
          </cell>
          <cell r="U4243" t="str">
            <v>0</v>
          </cell>
          <cell r="V4243" t="str">
            <v>9020417003230</v>
          </cell>
        </row>
        <row r="4244">
          <cell r="A4244" t="str">
            <v>10</v>
          </cell>
          <cell r="B4244" t="str">
            <v>10</v>
          </cell>
          <cell r="C4244">
            <v>43035</v>
          </cell>
          <cell r="D4244">
            <v>5</v>
          </cell>
          <cell r="E4244" t="str">
            <v>100100</v>
          </cell>
          <cell r="F4244" t="str">
            <v>902</v>
          </cell>
          <cell r="G4244" t="str">
            <v>04</v>
          </cell>
          <cell r="H4244" t="str">
            <v>00</v>
          </cell>
          <cell r="I4244">
            <v>110</v>
          </cell>
          <cell r="J4244" t="str">
            <v>MERCEDES PEREZ LOPEZ</v>
          </cell>
          <cell r="K4244" t="str">
            <v>CABO PANTOJA     620</v>
          </cell>
          <cell r="M4244" t="str">
            <v>04</v>
          </cell>
          <cell r="N4244">
            <v>0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  <cell r="U4244" t="str">
            <v>0</v>
          </cell>
          <cell r="V4244" t="str">
            <v>9020417003340</v>
          </cell>
        </row>
        <row r="4245">
          <cell r="A4245" t="str">
            <v>10</v>
          </cell>
          <cell r="B4245" t="str">
            <v>10</v>
          </cell>
          <cell r="C4245">
            <v>43038</v>
          </cell>
          <cell r="D4245">
            <v>9</v>
          </cell>
          <cell r="E4245" t="str">
            <v>100100</v>
          </cell>
          <cell r="F4245" t="str">
            <v>902</v>
          </cell>
          <cell r="G4245" t="str">
            <v>04</v>
          </cell>
          <cell r="H4245" t="str">
            <v>00</v>
          </cell>
          <cell r="I4245">
            <v>113</v>
          </cell>
          <cell r="J4245" t="str">
            <v>WALTER VELA P.</v>
          </cell>
          <cell r="K4245" t="str">
            <v>C.PANTOJA 118</v>
          </cell>
          <cell r="M4245" t="str">
            <v>04</v>
          </cell>
          <cell r="N4245">
            <v>0</v>
          </cell>
          <cell r="O4245">
            <v>28</v>
          </cell>
          <cell r="P4245">
            <v>81</v>
          </cell>
          <cell r="Q4245">
            <v>113</v>
          </cell>
          <cell r="R4245">
            <v>35</v>
          </cell>
          <cell r="S4245">
            <v>59</v>
          </cell>
          <cell r="T4245">
            <v>37.58</v>
          </cell>
          <cell r="U4245" t="str">
            <v>0</v>
          </cell>
          <cell r="V4245" t="str">
            <v>9020417003650</v>
          </cell>
        </row>
        <row r="4246">
          <cell r="A4246" t="str">
            <v>10</v>
          </cell>
          <cell r="B4246" t="str">
            <v>10</v>
          </cell>
          <cell r="C4246">
            <v>43042</v>
          </cell>
          <cell r="D4246">
            <v>1</v>
          </cell>
          <cell r="E4246" t="str">
            <v>100100</v>
          </cell>
          <cell r="F4246" t="str">
            <v>902</v>
          </cell>
          <cell r="G4246" t="str">
            <v>04</v>
          </cell>
          <cell r="H4246" t="str">
            <v>00</v>
          </cell>
          <cell r="I4246">
            <v>117</v>
          </cell>
          <cell r="J4246" t="str">
            <v>SHAHUANO CH.LIRIA M.</v>
          </cell>
          <cell r="K4246" t="str">
            <v>TNTE.PINGLO 539</v>
          </cell>
          <cell r="M4246" t="str">
            <v>04</v>
          </cell>
          <cell r="N4246">
            <v>0</v>
          </cell>
          <cell r="O4246">
            <v>31</v>
          </cell>
          <cell r="P4246">
            <v>117</v>
          </cell>
          <cell r="Q4246">
            <v>141</v>
          </cell>
          <cell r="R4246">
            <v>115</v>
          </cell>
          <cell r="S4246">
            <v>95</v>
          </cell>
          <cell r="T4246">
            <v>87.75</v>
          </cell>
          <cell r="U4246" t="str">
            <v>0</v>
          </cell>
          <cell r="V4246" t="str">
            <v>9020418000290</v>
          </cell>
        </row>
        <row r="4247">
          <cell r="A4247" t="str">
            <v>10</v>
          </cell>
          <cell r="B4247" t="str">
            <v>10</v>
          </cell>
          <cell r="C4247">
            <v>43053</v>
          </cell>
          <cell r="D4247">
            <v>8</v>
          </cell>
          <cell r="E4247" t="str">
            <v>100100</v>
          </cell>
          <cell r="F4247" t="str">
            <v>902</v>
          </cell>
          <cell r="G4247" t="str">
            <v>04</v>
          </cell>
          <cell r="H4247" t="str">
            <v>00</v>
          </cell>
          <cell r="I4247">
            <v>128</v>
          </cell>
          <cell r="J4247" t="str">
            <v>JOSE CORREA ALVARADO</v>
          </cell>
          <cell r="K4247" t="str">
            <v>BOLIVAR 805</v>
          </cell>
          <cell r="M4247" t="str">
            <v>04</v>
          </cell>
          <cell r="N4247">
            <v>0</v>
          </cell>
          <cell r="O4247">
            <v>26</v>
          </cell>
          <cell r="P4247">
            <v>0</v>
          </cell>
          <cell r="Q4247">
            <v>104</v>
          </cell>
          <cell r="R4247">
            <v>98</v>
          </cell>
          <cell r="S4247">
            <v>90</v>
          </cell>
          <cell r="T4247">
            <v>101.25</v>
          </cell>
          <cell r="U4247" t="str">
            <v>0</v>
          </cell>
          <cell r="V4247" t="str">
            <v>9020419000520</v>
          </cell>
        </row>
        <row r="4248">
          <cell r="A4248" t="str">
            <v>10</v>
          </cell>
          <cell r="B4248" t="str">
            <v>10</v>
          </cell>
          <cell r="C4248">
            <v>43059</v>
          </cell>
          <cell r="D4248">
            <v>5</v>
          </cell>
          <cell r="E4248" t="str">
            <v>100100</v>
          </cell>
          <cell r="F4248" t="str">
            <v>902</v>
          </cell>
          <cell r="G4248" t="str">
            <v>04</v>
          </cell>
          <cell r="H4248" t="str">
            <v>00</v>
          </cell>
          <cell r="I4248">
            <v>134</v>
          </cell>
          <cell r="J4248" t="str">
            <v>BENIGNO PADILLA</v>
          </cell>
          <cell r="K4248" t="str">
            <v>BOLIVAR         654</v>
          </cell>
          <cell r="M4248" t="str">
            <v>04</v>
          </cell>
          <cell r="N4248">
            <v>0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10</v>
          </cell>
          <cell r="U4248" t="str">
            <v>0</v>
          </cell>
          <cell r="V4248" t="str">
            <v>9020419001870</v>
          </cell>
        </row>
        <row r="4249">
          <cell r="A4249" t="str">
            <v>10</v>
          </cell>
          <cell r="B4249" t="str">
            <v>10</v>
          </cell>
          <cell r="C4249">
            <v>43064</v>
          </cell>
          <cell r="D4249">
            <v>5</v>
          </cell>
          <cell r="E4249" t="str">
            <v>100100</v>
          </cell>
          <cell r="F4249" t="str">
            <v>902</v>
          </cell>
          <cell r="G4249" t="str">
            <v>04</v>
          </cell>
          <cell r="H4249" t="str">
            <v>00</v>
          </cell>
          <cell r="I4249">
            <v>139</v>
          </cell>
          <cell r="J4249" t="str">
            <v>FELIPE BARBARAN</v>
          </cell>
          <cell r="K4249" t="str">
            <v>A.FREYRE     1331</v>
          </cell>
          <cell r="M4249" t="str">
            <v>04</v>
          </cell>
          <cell r="N4249">
            <v>0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51</v>
          </cell>
          <cell r="T4249">
            <v>4.25</v>
          </cell>
          <cell r="U4249" t="str">
            <v>0</v>
          </cell>
          <cell r="V4249" t="str">
            <v>9020420001480</v>
          </cell>
        </row>
        <row r="4250">
          <cell r="A4250" t="str">
            <v>10</v>
          </cell>
          <cell r="B4250" t="str">
            <v>10</v>
          </cell>
          <cell r="C4250">
            <v>43080</v>
          </cell>
          <cell r="D4250">
            <v>1</v>
          </cell>
          <cell r="E4250" t="str">
            <v>100100</v>
          </cell>
          <cell r="F4250" t="str">
            <v>902</v>
          </cell>
          <cell r="G4250" t="str">
            <v>04</v>
          </cell>
          <cell r="H4250" t="str">
            <v>00</v>
          </cell>
          <cell r="I4250">
            <v>155</v>
          </cell>
          <cell r="J4250" t="str">
            <v>NESTOR VILCHEZ O.</v>
          </cell>
          <cell r="K4250" t="str">
            <v>A.FREYRE      1312</v>
          </cell>
          <cell r="M4250" t="str">
            <v>04</v>
          </cell>
          <cell r="N4250">
            <v>0</v>
          </cell>
          <cell r="O4250">
            <v>0</v>
          </cell>
          <cell r="P4250">
            <v>0</v>
          </cell>
          <cell r="Q4250">
            <v>45</v>
          </cell>
          <cell r="R4250">
            <v>0</v>
          </cell>
          <cell r="S4250">
            <v>0</v>
          </cell>
          <cell r="T4250">
            <v>19.75</v>
          </cell>
          <cell r="U4250" t="str">
            <v>0</v>
          </cell>
          <cell r="V4250" t="str">
            <v>9020420003580</v>
          </cell>
        </row>
        <row r="4251">
          <cell r="A4251" t="str">
            <v>10</v>
          </cell>
          <cell r="B4251" t="str">
            <v>10</v>
          </cell>
          <cell r="C4251">
            <v>43081</v>
          </cell>
          <cell r="D4251">
            <v>9</v>
          </cell>
          <cell r="E4251" t="str">
            <v>100100</v>
          </cell>
          <cell r="F4251" t="str">
            <v>902</v>
          </cell>
          <cell r="G4251" t="str">
            <v>04</v>
          </cell>
          <cell r="H4251" t="str">
            <v>00</v>
          </cell>
          <cell r="I4251">
            <v>156</v>
          </cell>
          <cell r="J4251" t="str">
            <v>CARLOS W.SANCHEZ M.</v>
          </cell>
          <cell r="K4251" t="str">
            <v>FREYRE N.-1000</v>
          </cell>
          <cell r="M4251" t="str">
            <v>04</v>
          </cell>
          <cell r="N4251">
            <v>0</v>
          </cell>
          <cell r="O4251">
            <v>3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22.42</v>
          </cell>
          <cell r="U4251" t="str">
            <v>0</v>
          </cell>
          <cell r="V4251" t="str">
            <v>9020420003655</v>
          </cell>
        </row>
        <row r="4252">
          <cell r="A4252" t="str">
            <v>10</v>
          </cell>
          <cell r="B4252" t="str">
            <v>10</v>
          </cell>
          <cell r="C4252">
            <v>43089</v>
          </cell>
          <cell r="D4252">
            <v>2</v>
          </cell>
          <cell r="E4252" t="str">
            <v>100100</v>
          </cell>
          <cell r="F4252" t="str">
            <v>902</v>
          </cell>
          <cell r="G4252" t="str">
            <v>04</v>
          </cell>
          <cell r="H4252" t="str">
            <v>00</v>
          </cell>
          <cell r="I4252">
            <v>164</v>
          </cell>
          <cell r="J4252" t="str">
            <v>CESAR VASQUEZ</v>
          </cell>
          <cell r="K4252" t="str">
            <v>CALL CALLAO 681</v>
          </cell>
          <cell r="M4252" t="str">
            <v>04</v>
          </cell>
          <cell r="N4252">
            <v>0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35.08</v>
          </cell>
          <cell r="U4252" t="str">
            <v>0</v>
          </cell>
          <cell r="V4252" t="str">
            <v>9020422000420</v>
          </cell>
        </row>
        <row r="4253">
          <cell r="A4253" t="str">
            <v>10</v>
          </cell>
          <cell r="B4253" t="str">
            <v>10</v>
          </cell>
          <cell r="C4253">
            <v>43095</v>
          </cell>
          <cell r="D4253">
            <v>9</v>
          </cell>
          <cell r="E4253" t="str">
            <v>100100</v>
          </cell>
          <cell r="F4253" t="str">
            <v>902</v>
          </cell>
          <cell r="G4253" t="str">
            <v>04</v>
          </cell>
          <cell r="H4253" t="str">
            <v>00</v>
          </cell>
          <cell r="I4253">
            <v>170</v>
          </cell>
          <cell r="J4253" t="str">
            <v>JUANA HIDALGO R.</v>
          </cell>
          <cell r="K4253" t="str">
            <v>PIURA           1082</v>
          </cell>
          <cell r="M4253" t="str">
            <v>04</v>
          </cell>
          <cell r="N4253">
            <v>0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  <cell r="U4253" t="str">
            <v>0</v>
          </cell>
          <cell r="V4253" t="str">
            <v>9020422002620</v>
          </cell>
        </row>
        <row r="4254">
          <cell r="A4254" t="str">
            <v>10</v>
          </cell>
          <cell r="B4254" t="str">
            <v>10</v>
          </cell>
          <cell r="C4254">
            <v>43106</v>
          </cell>
          <cell r="D4254">
            <v>4</v>
          </cell>
          <cell r="E4254" t="str">
            <v>100100</v>
          </cell>
          <cell r="F4254" t="str">
            <v>902</v>
          </cell>
          <cell r="G4254" t="str">
            <v>04</v>
          </cell>
          <cell r="H4254" t="str">
            <v>00</v>
          </cell>
          <cell r="I4254">
            <v>181</v>
          </cell>
          <cell r="J4254" t="str">
            <v>ROSA ALVA C.</v>
          </cell>
          <cell r="K4254" t="str">
            <v>JR. CALLAO       S/N</v>
          </cell>
          <cell r="M4254" t="str">
            <v>04</v>
          </cell>
          <cell r="N4254">
            <v>0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3.67</v>
          </cell>
          <cell r="U4254" t="str">
            <v>0</v>
          </cell>
          <cell r="V4254" t="str">
            <v>9020422003460</v>
          </cell>
        </row>
        <row r="4255">
          <cell r="A4255" t="str">
            <v>10</v>
          </cell>
          <cell r="B4255" t="str">
            <v>10</v>
          </cell>
          <cell r="C4255">
            <v>43115</v>
          </cell>
          <cell r="D4255">
            <v>5</v>
          </cell>
          <cell r="E4255" t="str">
            <v>100100</v>
          </cell>
          <cell r="F4255" t="str">
            <v>902</v>
          </cell>
          <cell r="G4255" t="str">
            <v>04</v>
          </cell>
          <cell r="H4255" t="str">
            <v>00</v>
          </cell>
          <cell r="I4255">
            <v>190</v>
          </cell>
          <cell r="J4255" t="str">
            <v>CARLOS GONZALES V.</v>
          </cell>
          <cell r="K4255" t="str">
            <v>CALL NANAY 507</v>
          </cell>
          <cell r="M4255" t="str">
            <v>04</v>
          </cell>
          <cell r="N4255">
            <v>0</v>
          </cell>
          <cell r="O4255">
            <v>40</v>
          </cell>
          <cell r="P4255">
            <v>46</v>
          </cell>
          <cell r="Q4255">
            <v>31</v>
          </cell>
          <cell r="R4255">
            <v>20</v>
          </cell>
          <cell r="S4255">
            <v>5</v>
          </cell>
          <cell r="T4255">
            <v>15.83</v>
          </cell>
          <cell r="U4255" t="str">
            <v>0</v>
          </cell>
          <cell r="V4255" t="str">
            <v>9020424000320</v>
          </cell>
        </row>
        <row r="4256">
          <cell r="A4256" t="str">
            <v>10</v>
          </cell>
          <cell r="B4256" t="str">
            <v>10</v>
          </cell>
          <cell r="C4256">
            <v>43125</v>
          </cell>
          <cell r="D4256">
            <v>4</v>
          </cell>
          <cell r="E4256" t="str">
            <v>100100</v>
          </cell>
          <cell r="F4256" t="str">
            <v>902</v>
          </cell>
          <cell r="G4256" t="str">
            <v>04</v>
          </cell>
          <cell r="H4256" t="str">
            <v>00</v>
          </cell>
          <cell r="I4256">
            <v>200</v>
          </cell>
          <cell r="J4256" t="str">
            <v>BEATRIZ  MORENO  B.</v>
          </cell>
          <cell r="K4256" t="str">
            <v>CHICLAYO 725</v>
          </cell>
          <cell r="M4256" t="str">
            <v>04</v>
          </cell>
          <cell r="N4256">
            <v>0</v>
          </cell>
          <cell r="O4256">
            <v>33</v>
          </cell>
          <cell r="P4256">
            <v>35</v>
          </cell>
          <cell r="Q4256">
            <v>34</v>
          </cell>
          <cell r="R4256">
            <v>34</v>
          </cell>
          <cell r="S4256">
            <v>50</v>
          </cell>
          <cell r="T4256">
            <v>38.67</v>
          </cell>
          <cell r="U4256" t="str">
            <v>0</v>
          </cell>
          <cell r="V4256" t="str">
            <v>9020424002340</v>
          </cell>
        </row>
        <row r="4257">
          <cell r="A4257" t="str">
            <v>10</v>
          </cell>
          <cell r="B4257" t="str">
            <v>10</v>
          </cell>
          <cell r="C4257">
            <v>43126</v>
          </cell>
          <cell r="D4257">
            <v>2</v>
          </cell>
          <cell r="E4257" t="str">
            <v>100100</v>
          </cell>
          <cell r="F4257" t="str">
            <v>902</v>
          </cell>
          <cell r="G4257" t="str">
            <v>04</v>
          </cell>
          <cell r="H4257" t="str">
            <v>00</v>
          </cell>
          <cell r="I4257">
            <v>201</v>
          </cell>
          <cell r="J4257" t="str">
            <v>LEXIA Y ERICKSEN C.</v>
          </cell>
          <cell r="K4257" t="str">
            <v>CHICLAYO 310</v>
          </cell>
          <cell r="M4257" t="str">
            <v>04</v>
          </cell>
          <cell r="N4257">
            <v>0</v>
          </cell>
          <cell r="O4257">
            <v>0</v>
          </cell>
          <cell r="P4257">
            <v>0</v>
          </cell>
          <cell r="Q4257">
            <v>0</v>
          </cell>
          <cell r="R4257">
            <v>7</v>
          </cell>
          <cell r="S4257">
            <v>9</v>
          </cell>
          <cell r="T4257">
            <v>7.83</v>
          </cell>
          <cell r="U4257" t="str">
            <v>0</v>
          </cell>
          <cell r="V4257" t="str">
            <v>9020424002350</v>
          </cell>
        </row>
        <row r="4258">
          <cell r="A4258" t="str">
            <v>10</v>
          </cell>
          <cell r="B4258" t="str">
            <v>10</v>
          </cell>
          <cell r="C4258">
            <v>43128</v>
          </cell>
          <cell r="D4258">
            <v>8</v>
          </cell>
          <cell r="E4258" t="str">
            <v>100100</v>
          </cell>
          <cell r="F4258" t="str">
            <v>902</v>
          </cell>
          <cell r="G4258" t="str">
            <v>04</v>
          </cell>
          <cell r="H4258" t="str">
            <v>00</v>
          </cell>
          <cell r="I4258">
            <v>203</v>
          </cell>
          <cell r="J4258" t="str">
            <v>VICTORIA RIVADENEYRA</v>
          </cell>
          <cell r="K4258" t="str">
            <v>NANAY            766</v>
          </cell>
          <cell r="M4258" t="str">
            <v>04</v>
          </cell>
          <cell r="N4258">
            <v>0</v>
          </cell>
          <cell r="O4258">
            <v>0</v>
          </cell>
          <cell r="P4258">
            <v>3</v>
          </cell>
          <cell r="Q4258">
            <v>0</v>
          </cell>
          <cell r="R4258">
            <v>0</v>
          </cell>
          <cell r="S4258">
            <v>0</v>
          </cell>
          <cell r="T4258">
            <v>0.25</v>
          </cell>
          <cell r="U4258" t="str">
            <v>0</v>
          </cell>
          <cell r="V4258" t="str">
            <v>9020424002735</v>
          </cell>
        </row>
        <row r="4259">
          <cell r="A4259" t="str">
            <v>10</v>
          </cell>
          <cell r="B4259" t="str">
            <v>10</v>
          </cell>
          <cell r="C4259">
            <v>43136</v>
          </cell>
          <cell r="D4259">
            <v>1</v>
          </cell>
          <cell r="E4259" t="str">
            <v>100100</v>
          </cell>
          <cell r="F4259" t="str">
            <v>902</v>
          </cell>
          <cell r="G4259" t="str">
            <v>04</v>
          </cell>
          <cell r="H4259" t="str">
            <v>00</v>
          </cell>
          <cell r="I4259">
            <v>211</v>
          </cell>
          <cell r="J4259" t="str">
            <v>ENA GUTIERRES TORRES</v>
          </cell>
          <cell r="K4259" t="str">
            <v>AV. 28 DE JULIO 481</v>
          </cell>
          <cell r="M4259" t="str">
            <v>04</v>
          </cell>
          <cell r="N4259">
            <v>0</v>
          </cell>
          <cell r="O4259">
            <v>60</v>
          </cell>
          <cell r="P4259">
            <v>0</v>
          </cell>
          <cell r="Q4259">
            <v>65</v>
          </cell>
          <cell r="R4259">
            <v>55</v>
          </cell>
          <cell r="S4259">
            <v>41</v>
          </cell>
          <cell r="T4259">
            <v>27.83</v>
          </cell>
          <cell r="U4259" t="str">
            <v>0</v>
          </cell>
          <cell r="V4259" t="str">
            <v>9020425000530</v>
          </cell>
        </row>
        <row r="4260">
          <cell r="A4260" t="str">
            <v>10</v>
          </cell>
          <cell r="B4260" t="str">
            <v>10</v>
          </cell>
          <cell r="C4260">
            <v>43140</v>
          </cell>
          <cell r="D4260">
            <v>3</v>
          </cell>
          <cell r="E4260" t="str">
            <v>100100</v>
          </cell>
          <cell r="F4260" t="str">
            <v>902</v>
          </cell>
          <cell r="G4260" t="str">
            <v>04</v>
          </cell>
          <cell r="H4260" t="str">
            <v>00</v>
          </cell>
          <cell r="I4260">
            <v>215</v>
          </cell>
          <cell r="J4260" t="str">
            <v>ESTELA FERREYRA</v>
          </cell>
          <cell r="K4260" t="str">
            <v>SAN JOSE A-24</v>
          </cell>
          <cell r="M4260" t="str">
            <v>04</v>
          </cell>
          <cell r="N4260">
            <v>0</v>
          </cell>
          <cell r="O4260">
            <v>15</v>
          </cell>
          <cell r="P4260">
            <v>57</v>
          </cell>
          <cell r="Q4260">
            <v>19</v>
          </cell>
          <cell r="R4260">
            <v>18</v>
          </cell>
          <cell r="S4260">
            <v>38</v>
          </cell>
          <cell r="T4260">
            <v>22</v>
          </cell>
          <cell r="U4260" t="str">
            <v>0</v>
          </cell>
          <cell r="V4260" t="str">
            <v>9020426000210</v>
          </cell>
        </row>
        <row r="4261">
          <cell r="A4261" t="str">
            <v>10</v>
          </cell>
          <cell r="B4261" t="str">
            <v>10</v>
          </cell>
          <cell r="C4261">
            <v>43144</v>
          </cell>
          <cell r="D4261">
            <v>5</v>
          </cell>
          <cell r="E4261" t="str">
            <v>100100</v>
          </cell>
          <cell r="F4261" t="str">
            <v>902</v>
          </cell>
          <cell r="G4261" t="str">
            <v>04</v>
          </cell>
          <cell r="H4261" t="str">
            <v>00</v>
          </cell>
          <cell r="I4261">
            <v>219</v>
          </cell>
          <cell r="J4261" t="str">
            <v>ROBERTO PAIMA CORDOV</v>
          </cell>
          <cell r="K4261" t="str">
            <v>SAN JOSE 245</v>
          </cell>
          <cell r="M4261" t="str">
            <v>04</v>
          </cell>
          <cell r="N4261">
            <v>0</v>
          </cell>
          <cell r="O4261">
            <v>0</v>
          </cell>
          <cell r="P4261">
            <v>0</v>
          </cell>
          <cell r="Q4261">
            <v>0</v>
          </cell>
          <cell r="R4261">
            <v>39</v>
          </cell>
          <cell r="S4261">
            <v>128</v>
          </cell>
          <cell r="T4261">
            <v>65.33</v>
          </cell>
          <cell r="U4261" t="str">
            <v>0</v>
          </cell>
          <cell r="V4261" t="str">
            <v>9020426000340</v>
          </cell>
        </row>
        <row r="4262">
          <cell r="A4262" t="str">
            <v>10</v>
          </cell>
          <cell r="B4262" t="str">
            <v>10</v>
          </cell>
          <cell r="C4262">
            <v>43156</v>
          </cell>
          <cell r="D4262">
            <v>9</v>
          </cell>
          <cell r="E4262" t="str">
            <v>100100</v>
          </cell>
          <cell r="F4262" t="str">
            <v>902</v>
          </cell>
          <cell r="G4262" t="str">
            <v>04</v>
          </cell>
          <cell r="H4262" t="str">
            <v>00</v>
          </cell>
          <cell r="I4262">
            <v>231</v>
          </cell>
          <cell r="J4262" t="str">
            <v>MARTHA GALARCE S.</v>
          </cell>
          <cell r="K4262" t="str">
            <v>PSJE. BENAVIDES 25</v>
          </cell>
          <cell r="M4262" t="str">
            <v>04</v>
          </cell>
          <cell r="N4262">
            <v>0</v>
          </cell>
          <cell r="O4262">
            <v>12</v>
          </cell>
          <cell r="P4262">
            <v>0</v>
          </cell>
          <cell r="Q4262">
            <v>26</v>
          </cell>
          <cell r="R4262">
            <v>3</v>
          </cell>
          <cell r="S4262">
            <v>32</v>
          </cell>
          <cell r="T4262">
            <v>23.25</v>
          </cell>
          <cell r="U4262" t="str">
            <v>0</v>
          </cell>
          <cell r="V4262" t="str">
            <v>9020427000170</v>
          </cell>
        </row>
        <row r="4263">
          <cell r="A4263" t="str">
            <v>10</v>
          </cell>
          <cell r="B4263" t="str">
            <v>10</v>
          </cell>
          <cell r="C4263">
            <v>43160</v>
          </cell>
          <cell r="D4263">
            <v>1</v>
          </cell>
          <cell r="E4263" t="str">
            <v>100100</v>
          </cell>
          <cell r="F4263" t="str">
            <v>902</v>
          </cell>
          <cell r="G4263" t="str">
            <v>04</v>
          </cell>
          <cell r="H4263" t="str">
            <v>00</v>
          </cell>
          <cell r="I4263">
            <v>235</v>
          </cell>
          <cell r="J4263" t="str">
            <v>LIDIA SORIA</v>
          </cell>
          <cell r="K4263" t="str">
            <v>PJE.BENAVIDES   D-15</v>
          </cell>
          <cell r="M4263" t="str">
            <v>04</v>
          </cell>
          <cell r="N4263">
            <v>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8</v>
          </cell>
          <cell r="T4263">
            <v>12.75</v>
          </cell>
          <cell r="U4263" t="str">
            <v>0</v>
          </cell>
          <cell r="V4263" t="str">
            <v>9020427001490</v>
          </cell>
        </row>
        <row r="4264">
          <cell r="A4264" t="str">
            <v>10</v>
          </cell>
          <cell r="B4264" t="str">
            <v>10</v>
          </cell>
          <cell r="C4264">
            <v>43161</v>
          </cell>
          <cell r="D4264">
            <v>9</v>
          </cell>
          <cell r="E4264" t="str">
            <v>100100</v>
          </cell>
          <cell r="F4264" t="str">
            <v>902</v>
          </cell>
          <cell r="G4264" t="str">
            <v>04</v>
          </cell>
          <cell r="H4264" t="str">
            <v>00</v>
          </cell>
          <cell r="I4264">
            <v>236</v>
          </cell>
          <cell r="J4264" t="str">
            <v>ANTONIO SANCHEZ TORR</v>
          </cell>
          <cell r="K4264" t="str">
            <v>BORJA 911</v>
          </cell>
          <cell r="M4264" t="str">
            <v>04</v>
          </cell>
          <cell r="N4264">
            <v>0</v>
          </cell>
          <cell r="O4264">
            <v>3</v>
          </cell>
          <cell r="P4264">
            <v>84</v>
          </cell>
          <cell r="Q4264">
            <v>9</v>
          </cell>
          <cell r="R4264">
            <v>12</v>
          </cell>
          <cell r="S4264">
            <v>12</v>
          </cell>
          <cell r="T4264">
            <v>16.579999999999998</v>
          </cell>
          <cell r="U4264" t="str">
            <v>0</v>
          </cell>
          <cell r="V4264" t="str">
            <v>9020428000040</v>
          </cell>
        </row>
        <row r="4265">
          <cell r="A4265" t="str">
            <v>10</v>
          </cell>
          <cell r="B4265" t="str">
            <v>10</v>
          </cell>
          <cell r="C4265">
            <v>43163</v>
          </cell>
          <cell r="D4265">
            <v>5</v>
          </cell>
          <cell r="E4265" t="str">
            <v>100100</v>
          </cell>
          <cell r="F4265" t="str">
            <v>902</v>
          </cell>
          <cell r="G4265" t="str">
            <v>04</v>
          </cell>
          <cell r="H4265" t="str">
            <v>00</v>
          </cell>
          <cell r="I4265">
            <v>238</v>
          </cell>
          <cell r="J4265" t="str">
            <v>ROSA SILVA RODRIGUEZ</v>
          </cell>
          <cell r="K4265" t="str">
            <v>CALL BORJA C-02</v>
          </cell>
          <cell r="M4265" t="str">
            <v>04</v>
          </cell>
          <cell r="N4265">
            <v>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6</v>
          </cell>
          <cell r="T4265">
            <v>11.17</v>
          </cell>
          <cell r="U4265" t="str">
            <v>0</v>
          </cell>
          <cell r="V4265" t="str">
            <v>9020428000320</v>
          </cell>
        </row>
        <row r="4266">
          <cell r="A4266" t="str">
            <v>10</v>
          </cell>
          <cell r="B4266" t="str">
            <v>10</v>
          </cell>
          <cell r="C4266">
            <v>43166</v>
          </cell>
          <cell r="D4266">
            <v>8</v>
          </cell>
          <cell r="E4266" t="str">
            <v>100100</v>
          </cell>
          <cell r="F4266" t="str">
            <v>902</v>
          </cell>
          <cell r="G4266" t="str">
            <v>04</v>
          </cell>
          <cell r="H4266" t="str">
            <v>00</v>
          </cell>
          <cell r="I4266">
            <v>241</v>
          </cell>
          <cell r="J4266" t="str">
            <v>ELENA DIAZ HIDALGO</v>
          </cell>
          <cell r="K4266" t="str">
            <v>BORJA            571</v>
          </cell>
          <cell r="M4266" t="str">
            <v>04</v>
          </cell>
          <cell r="N4266">
            <v>0</v>
          </cell>
          <cell r="O4266">
            <v>0</v>
          </cell>
          <cell r="P4266">
            <v>0</v>
          </cell>
          <cell r="Q4266">
            <v>5</v>
          </cell>
          <cell r="R4266">
            <v>36</v>
          </cell>
          <cell r="S4266">
            <v>40</v>
          </cell>
          <cell r="T4266">
            <v>23.83</v>
          </cell>
          <cell r="U4266" t="str">
            <v>0</v>
          </cell>
          <cell r="V4266" t="str">
            <v>9020428001770</v>
          </cell>
        </row>
        <row r="4267">
          <cell r="A4267" t="str">
            <v>10</v>
          </cell>
          <cell r="B4267" t="str">
            <v>10</v>
          </cell>
          <cell r="C4267">
            <v>43184</v>
          </cell>
          <cell r="D4267">
            <v>1</v>
          </cell>
          <cell r="E4267" t="str">
            <v>100100</v>
          </cell>
          <cell r="F4267" t="str">
            <v>902</v>
          </cell>
          <cell r="G4267" t="str">
            <v>04</v>
          </cell>
          <cell r="H4267" t="str">
            <v>00</v>
          </cell>
          <cell r="I4267">
            <v>259</v>
          </cell>
          <cell r="J4267" t="str">
            <v>MARIA DAVILA DE RODRIGUEZ</v>
          </cell>
          <cell r="K4267" t="str">
            <v>D. D. ALMAGRO  625</v>
          </cell>
          <cell r="M4267" t="str">
            <v>04</v>
          </cell>
          <cell r="N4267">
            <v>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14</v>
          </cell>
          <cell r="T4267">
            <v>21</v>
          </cell>
          <cell r="U4267" t="str">
            <v>0</v>
          </cell>
          <cell r="V4267" t="str">
            <v>9020430001710</v>
          </cell>
        </row>
        <row r="4268">
          <cell r="A4268" t="str">
            <v>10</v>
          </cell>
          <cell r="B4268" t="str">
            <v>10</v>
          </cell>
          <cell r="C4268">
            <v>43204</v>
          </cell>
          <cell r="D4268">
            <v>7</v>
          </cell>
          <cell r="E4268" t="str">
            <v>100100</v>
          </cell>
          <cell r="F4268" t="str">
            <v>902</v>
          </cell>
          <cell r="G4268" t="str">
            <v>04</v>
          </cell>
          <cell r="H4268" t="str">
            <v>00</v>
          </cell>
          <cell r="I4268">
            <v>279</v>
          </cell>
          <cell r="J4268" t="str">
            <v>ALEX ISABEL MAFALDO</v>
          </cell>
          <cell r="K4268" t="str">
            <v>GANZO AZUL 492</v>
          </cell>
          <cell r="M4268" t="str">
            <v>04</v>
          </cell>
          <cell r="N4268">
            <v>0</v>
          </cell>
          <cell r="O4268">
            <v>0</v>
          </cell>
          <cell r="P4268">
            <v>0</v>
          </cell>
          <cell r="Q4268">
            <v>166</v>
          </cell>
          <cell r="R4268">
            <v>173</v>
          </cell>
          <cell r="S4268">
            <v>257</v>
          </cell>
          <cell r="T4268">
            <v>143.91999999999999</v>
          </cell>
          <cell r="U4268" t="str">
            <v>0</v>
          </cell>
          <cell r="V4268" t="str">
            <v>9020432000290</v>
          </cell>
        </row>
        <row r="4269">
          <cell r="A4269" t="str">
            <v>10</v>
          </cell>
          <cell r="B4269" t="str">
            <v>10</v>
          </cell>
          <cell r="C4269">
            <v>43213</v>
          </cell>
          <cell r="D4269">
            <v>8</v>
          </cell>
          <cell r="E4269" t="str">
            <v>100100</v>
          </cell>
          <cell r="F4269" t="str">
            <v>902</v>
          </cell>
          <cell r="G4269" t="str">
            <v>04</v>
          </cell>
          <cell r="H4269" t="str">
            <v>00</v>
          </cell>
          <cell r="I4269">
            <v>288</v>
          </cell>
          <cell r="J4269" t="str">
            <v>CORINA MORI GONZALES</v>
          </cell>
          <cell r="K4269" t="str">
            <v>UNION 858</v>
          </cell>
          <cell r="M4269" t="str">
            <v>04</v>
          </cell>
          <cell r="N4269">
            <v>0</v>
          </cell>
          <cell r="O4269">
            <v>0</v>
          </cell>
          <cell r="P4269">
            <v>0</v>
          </cell>
          <cell r="Q4269">
            <v>45</v>
          </cell>
          <cell r="R4269">
            <v>38</v>
          </cell>
          <cell r="S4269">
            <v>64</v>
          </cell>
          <cell r="T4269">
            <v>40</v>
          </cell>
          <cell r="U4269" t="str">
            <v>0</v>
          </cell>
          <cell r="V4269" t="str">
            <v>9020434000070</v>
          </cell>
        </row>
        <row r="4270">
          <cell r="A4270" t="str">
            <v>10</v>
          </cell>
          <cell r="B4270" t="str">
            <v>10</v>
          </cell>
          <cell r="C4270">
            <v>43217</v>
          </cell>
          <cell r="D4270">
            <v>9</v>
          </cell>
          <cell r="E4270" t="str">
            <v>100100</v>
          </cell>
          <cell r="F4270" t="str">
            <v>902</v>
          </cell>
          <cell r="G4270" t="str">
            <v>04</v>
          </cell>
          <cell r="H4270" t="str">
            <v>00</v>
          </cell>
          <cell r="I4270">
            <v>292</v>
          </cell>
          <cell r="J4270" t="str">
            <v>HERMEL. PANAIFO SOTO</v>
          </cell>
          <cell r="K4270" t="str">
            <v>UNION 294</v>
          </cell>
          <cell r="M4270" t="str">
            <v>04</v>
          </cell>
          <cell r="N4270">
            <v>17</v>
          </cell>
          <cell r="O4270">
            <v>18</v>
          </cell>
          <cell r="P4270">
            <v>21</v>
          </cell>
          <cell r="Q4270">
            <v>12</v>
          </cell>
          <cell r="R4270">
            <v>20</v>
          </cell>
          <cell r="S4270">
            <v>0</v>
          </cell>
          <cell r="T4270">
            <v>7.33</v>
          </cell>
          <cell r="U4270" t="str">
            <v>0</v>
          </cell>
          <cell r="V4270" t="str">
            <v>9020434000405</v>
          </cell>
        </row>
        <row r="4271">
          <cell r="A4271" t="str">
            <v>10</v>
          </cell>
          <cell r="B4271" t="str">
            <v>10</v>
          </cell>
          <cell r="C4271">
            <v>43218</v>
          </cell>
          <cell r="D4271">
            <v>7</v>
          </cell>
          <cell r="E4271" t="str">
            <v>100100</v>
          </cell>
          <cell r="F4271" t="str">
            <v>902</v>
          </cell>
          <cell r="G4271" t="str">
            <v>04</v>
          </cell>
          <cell r="H4271" t="str">
            <v>00</v>
          </cell>
          <cell r="I4271">
            <v>293</v>
          </cell>
          <cell r="J4271" t="str">
            <v>CARMI.PINCHE NAVARRO</v>
          </cell>
          <cell r="K4271" t="str">
            <v>UNION 174</v>
          </cell>
          <cell r="M4271" t="str">
            <v>04</v>
          </cell>
          <cell r="N4271">
            <v>0</v>
          </cell>
          <cell r="O4271">
            <v>0</v>
          </cell>
          <cell r="P4271">
            <v>38</v>
          </cell>
          <cell r="Q4271">
            <v>80</v>
          </cell>
          <cell r="R4271">
            <v>72</v>
          </cell>
          <cell r="S4271">
            <v>66</v>
          </cell>
          <cell r="T4271">
            <v>46.92</v>
          </cell>
          <cell r="U4271" t="str">
            <v>0</v>
          </cell>
          <cell r="V4271" t="str">
            <v>9020434000510</v>
          </cell>
        </row>
        <row r="4272">
          <cell r="A4272" t="str">
            <v>10</v>
          </cell>
          <cell r="B4272" t="str">
            <v>10</v>
          </cell>
          <cell r="C4272">
            <v>43227</v>
          </cell>
          <cell r="D4272">
            <v>8</v>
          </cell>
          <cell r="E4272" t="str">
            <v>100100</v>
          </cell>
          <cell r="F4272" t="str">
            <v>902</v>
          </cell>
          <cell r="G4272" t="str">
            <v>04</v>
          </cell>
          <cell r="H4272" t="str">
            <v>00</v>
          </cell>
          <cell r="I4272">
            <v>302</v>
          </cell>
          <cell r="J4272" t="str">
            <v>JORGE SANDI CORDOVA</v>
          </cell>
          <cell r="K4272" t="str">
            <v>SAN ANTONIO      452</v>
          </cell>
          <cell r="M4272" t="str">
            <v>04</v>
          </cell>
          <cell r="N4272">
            <v>0</v>
          </cell>
          <cell r="O4272">
            <v>0</v>
          </cell>
          <cell r="P4272">
            <v>1</v>
          </cell>
          <cell r="Q4272">
            <v>2</v>
          </cell>
          <cell r="R4272">
            <v>4</v>
          </cell>
          <cell r="S4272">
            <v>17</v>
          </cell>
          <cell r="T4272">
            <v>7.17</v>
          </cell>
          <cell r="U4272" t="str">
            <v>0</v>
          </cell>
          <cell r="V4272" t="str">
            <v>9020435001700</v>
          </cell>
        </row>
        <row r="4273">
          <cell r="A4273" t="str">
            <v>10</v>
          </cell>
          <cell r="B4273" t="str">
            <v>10</v>
          </cell>
          <cell r="C4273">
            <v>43230</v>
          </cell>
          <cell r="D4273">
            <v>2</v>
          </cell>
          <cell r="E4273" t="str">
            <v>100100</v>
          </cell>
          <cell r="F4273" t="str">
            <v>902</v>
          </cell>
          <cell r="G4273" t="str">
            <v>04</v>
          </cell>
          <cell r="H4273" t="str">
            <v>00</v>
          </cell>
          <cell r="I4273">
            <v>305</v>
          </cell>
          <cell r="J4273" t="str">
            <v>O. REAÑO RENGIFO</v>
          </cell>
          <cell r="K4273" t="str">
            <v>SAN ANTONIO     L-31</v>
          </cell>
          <cell r="M4273" t="str">
            <v>04</v>
          </cell>
          <cell r="N4273">
            <v>0</v>
          </cell>
          <cell r="O4273">
            <v>0</v>
          </cell>
          <cell r="P4273">
            <v>4</v>
          </cell>
          <cell r="Q4273">
            <v>1</v>
          </cell>
          <cell r="R4273">
            <v>3</v>
          </cell>
          <cell r="S4273">
            <v>4</v>
          </cell>
          <cell r="T4273">
            <v>16.170000000000002</v>
          </cell>
          <cell r="U4273" t="str">
            <v>0</v>
          </cell>
          <cell r="V4273" t="str">
            <v>9020435001760</v>
          </cell>
        </row>
        <row r="4274">
          <cell r="A4274" t="str">
            <v>10</v>
          </cell>
          <cell r="B4274" t="str">
            <v>10</v>
          </cell>
          <cell r="C4274">
            <v>43233</v>
          </cell>
          <cell r="D4274">
            <v>6</v>
          </cell>
          <cell r="E4274" t="str">
            <v>100100</v>
          </cell>
          <cell r="F4274" t="str">
            <v>902</v>
          </cell>
          <cell r="G4274" t="str">
            <v>04</v>
          </cell>
          <cell r="H4274" t="str">
            <v>00</v>
          </cell>
          <cell r="I4274">
            <v>308</v>
          </cell>
          <cell r="J4274" t="str">
            <v>REYNA.BANCHO ARIMUYA</v>
          </cell>
          <cell r="K4274" t="str">
            <v>AV.SN.ANTONIO   L-19</v>
          </cell>
          <cell r="M4274" t="str">
            <v>04</v>
          </cell>
          <cell r="N4274">
            <v>0</v>
          </cell>
          <cell r="O4274">
            <v>0</v>
          </cell>
          <cell r="P4274">
            <v>0</v>
          </cell>
          <cell r="Q4274">
            <v>0</v>
          </cell>
          <cell r="R4274">
            <v>8</v>
          </cell>
          <cell r="S4274">
            <v>30</v>
          </cell>
          <cell r="T4274">
            <v>12.5</v>
          </cell>
          <cell r="U4274" t="str">
            <v>0</v>
          </cell>
          <cell r="V4274" t="str">
            <v>9020435001870</v>
          </cell>
        </row>
        <row r="4275">
          <cell r="A4275" t="str">
            <v>10</v>
          </cell>
          <cell r="B4275" t="str">
            <v>10</v>
          </cell>
          <cell r="C4275">
            <v>43245</v>
          </cell>
          <cell r="D4275">
            <v>0</v>
          </cell>
          <cell r="E4275" t="str">
            <v>100100</v>
          </cell>
          <cell r="F4275" t="str">
            <v>902</v>
          </cell>
          <cell r="G4275" t="str">
            <v>04</v>
          </cell>
          <cell r="H4275" t="str">
            <v>00</v>
          </cell>
          <cell r="I4275">
            <v>320</v>
          </cell>
          <cell r="J4275" t="str">
            <v>M. ECHEVARRIA LOPEZ</v>
          </cell>
          <cell r="K4275" t="str">
            <v>A. BRUSCO 690</v>
          </cell>
          <cell r="M4275" t="str">
            <v>04</v>
          </cell>
          <cell r="N4275">
            <v>0</v>
          </cell>
          <cell r="O4275">
            <v>0</v>
          </cell>
          <cell r="P4275">
            <v>0</v>
          </cell>
          <cell r="Q4275">
            <v>9</v>
          </cell>
          <cell r="R4275">
            <v>0</v>
          </cell>
          <cell r="S4275">
            <v>0</v>
          </cell>
          <cell r="T4275">
            <v>36.75</v>
          </cell>
          <cell r="U4275" t="str">
            <v>0</v>
          </cell>
          <cell r="V4275" t="str">
            <v>9020437001800</v>
          </cell>
        </row>
        <row r="4276">
          <cell r="A4276" t="str">
            <v>10</v>
          </cell>
          <cell r="B4276" t="str">
            <v>10</v>
          </cell>
          <cell r="C4276">
            <v>43253</v>
          </cell>
          <cell r="D4276">
            <v>4</v>
          </cell>
          <cell r="E4276" t="str">
            <v>100100</v>
          </cell>
          <cell r="F4276" t="str">
            <v>902</v>
          </cell>
          <cell r="G4276" t="str">
            <v>04</v>
          </cell>
          <cell r="H4276" t="str">
            <v>00</v>
          </cell>
          <cell r="I4276">
            <v>328</v>
          </cell>
          <cell r="J4276" t="str">
            <v>AUGUSTO SALDAÑA</v>
          </cell>
          <cell r="K4276" t="str">
            <v>PSJE.A.BRUSCO    005</v>
          </cell>
          <cell r="M4276" t="str">
            <v>04</v>
          </cell>
          <cell r="N4276">
            <v>0</v>
          </cell>
          <cell r="O4276">
            <v>0</v>
          </cell>
          <cell r="P4276">
            <v>0</v>
          </cell>
          <cell r="Q4276">
            <v>0</v>
          </cell>
          <cell r="R4276">
            <v>72</v>
          </cell>
          <cell r="S4276">
            <v>264</v>
          </cell>
          <cell r="T4276">
            <v>66.42</v>
          </cell>
          <cell r="U4276" t="str">
            <v>0</v>
          </cell>
          <cell r="V4276" t="str">
            <v>9020438001190</v>
          </cell>
        </row>
        <row r="4277">
          <cell r="A4277" t="str">
            <v>10</v>
          </cell>
          <cell r="B4277" t="str">
            <v>10</v>
          </cell>
          <cell r="C4277">
            <v>43255</v>
          </cell>
          <cell r="D4277">
            <v>9</v>
          </cell>
          <cell r="E4277" t="str">
            <v>100100</v>
          </cell>
          <cell r="F4277" t="str">
            <v>902</v>
          </cell>
          <cell r="G4277" t="str">
            <v>04</v>
          </cell>
          <cell r="H4277" t="str">
            <v>00</v>
          </cell>
          <cell r="I4277">
            <v>330</v>
          </cell>
          <cell r="J4277" t="str">
            <v>J.VILLAVICENCIO GONZ</v>
          </cell>
          <cell r="K4277" t="str">
            <v>CELENDIN         770</v>
          </cell>
          <cell r="M4277" t="str">
            <v>04</v>
          </cell>
          <cell r="N4277">
            <v>0</v>
          </cell>
          <cell r="O4277">
            <v>0</v>
          </cell>
          <cell r="P4277">
            <v>73</v>
          </cell>
          <cell r="Q4277">
            <v>57</v>
          </cell>
          <cell r="R4277">
            <v>50</v>
          </cell>
          <cell r="S4277">
            <v>130</v>
          </cell>
          <cell r="T4277">
            <v>62.25</v>
          </cell>
          <cell r="U4277" t="str">
            <v>0</v>
          </cell>
          <cell r="V4277" t="str">
            <v>9020439000060</v>
          </cell>
        </row>
        <row r="4278">
          <cell r="A4278" t="str">
            <v>10</v>
          </cell>
          <cell r="B4278" t="str">
            <v>10</v>
          </cell>
          <cell r="C4278">
            <v>43268</v>
          </cell>
          <cell r="D4278">
            <v>2</v>
          </cell>
          <cell r="E4278" t="str">
            <v>100100</v>
          </cell>
          <cell r="F4278" t="str">
            <v>902</v>
          </cell>
          <cell r="G4278" t="str">
            <v>04</v>
          </cell>
          <cell r="H4278" t="str">
            <v>00</v>
          </cell>
          <cell r="I4278">
            <v>343</v>
          </cell>
          <cell r="J4278" t="str">
            <v>A. SANCHEZ SEVERIANO</v>
          </cell>
          <cell r="K4278" t="str">
            <v>AREQUIPA 826</v>
          </cell>
          <cell r="M4278" t="str">
            <v>04</v>
          </cell>
          <cell r="N4278">
            <v>0</v>
          </cell>
          <cell r="O4278">
            <v>0</v>
          </cell>
          <cell r="P4278">
            <v>9</v>
          </cell>
          <cell r="Q4278">
            <v>10</v>
          </cell>
          <cell r="R4278">
            <v>14</v>
          </cell>
          <cell r="S4278">
            <v>14</v>
          </cell>
          <cell r="T4278">
            <v>6.42</v>
          </cell>
          <cell r="U4278" t="str">
            <v>0</v>
          </cell>
          <cell r="V4278" t="str">
            <v>9020440000440</v>
          </cell>
        </row>
        <row r="4279">
          <cell r="A4279" t="str">
            <v>10</v>
          </cell>
          <cell r="B4279" t="str">
            <v>10</v>
          </cell>
          <cell r="C4279">
            <v>43273</v>
          </cell>
          <cell r="D4279">
            <v>2</v>
          </cell>
          <cell r="E4279" t="str">
            <v>100100</v>
          </cell>
          <cell r="F4279" t="str">
            <v>902</v>
          </cell>
          <cell r="G4279" t="str">
            <v>04</v>
          </cell>
          <cell r="H4279" t="str">
            <v>00</v>
          </cell>
          <cell r="I4279">
            <v>348</v>
          </cell>
          <cell r="J4279" t="str">
            <v>MARIO COTRINA ZAMBRANO</v>
          </cell>
          <cell r="K4279" t="str">
            <v>AREQUIPA 580-B</v>
          </cell>
          <cell r="M4279" t="str">
            <v>04</v>
          </cell>
          <cell r="N4279">
            <v>0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  <cell r="U4279" t="str">
            <v>0</v>
          </cell>
          <cell r="V4279" t="str">
            <v>9020440000905</v>
          </cell>
        </row>
        <row r="4280">
          <cell r="A4280" t="str">
            <v>10</v>
          </cell>
          <cell r="B4280" t="str">
            <v>10</v>
          </cell>
          <cell r="C4280">
            <v>43286</v>
          </cell>
          <cell r="D4280">
            <v>4</v>
          </cell>
          <cell r="E4280" t="str">
            <v>100100</v>
          </cell>
          <cell r="F4280" t="str">
            <v>902</v>
          </cell>
          <cell r="G4280" t="str">
            <v>04</v>
          </cell>
          <cell r="H4280" t="str">
            <v>00</v>
          </cell>
          <cell r="I4280">
            <v>361</v>
          </cell>
          <cell r="J4280" t="str">
            <v>MARIA CULQUI</v>
          </cell>
          <cell r="K4280" t="str">
            <v>AREQUIPA 797</v>
          </cell>
          <cell r="M4280" t="str">
            <v>04</v>
          </cell>
          <cell r="N4280">
            <v>0</v>
          </cell>
          <cell r="O4280">
            <v>0</v>
          </cell>
          <cell r="P4280">
            <v>0</v>
          </cell>
          <cell r="Q4280">
            <v>0</v>
          </cell>
          <cell r="R4280">
            <v>83</v>
          </cell>
          <cell r="S4280">
            <v>464</v>
          </cell>
          <cell r="T4280">
            <v>248.58</v>
          </cell>
          <cell r="U4280" t="str">
            <v>0</v>
          </cell>
          <cell r="V4280" t="str">
            <v>9020440002690</v>
          </cell>
        </row>
        <row r="4281">
          <cell r="A4281" t="str">
            <v>10</v>
          </cell>
          <cell r="B4281" t="str">
            <v>10</v>
          </cell>
          <cell r="C4281">
            <v>43295</v>
          </cell>
          <cell r="D4281">
            <v>5</v>
          </cell>
          <cell r="E4281" t="str">
            <v>100100</v>
          </cell>
          <cell r="F4281" t="str">
            <v>902</v>
          </cell>
          <cell r="G4281" t="str">
            <v>04</v>
          </cell>
          <cell r="H4281" t="str">
            <v>00</v>
          </cell>
          <cell r="I4281">
            <v>370</v>
          </cell>
          <cell r="J4281" t="str">
            <v>JORGE RUIZ</v>
          </cell>
          <cell r="K4281" t="str">
            <v>PABLO ROSELL    1027</v>
          </cell>
          <cell r="M4281" t="str">
            <v>04</v>
          </cell>
          <cell r="N4281">
            <v>0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  <cell r="U4281" t="str">
            <v>0</v>
          </cell>
          <cell r="V4281" t="str">
            <v>9020441000160</v>
          </cell>
        </row>
        <row r="4282">
          <cell r="A4282" t="str">
            <v>10</v>
          </cell>
          <cell r="B4282" t="str">
            <v>10</v>
          </cell>
          <cell r="C4282">
            <v>43310</v>
          </cell>
          <cell r="D4282">
            <v>2</v>
          </cell>
          <cell r="E4282" t="str">
            <v>100100</v>
          </cell>
          <cell r="F4282" t="str">
            <v>902</v>
          </cell>
          <cell r="G4282" t="str">
            <v>04</v>
          </cell>
          <cell r="H4282" t="str">
            <v>00</v>
          </cell>
          <cell r="I4282">
            <v>385</v>
          </cell>
          <cell r="J4282" t="str">
            <v>JOSE TELLO RUIZ</v>
          </cell>
          <cell r="K4282" t="str">
            <v>PABLO ROSSEL     941</v>
          </cell>
          <cell r="M4282" t="str">
            <v>04</v>
          </cell>
          <cell r="N4282">
            <v>134</v>
          </cell>
          <cell r="O4282">
            <v>194</v>
          </cell>
          <cell r="P4282">
            <v>19</v>
          </cell>
          <cell r="Q4282">
            <v>10</v>
          </cell>
          <cell r="R4282">
            <v>3</v>
          </cell>
          <cell r="S4282">
            <v>18</v>
          </cell>
          <cell r="T4282">
            <v>40.92</v>
          </cell>
          <cell r="U4282" t="str">
            <v>0</v>
          </cell>
          <cell r="V4282" t="str">
            <v>9020441002760</v>
          </cell>
        </row>
        <row r="4283">
          <cell r="A4283" t="str">
            <v>10</v>
          </cell>
          <cell r="B4283" t="str">
            <v>10</v>
          </cell>
          <cell r="C4283">
            <v>43311</v>
          </cell>
          <cell r="D4283">
            <v>0</v>
          </cell>
          <cell r="E4283" t="str">
            <v>100100</v>
          </cell>
          <cell r="F4283" t="str">
            <v>902</v>
          </cell>
          <cell r="G4283" t="str">
            <v>04</v>
          </cell>
          <cell r="H4283" t="str">
            <v>00</v>
          </cell>
          <cell r="I4283">
            <v>386</v>
          </cell>
          <cell r="J4283" t="str">
            <v>ANTONIO SIFUENTES</v>
          </cell>
          <cell r="K4283" t="str">
            <v>PABLO ROSELL     957</v>
          </cell>
          <cell r="M4283" t="str">
            <v>04</v>
          </cell>
          <cell r="N4283">
            <v>0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48</v>
          </cell>
          <cell r="T4283">
            <v>65.5</v>
          </cell>
          <cell r="U4283" t="str">
            <v>0</v>
          </cell>
          <cell r="V4283" t="str">
            <v>9020441002810</v>
          </cell>
        </row>
        <row r="4284">
          <cell r="A4284" t="str">
            <v>10</v>
          </cell>
          <cell r="B4284" t="str">
            <v>10</v>
          </cell>
          <cell r="C4284">
            <v>43321</v>
          </cell>
          <cell r="D4284">
            <v>9</v>
          </cell>
          <cell r="E4284" t="str">
            <v>100100</v>
          </cell>
          <cell r="F4284" t="str">
            <v>902</v>
          </cell>
          <cell r="G4284" t="str">
            <v>04</v>
          </cell>
          <cell r="H4284" t="str">
            <v>00</v>
          </cell>
          <cell r="I4284">
            <v>396</v>
          </cell>
          <cell r="J4284" t="str">
            <v>DANIEL GOMEZ PEÑA</v>
          </cell>
          <cell r="K4284" t="str">
            <v>TAVARA WEST     1044</v>
          </cell>
          <cell r="M4284" t="str">
            <v>04</v>
          </cell>
          <cell r="N4284">
            <v>0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  <cell r="U4284" t="str">
            <v>0</v>
          </cell>
          <cell r="V4284" t="str">
            <v>9020442000400</v>
          </cell>
        </row>
        <row r="4285">
          <cell r="A4285" t="str">
            <v>10</v>
          </cell>
          <cell r="B4285" t="str">
            <v>10</v>
          </cell>
          <cell r="C4285">
            <v>43344</v>
          </cell>
          <cell r="D4285">
            <v>1</v>
          </cell>
          <cell r="E4285" t="str">
            <v>100100</v>
          </cell>
          <cell r="F4285" t="str">
            <v>902</v>
          </cell>
          <cell r="G4285" t="str">
            <v>04</v>
          </cell>
          <cell r="H4285" t="str">
            <v>00</v>
          </cell>
          <cell r="I4285">
            <v>419</v>
          </cell>
          <cell r="J4285" t="str">
            <v>FERNANDO DEL AGUILA</v>
          </cell>
          <cell r="K4285" t="str">
            <v>YAVARI 620</v>
          </cell>
          <cell r="M4285" t="str">
            <v>04</v>
          </cell>
          <cell r="N4285">
            <v>0</v>
          </cell>
          <cell r="O4285">
            <v>319</v>
          </cell>
          <cell r="P4285">
            <v>362</v>
          </cell>
          <cell r="Q4285">
            <v>299</v>
          </cell>
          <cell r="R4285">
            <v>287</v>
          </cell>
          <cell r="S4285">
            <v>333</v>
          </cell>
          <cell r="T4285">
            <v>275.17</v>
          </cell>
          <cell r="U4285" t="str">
            <v>0</v>
          </cell>
          <cell r="V4285" t="str">
            <v>9020443000855</v>
          </cell>
        </row>
        <row r="4286">
          <cell r="A4286" t="str">
            <v>10</v>
          </cell>
          <cell r="B4286" t="str">
            <v>10</v>
          </cell>
          <cell r="C4286">
            <v>43367</v>
          </cell>
          <cell r="D4286">
            <v>2</v>
          </cell>
          <cell r="E4286" t="str">
            <v>100100</v>
          </cell>
          <cell r="F4286" t="str">
            <v>902</v>
          </cell>
          <cell r="G4286" t="str">
            <v>04</v>
          </cell>
          <cell r="H4286" t="str">
            <v>00</v>
          </cell>
          <cell r="I4286">
            <v>442</v>
          </cell>
          <cell r="J4286" t="str">
            <v>COSETA Y DOSINDA M.</v>
          </cell>
          <cell r="K4286" t="str">
            <v>LORETO           181</v>
          </cell>
          <cell r="M4286" t="str">
            <v>04</v>
          </cell>
          <cell r="N4286">
            <v>0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  <cell r="U4286" t="str">
            <v>0</v>
          </cell>
          <cell r="V4286" t="str">
            <v>9020444001900</v>
          </cell>
        </row>
        <row r="4287">
          <cell r="A4287" t="str">
            <v>10</v>
          </cell>
          <cell r="B4287" t="str">
            <v>10</v>
          </cell>
          <cell r="C4287">
            <v>43370</v>
          </cell>
          <cell r="D4287">
            <v>6</v>
          </cell>
          <cell r="E4287" t="str">
            <v>100100</v>
          </cell>
          <cell r="F4287" t="str">
            <v>902</v>
          </cell>
          <cell r="G4287" t="str">
            <v>04</v>
          </cell>
          <cell r="H4287" t="str">
            <v>00</v>
          </cell>
          <cell r="I4287">
            <v>445</v>
          </cell>
          <cell r="J4287" t="str">
            <v>CARLOS MATTOS</v>
          </cell>
          <cell r="K4287" t="str">
            <v>LORETO NO.       901</v>
          </cell>
          <cell r="M4287" t="str">
            <v>04</v>
          </cell>
          <cell r="N4287">
            <v>0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  <cell r="U4287" t="str">
            <v>0</v>
          </cell>
          <cell r="V4287" t="str">
            <v>9020444002770</v>
          </cell>
        </row>
        <row r="4288">
          <cell r="A4288" t="str">
            <v>10</v>
          </cell>
          <cell r="B4288" t="str">
            <v>10</v>
          </cell>
          <cell r="C4288">
            <v>43371</v>
          </cell>
          <cell r="D4288">
            <v>4</v>
          </cell>
          <cell r="E4288" t="str">
            <v>100100</v>
          </cell>
          <cell r="F4288" t="str">
            <v>902</v>
          </cell>
          <cell r="G4288" t="str">
            <v>04</v>
          </cell>
          <cell r="H4288" t="str">
            <v>00</v>
          </cell>
          <cell r="I4288">
            <v>446</v>
          </cell>
          <cell r="J4288" t="str">
            <v>OSCAR DEL CASTILLO CAMALVINO</v>
          </cell>
          <cell r="K4288" t="str">
            <v>CALL PEVAS 1048</v>
          </cell>
          <cell r="M4288" t="str">
            <v>04</v>
          </cell>
          <cell r="N4288">
            <v>0</v>
          </cell>
          <cell r="O4288">
            <v>0</v>
          </cell>
          <cell r="P4288">
            <v>21</v>
          </cell>
          <cell r="Q4288">
            <v>64</v>
          </cell>
          <cell r="R4288">
            <v>12</v>
          </cell>
          <cell r="S4288">
            <v>28</v>
          </cell>
          <cell r="T4288">
            <v>17.920000000000002</v>
          </cell>
          <cell r="U4288" t="str">
            <v>0</v>
          </cell>
          <cell r="V4288" t="str">
            <v>9020445000090</v>
          </cell>
        </row>
        <row r="4289">
          <cell r="A4289" t="str">
            <v>10</v>
          </cell>
          <cell r="B4289" t="str">
            <v>10</v>
          </cell>
          <cell r="C4289">
            <v>43384</v>
          </cell>
          <cell r="D4289">
            <v>7</v>
          </cell>
          <cell r="E4289" t="str">
            <v>100100</v>
          </cell>
          <cell r="F4289" t="str">
            <v>902</v>
          </cell>
          <cell r="G4289" t="str">
            <v>04</v>
          </cell>
          <cell r="H4289" t="str">
            <v>00</v>
          </cell>
          <cell r="I4289">
            <v>459</v>
          </cell>
          <cell r="J4289" t="str">
            <v>ROSA TULUMBA</v>
          </cell>
          <cell r="K4289" t="str">
            <v>PEVAS 761</v>
          </cell>
          <cell r="M4289" t="str">
            <v>04</v>
          </cell>
          <cell r="N4289">
            <v>0</v>
          </cell>
          <cell r="O4289">
            <v>1</v>
          </cell>
          <cell r="P4289">
            <v>45</v>
          </cell>
          <cell r="Q4289">
            <v>52</v>
          </cell>
          <cell r="R4289">
            <v>54</v>
          </cell>
          <cell r="S4289">
            <v>58</v>
          </cell>
          <cell r="T4289">
            <v>53.92</v>
          </cell>
          <cell r="U4289" t="str">
            <v>0</v>
          </cell>
          <cell r="V4289" t="str">
            <v>9020445002900</v>
          </cell>
        </row>
        <row r="4290">
          <cell r="A4290" t="str">
            <v>10</v>
          </cell>
          <cell r="B4290" t="str">
            <v>10</v>
          </cell>
          <cell r="C4290">
            <v>43394</v>
          </cell>
          <cell r="D4290">
            <v>6</v>
          </cell>
          <cell r="E4290" t="str">
            <v>100100</v>
          </cell>
          <cell r="F4290" t="str">
            <v>902</v>
          </cell>
          <cell r="G4290" t="str">
            <v>04</v>
          </cell>
          <cell r="H4290" t="str">
            <v>00</v>
          </cell>
          <cell r="I4290">
            <v>469</v>
          </cell>
          <cell r="J4290" t="str">
            <v>ZOILA DANTES R.</v>
          </cell>
          <cell r="K4290" t="str">
            <v>PJE. PEVAS 315</v>
          </cell>
          <cell r="M4290" t="str">
            <v>02</v>
          </cell>
          <cell r="N4290">
            <v>0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  <cell r="U4290" t="str">
            <v>0</v>
          </cell>
          <cell r="V4290" t="str">
            <v>9020447000030</v>
          </cell>
        </row>
        <row r="4291">
          <cell r="A4291" t="str">
            <v>10</v>
          </cell>
          <cell r="B4291" t="str">
            <v>10</v>
          </cell>
          <cell r="C4291">
            <v>43398</v>
          </cell>
          <cell r="D4291">
            <v>7</v>
          </cell>
          <cell r="E4291" t="str">
            <v>100100</v>
          </cell>
          <cell r="F4291" t="str">
            <v>902</v>
          </cell>
          <cell r="G4291" t="str">
            <v>04</v>
          </cell>
          <cell r="H4291" t="str">
            <v>00</v>
          </cell>
          <cell r="I4291">
            <v>473</v>
          </cell>
          <cell r="J4291" t="str">
            <v>ROSA ANGELICA PORTUGAL PEZO</v>
          </cell>
          <cell r="K4291" t="str">
            <v>NAPO            1036</v>
          </cell>
          <cell r="M4291" t="str">
            <v>04</v>
          </cell>
          <cell r="N4291">
            <v>0</v>
          </cell>
          <cell r="O4291">
            <v>20</v>
          </cell>
          <cell r="P4291">
            <v>0</v>
          </cell>
          <cell r="Q4291">
            <v>20</v>
          </cell>
          <cell r="R4291">
            <v>0</v>
          </cell>
          <cell r="S4291">
            <v>0</v>
          </cell>
          <cell r="T4291">
            <v>3.33</v>
          </cell>
          <cell r="U4291" t="str">
            <v>0</v>
          </cell>
          <cell r="V4291" t="str">
            <v>9020448000500</v>
          </cell>
        </row>
        <row r="4292">
          <cell r="A4292" t="str">
            <v>10</v>
          </cell>
          <cell r="B4292" t="str">
            <v>10</v>
          </cell>
          <cell r="C4292">
            <v>43401</v>
          </cell>
          <cell r="D4292">
            <v>9</v>
          </cell>
          <cell r="E4292" t="str">
            <v>100100</v>
          </cell>
          <cell r="F4292" t="str">
            <v>902</v>
          </cell>
          <cell r="G4292" t="str">
            <v>04</v>
          </cell>
          <cell r="H4292" t="str">
            <v>00</v>
          </cell>
          <cell r="I4292">
            <v>476</v>
          </cell>
          <cell r="J4292" t="str">
            <v>ISAURA DEL AGUILA DE CARRANZA</v>
          </cell>
          <cell r="K4292" t="str">
            <v>CALL NAPO 846</v>
          </cell>
          <cell r="M4292" t="str">
            <v>04</v>
          </cell>
          <cell r="N4292">
            <v>0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  <cell r="U4292" t="str">
            <v>0</v>
          </cell>
          <cell r="V4292" t="str">
            <v>9020448000890</v>
          </cell>
        </row>
        <row r="4293">
          <cell r="A4293" t="str">
            <v>10</v>
          </cell>
          <cell r="B4293" t="str">
            <v>10</v>
          </cell>
          <cell r="C4293">
            <v>43420</v>
          </cell>
          <cell r="D4293">
            <v>9</v>
          </cell>
          <cell r="E4293" t="str">
            <v>100100</v>
          </cell>
          <cell r="F4293" t="str">
            <v>902</v>
          </cell>
          <cell r="G4293" t="str">
            <v>04</v>
          </cell>
          <cell r="H4293" t="str">
            <v>00</v>
          </cell>
          <cell r="I4293">
            <v>495</v>
          </cell>
          <cell r="J4293" t="str">
            <v>JORGE TENORIO</v>
          </cell>
          <cell r="K4293" t="str">
            <v>S.OCAMPO 852</v>
          </cell>
          <cell r="M4293" t="str">
            <v>04</v>
          </cell>
          <cell r="N4293">
            <v>0</v>
          </cell>
          <cell r="O4293">
            <v>0</v>
          </cell>
          <cell r="P4293">
            <v>39</v>
          </cell>
          <cell r="Q4293">
            <v>63</v>
          </cell>
          <cell r="R4293">
            <v>245</v>
          </cell>
          <cell r="S4293">
            <v>636</v>
          </cell>
          <cell r="T4293">
            <v>156</v>
          </cell>
          <cell r="U4293" t="str">
            <v>0</v>
          </cell>
          <cell r="V4293" t="str">
            <v>9020449002000</v>
          </cell>
        </row>
        <row r="4294">
          <cell r="A4294" t="str">
            <v>10</v>
          </cell>
          <cell r="B4294" t="str">
            <v>10</v>
          </cell>
          <cell r="C4294">
            <v>43425</v>
          </cell>
          <cell r="D4294">
            <v>8</v>
          </cell>
          <cell r="E4294" t="str">
            <v>100100</v>
          </cell>
          <cell r="F4294" t="str">
            <v>902</v>
          </cell>
          <cell r="G4294" t="str">
            <v>04</v>
          </cell>
          <cell r="H4294" t="str">
            <v>00</v>
          </cell>
          <cell r="I4294">
            <v>500</v>
          </cell>
          <cell r="J4294" t="str">
            <v>BENF.PUBLICA IQUITOS</v>
          </cell>
          <cell r="K4294" t="str">
            <v>S.OCAMPO 324-58E</v>
          </cell>
          <cell r="M4294" t="str">
            <v>04</v>
          </cell>
          <cell r="N4294">
            <v>0</v>
          </cell>
          <cell r="O4294">
            <v>0</v>
          </cell>
          <cell r="P4294">
            <v>0</v>
          </cell>
          <cell r="Q4294">
            <v>48</v>
          </cell>
          <cell r="R4294">
            <v>54</v>
          </cell>
          <cell r="S4294">
            <v>53</v>
          </cell>
          <cell r="T4294">
            <v>28.75</v>
          </cell>
          <cell r="U4294" t="str">
            <v>0</v>
          </cell>
          <cell r="V4294" t="str">
            <v>9020449002610</v>
          </cell>
        </row>
        <row r="4295">
          <cell r="A4295" t="str">
            <v>10</v>
          </cell>
          <cell r="B4295" t="str">
            <v>10</v>
          </cell>
          <cell r="C4295">
            <v>43433</v>
          </cell>
          <cell r="D4295">
            <v>2</v>
          </cell>
          <cell r="E4295" t="str">
            <v>100100</v>
          </cell>
          <cell r="F4295" t="str">
            <v>902</v>
          </cell>
          <cell r="G4295" t="str">
            <v>04</v>
          </cell>
          <cell r="H4295" t="str">
            <v>00</v>
          </cell>
          <cell r="I4295">
            <v>508</v>
          </cell>
          <cell r="J4295" t="str">
            <v>WILLY ANGULO WEILL</v>
          </cell>
          <cell r="K4295" t="str">
            <v>CONDAMINE  720</v>
          </cell>
          <cell r="M4295" t="str">
            <v>04</v>
          </cell>
          <cell r="N4295">
            <v>0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  <cell r="U4295" t="str">
            <v>0</v>
          </cell>
          <cell r="V4295" t="str">
            <v>9020450002120</v>
          </cell>
        </row>
        <row r="4296">
          <cell r="A4296" t="str">
            <v>10</v>
          </cell>
          <cell r="B4296" t="str">
            <v>10</v>
          </cell>
          <cell r="C4296">
            <v>43435</v>
          </cell>
          <cell r="D4296">
            <v>7</v>
          </cell>
          <cell r="E4296" t="str">
            <v>100100</v>
          </cell>
          <cell r="F4296" t="str">
            <v>902</v>
          </cell>
          <cell r="G4296" t="str">
            <v>04</v>
          </cell>
          <cell r="H4296" t="str">
            <v>00</v>
          </cell>
          <cell r="I4296">
            <v>510</v>
          </cell>
          <cell r="J4296" t="str">
            <v>FIDENCIO BOCANEGRA</v>
          </cell>
          <cell r="K4296" t="str">
            <v>CONDAMINE 260</v>
          </cell>
          <cell r="M4296" t="str">
            <v>04</v>
          </cell>
          <cell r="N4296">
            <v>0</v>
          </cell>
          <cell r="O4296">
            <v>0</v>
          </cell>
          <cell r="P4296">
            <v>100</v>
          </cell>
          <cell r="Q4296">
            <v>0</v>
          </cell>
          <cell r="R4296">
            <v>0</v>
          </cell>
          <cell r="S4296">
            <v>0</v>
          </cell>
          <cell r="T4296">
            <v>8.33</v>
          </cell>
          <cell r="U4296" t="str">
            <v>0</v>
          </cell>
          <cell r="V4296" t="str">
            <v>9020450002440</v>
          </cell>
        </row>
        <row r="4297">
          <cell r="A4297" t="str">
            <v>10</v>
          </cell>
          <cell r="B4297" t="str">
            <v>10</v>
          </cell>
          <cell r="C4297">
            <v>43439</v>
          </cell>
          <cell r="D4297">
            <v>9</v>
          </cell>
          <cell r="E4297" t="str">
            <v>100100</v>
          </cell>
          <cell r="F4297" t="str">
            <v>902</v>
          </cell>
          <cell r="G4297" t="str">
            <v>04</v>
          </cell>
          <cell r="H4297" t="str">
            <v>00</v>
          </cell>
          <cell r="I4297">
            <v>514</v>
          </cell>
          <cell r="J4297" t="str">
            <v>HUMBERTO SANTOS M.</v>
          </cell>
          <cell r="K4297" t="str">
            <v>FITZCARRALD      367</v>
          </cell>
          <cell r="M4297" t="str">
            <v>04</v>
          </cell>
          <cell r="N4297">
            <v>0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81</v>
          </cell>
          <cell r="T4297">
            <v>80.75</v>
          </cell>
          <cell r="U4297" t="str">
            <v>0</v>
          </cell>
          <cell r="V4297" t="str">
            <v>9020451000340</v>
          </cell>
        </row>
        <row r="4298">
          <cell r="A4298" t="str">
            <v>10</v>
          </cell>
          <cell r="B4298" t="str">
            <v>10</v>
          </cell>
          <cell r="C4298">
            <v>43443</v>
          </cell>
          <cell r="D4298">
            <v>1</v>
          </cell>
          <cell r="E4298" t="str">
            <v>100100</v>
          </cell>
          <cell r="F4298" t="str">
            <v>902</v>
          </cell>
          <cell r="G4298" t="str">
            <v>04</v>
          </cell>
          <cell r="H4298" t="str">
            <v>00</v>
          </cell>
          <cell r="I4298">
            <v>518</v>
          </cell>
          <cell r="J4298" t="str">
            <v>CARMEN PAIMA DE F.</v>
          </cell>
          <cell r="K4298" t="str">
            <v>REQUENA 149</v>
          </cell>
          <cell r="M4298" t="str">
            <v>04</v>
          </cell>
          <cell r="N4298">
            <v>0</v>
          </cell>
          <cell r="O4298">
            <v>0</v>
          </cell>
          <cell r="P4298">
            <v>8</v>
          </cell>
          <cell r="Q4298">
            <v>2</v>
          </cell>
          <cell r="R4298">
            <v>48</v>
          </cell>
          <cell r="S4298">
            <v>308</v>
          </cell>
          <cell r="T4298">
            <v>145.83000000000001</v>
          </cell>
          <cell r="U4298" t="str">
            <v>0</v>
          </cell>
          <cell r="V4298" t="str">
            <v>9020451000690</v>
          </cell>
        </row>
        <row r="4299">
          <cell r="A4299" t="str">
            <v>10</v>
          </cell>
          <cell r="B4299" t="str">
            <v>10</v>
          </cell>
          <cell r="C4299">
            <v>43444</v>
          </cell>
          <cell r="D4299">
            <v>9</v>
          </cell>
          <cell r="E4299" t="str">
            <v>100100</v>
          </cell>
          <cell r="F4299" t="str">
            <v>902</v>
          </cell>
          <cell r="G4299" t="str">
            <v>04</v>
          </cell>
          <cell r="H4299" t="str">
            <v>00</v>
          </cell>
          <cell r="I4299">
            <v>519</v>
          </cell>
          <cell r="J4299" t="str">
            <v>ASOC.DE CARNICEROS</v>
          </cell>
          <cell r="K4299" t="str">
            <v>REQUENA 223</v>
          </cell>
          <cell r="M4299" t="str">
            <v>04</v>
          </cell>
          <cell r="N4299">
            <v>0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  <cell r="U4299" t="str">
            <v>0</v>
          </cell>
          <cell r="V4299" t="str">
            <v>9020451000760</v>
          </cell>
        </row>
        <row r="4300">
          <cell r="A4300" t="str">
            <v>10</v>
          </cell>
          <cell r="B4300" t="str">
            <v>10</v>
          </cell>
          <cell r="C4300">
            <v>43453</v>
          </cell>
          <cell r="D4300">
            <v>0</v>
          </cell>
          <cell r="E4300" t="str">
            <v>100100</v>
          </cell>
          <cell r="F4300" t="str">
            <v>902</v>
          </cell>
          <cell r="G4300" t="str">
            <v>04</v>
          </cell>
          <cell r="H4300" t="str">
            <v>00</v>
          </cell>
          <cell r="I4300">
            <v>528</v>
          </cell>
          <cell r="J4300" t="str">
            <v>ROGER CALAN SANCHEZ</v>
          </cell>
          <cell r="K4300" t="str">
            <v>AV. DE LA MARINA 574</v>
          </cell>
          <cell r="M4300" t="str">
            <v>04</v>
          </cell>
          <cell r="N4300">
            <v>0</v>
          </cell>
          <cell r="O4300">
            <v>0</v>
          </cell>
          <cell r="P4300">
            <v>0</v>
          </cell>
          <cell r="Q4300">
            <v>22</v>
          </cell>
          <cell r="R4300">
            <v>0</v>
          </cell>
          <cell r="S4300">
            <v>0</v>
          </cell>
          <cell r="T4300">
            <v>10.08</v>
          </cell>
          <cell r="U4300" t="str">
            <v>0</v>
          </cell>
          <cell r="V4300" t="str">
            <v>9020451003220</v>
          </cell>
        </row>
        <row r="4301">
          <cell r="A4301" t="str">
            <v>10</v>
          </cell>
          <cell r="B4301" t="str">
            <v>10</v>
          </cell>
          <cell r="C4301">
            <v>43454</v>
          </cell>
          <cell r="D4301">
            <v>8</v>
          </cell>
          <cell r="E4301" t="str">
            <v>100100</v>
          </cell>
          <cell r="F4301" t="str">
            <v>902</v>
          </cell>
          <cell r="G4301" t="str">
            <v>04</v>
          </cell>
          <cell r="H4301" t="str">
            <v>00</v>
          </cell>
          <cell r="I4301">
            <v>529</v>
          </cell>
          <cell r="J4301" t="str">
            <v>ZOILA SANTILLAN</v>
          </cell>
          <cell r="K4301" t="str">
            <v>AV. DE LA MARINA 300</v>
          </cell>
          <cell r="M4301" t="str">
            <v>04</v>
          </cell>
          <cell r="N4301">
            <v>0</v>
          </cell>
          <cell r="O4301">
            <v>0</v>
          </cell>
          <cell r="P4301">
            <v>50</v>
          </cell>
          <cell r="Q4301">
            <v>136</v>
          </cell>
          <cell r="R4301">
            <v>154</v>
          </cell>
          <cell r="S4301">
            <v>171</v>
          </cell>
          <cell r="T4301">
            <v>109.75</v>
          </cell>
          <cell r="U4301" t="str">
            <v>0</v>
          </cell>
          <cell r="V4301" t="str">
            <v>9020451003340</v>
          </cell>
        </row>
        <row r="4302">
          <cell r="A4302" t="str">
            <v>10</v>
          </cell>
          <cell r="B4302" t="str">
            <v>10</v>
          </cell>
          <cell r="C4302">
            <v>43463</v>
          </cell>
          <cell r="D4302">
            <v>9</v>
          </cell>
          <cell r="E4302" t="str">
            <v>100100</v>
          </cell>
          <cell r="F4302" t="str">
            <v>902</v>
          </cell>
          <cell r="G4302" t="str">
            <v>04</v>
          </cell>
          <cell r="H4302" t="str">
            <v>00</v>
          </cell>
          <cell r="I4302">
            <v>538</v>
          </cell>
          <cell r="J4302" t="str">
            <v>NESTOR PAIVA</v>
          </cell>
          <cell r="K4302" t="str">
            <v>FITZCARRALD      470</v>
          </cell>
          <cell r="M4302" t="str">
            <v>04</v>
          </cell>
          <cell r="N4302">
            <v>0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53.42</v>
          </cell>
          <cell r="U4302" t="str">
            <v>0</v>
          </cell>
          <cell r="V4302" t="str">
            <v>9020451004170</v>
          </cell>
        </row>
        <row r="4303">
          <cell r="A4303" t="str">
            <v>10</v>
          </cell>
          <cell r="B4303" t="str">
            <v>10</v>
          </cell>
          <cell r="C4303">
            <v>43464</v>
          </cell>
          <cell r="D4303">
            <v>7</v>
          </cell>
          <cell r="E4303" t="str">
            <v>100100</v>
          </cell>
          <cell r="F4303" t="str">
            <v>902</v>
          </cell>
          <cell r="G4303" t="str">
            <v>04</v>
          </cell>
          <cell r="H4303" t="str">
            <v>00</v>
          </cell>
          <cell r="I4303">
            <v>539</v>
          </cell>
          <cell r="J4303" t="str">
            <v>JORGE CELIS</v>
          </cell>
          <cell r="K4303" t="str">
            <v>FITZCARRALD      358</v>
          </cell>
          <cell r="M4303" t="str">
            <v>04</v>
          </cell>
          <cell r="N4303">
            <v>0</v>
          </cell>
          <cell r="O4303">
            <v>100</v>
          </cell>
          <cell r="P4303">
            <v>100</v>
          </cell>
          <cell r="Q4303">
            <v>0</v>
          </cell>
          <cell r="R4303">
            <v>0</v>
          </cell>
          <cell r="S4303">
            <v>0</v>
          </cell>
          <cell r="T4303">
            <v>16.670000000000002</v>
          </cell>
          <cell r="U4303" t="str">
            <v>0</v>
          </cell>
          <cell r="V4303" t="str">
            <v>9020451004270</v>
          </cell>
        </row>
        <row r="4304">
          <cell r="A4304" t="str">
            <v>10</v>
          </cell>
          <cell r="B4304" t="str">
            <v>10</v>
          </cell>
          <cell r="C4304">
            <v>43466</v>
          </cell>
          <cell r="D4304">
            <v>2</v>
          </cell>
          <cell r="E4304" t="str">
            <v>100100</v>
          </cell>
          <cell r="F4304" t="str">
            <v>902</v>
          </cell>
          <cell r="G4304" t="str">
            <v>04</v>
          </cell>
          <cell r="H4304" t="str">
            <v>00</v>
          </cell>
          <cell r="I4304">
            <v>541</v>
          </cell>
          <cell r="J4304" t="str">
            <v>DEIDIANA CORIAT</v>
          </cell>
          <cell r="K4304" t="str">
            <v>FITZCARRAL     174-A</v>
          </cell>
          <cell r="M4304" t="str">
            <v>04</v>
          </cell>
          <cell r="N4304">
            <v>0</v>
          </cell>
          <cell r="O4304">
            <v>0</v>
          </cell>
          <cell r="P4304">
            <v>14</v>
          </cell>
          <cell r="Q4304">
            <v>14</v>
          </cell>
          <cell r="R4304">
            <v>0</v>
          </cell>
          <cell r="S4304">
            <v>0</v>
          </cell>
          <cell r="T4304">
            <v>7.83</v>
          </cell>
          <cell r="U4304" t="str">
            <v>0</v>
          </cell>
          <cell r="V4304" t="str">
            <v>9020451004530</v>
          </cell>
        </row>
        <row r="4305">
          <cell r="A4305" t="str">
            <v>10</v>
          </cell>
          <cell r="B4305" t="str">
            <v>10</v>
          </cell>
          <cell r="C4305">
            <v>43468</v>
          </cell>
          <cell r="D4305">
            <v>8</v>
          </cell>
          <cell r="E4305" t="str">
            <v>100100</v>
          </cell>
          <cell r="F4305" t="str">
            <v>902</v>
          </cell>
          <cell r="G4305" t="str">
            <v>04</v>
          </cell>
          <cell r="H4305" t="str">
            <v>00</v>
          </cell>
          <cell r="I4305">
            <v>543</v>
          </cell>
          <cell r="J4305" t="str">
            <v>MANUEL VELA RUIZ</v>
          </cell>
          <cell r="K4305" t="str">
            <v>FIZCARRALD       162</v>
          </cell>
          <cell r="M4305" t="str">
            <v>04</v>
          </cell>
          <cell r="N4305">
            <v>0</v>
          </cell>
          <cell r="O4305">
            <v>1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0.08</v>
          </cell>
          <cell r="U4305" t="str">
            <v>0</v>
          </cell>
          <cell r="V4305" t="str">
            <v>9020451004600</v>
          </cell>
        </row>
        <row r="4306">
          <cell r="A4306" t="str">
            <v>10</v>
          </cell>
          <cell r="B4306" t="str">
            <v>10</v>
          </cell>
          <cell r="C4306">
            <v>43475</v>
          </cell>
          <cell r="D4306">
            <v>3</v>
          </cell>
          <cell r="E4306" t="str">
            <v>100100</v>
          </cell>
          <cell r="F4306" t="str">
            <v>902</v>
          </cell>
          <cell r="G4306" t="str">
            <v>04</v>
          </cell>
          <cell r="H4306" t="str">
            <v>00</v>
          </cell>
          <cell r="I4306">
            <v>550</v>
          </cell>
          <cell r="J4306" t="str">
            <v>ELVIRA LACHE ACUY</v>
          </cell>
          <cell r="K4306" t="str">
            <v>G.AZUL ZONA BAJA 155</v>
          </cell>
          <cell r="M4306" t="str">
            <v>04</v>
          </cell>
          <cell r="N4306">
            <v>0</v>
          </cell>
          <cell r="O4306">
            <v>25</v>
          </cell>
          <cell r="P4306">
            <v>10</v>
          </cell>
          <cell r="Q4306">
            <v>20</v>
          </cell>
          <cell r="R4306">
            <v>0</v>
          </cell>
          <cell r="S4306">
            <v>0</v>
          </cell>
          <cell r="T4306">
            <v>4.58</v>
          </cell>
          <cell r="U4306" t="str">
            <v>0</v>
          </cell>
          <cell r="V4306" t="str">
            <v>9020452000080</v>
          </cell>
        </row>
        <row r="4307">
          <cell r="A4307" t="str">
            <v>10</v>
          </cell>
          <cell r="B4307" t="str">
            <v>10</v>
          </cell>
          <cell r="C4307">
            <v>50388</v>
          </cell>
          <cell r="D4307">
            <v>8</v>
          </cell>
          <cell r="E4307" t="str">
            <v>100100</v>
          </cell>
          <cell r="F4307" t="str">
            <v>902</v>
          </cell>
          <cell r="G4307" t="str">
            <v>04</v>
          </cell>
          <cell r="H4307" t="str">
            <v>00</v>
          </cell>
          <cell r="I4307">
            <v>3316</v>
          </cell>
          <cell r="J4307" t="str">
            <v>TUESTA FLORES NESTOR</v>
          </cell>
          <cell r="K4307" t="str">
            <v>P.ROSELL</v>
          </cell>
          <cell r="L4307">
            <v>1025</v>
          </cell>
          <cell r="M4307" t="str">
            <v>04</v>
          </cell>
          <cell r="N4307">
            <v>0</v>
          </cell>
          <cell r="O4307">
            <v>48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4</v>
          </cell>
          <cell r="U4307" t="str">
            <v>0</v>
          </cell>
          <cell r="V4307" t="str">
            <v>1020441000170</v>
          </cell>
        </row>
        <row r="4308">
          <cell r="A4308" t="str">
            <v>10</v>
          </cell>
          <cell r="B4308" t="str">
            <v>10</v>
          </cell>
          <cell r="C4308">
            <v>43505</v>
          </cell>
          <cell r="D4308">
            <v>7</v>
          </cell>
          <cell r="E4308" t="str">
            <v>100100</v>
          </cell>
          <cell r="F4308" t="str">
            <v>902</v>
          </cell>
          <cell r="G4308" t="str">
            <v>05</v>
          </cell>
          <cell r="H4308" t="str">
            <v>00</v>
          </cell>
          <cell r="I4308">
            <v>8</v>
          </cell>
          <cell r="J4308" t="str">
            <v>MERCEDES AQUITUARI</v>
          </cell>
          <cell r="K4308" t="str">
            <v>C.PANTOJA T.CL.  630</v>
          </cell>
          <cell r="M4308" t="str">
            <v>04</v>
          </cell>
          <cell r="N4308">
            <v>0</v>
          </cell>
          <cell r="O4308">
            <v>0</v>
          </cell>
          <cell r="P4308">
            <v>500</v>
          </cell>
          <cell r="Q4308">
            <v>500</v>
          </cell>
          <cell r="R4308">
            <v>553</v>
          </cell>
          <cell r="S4308">
            <v>188</v>
          </cell>
          <cell r="T4308">
            <v>230.92</v>
          </cell>
          <cell r="U4308" t="str">
            <v>0</v>
          </cell>
          <cell r="V4308" t="str">
            <v>9020580000850</v>
          </cell>
        </row>
        <row r="4309">
          <cell r="A4309" t="str">
            <v>10</v>
          </cell>
          <cell r="B4309" t="str">
            <v>10</v>
          </cell>
          <cell r="C4309">
            <v>43508</v>
          </cell>
          <cell r="D4309">
            <v>1</v>
          </cell>
          <cell r="E4309" t="str">
            <v>100100</v>
          </cell>
          <cell r="F4309" t="str">
            <v>902</v>
          </cell>
          <cell r="G4309" t="str">
            <v>05</v>
          </cell>
          <cell r="H4309" t="str">
            <v>00</v>
          </cell>
          <cell r="I4309">
            <v>11</v>
          </cell>
          <cell r="J4309" t="str">
            <v>PAQUITA M. GONZALES PAREDES</v>
          </cell>
          <cell r="K4309" t="str">
            <v>X. PANTOJA  333</v>
          </cell>
          <cell r="M4309" t="str">
            <v>04</v>
          </cell>
          <cell r="N4309">
            <v>0</v>
          </cell>
          <cell r="O4309">
            <v>0</v>
          </cell>
          <cell r="P4309">
            <v>1</v>
          </cell>
          <cell r="Q4309">
            <v>12</v>
          </cell>
          <cell r="R4309">
            <v>30</v>
          </cell>
          <cell r="S4309">
            <v>354</v>
          </cell>
          <cell r="T4309">
            <v>44.08</v>
          </cell>
          <cell r="U4309" t="str">
            <v>0</v>
          </cell>
          <cell r="V4309" t="str">
            <v>9020580001040</v>
          </cell>
        </row>
        <row r="4310">
          <cell r="A4310" t="str">
            <v>10</v>
          </cell>
          <cell r="B4310" t="str">
            <v>10</v>
          </cell>
          <cell r="C4310">
            <v>43514</v>
          </cell>
          <cell r="D4310">
            <v>9</v>
          </cell>
          <cell r="E4310" t="str">
            <v>100100</v>
          </cell>
          <cell r="F4310" t="str">
            <v>902</v>
          </cell>
          <cell r="G4310" t="str">
            <v>05</v>
          </cell>
          <cell r="H4310" t="str">
            <v>00</v>
          </cell>
          <cell r="I4310">
            <v>17</v>
          </cell>
          <cell r="J4310" t="str">
            <v>JESUS CHUMBE PEÑA</v>
          </cell>
          <cell r="K4310" t="str">
            <v>MI PERU 427</v>
          </cell>
          <cell r="M4310" t="str">
            <v>04</v>
          </cell>
          <cell r="N4310">
            <v>0</v>
          </cell>
          <cell r="O4310">
            <v>0</v>
          </cell>
          <cell r="P4310">
            <v>2</v>
          </cell>
          <cell r="Q4310">
            <v>7</v>
          </cell>
          <cell r="R4310">
            <v>8</v>
          </cell>
          <cell r="S4310">
            <v>14</v>
          </cell>
          <cell r="T4310">
            <v>25.08</v>
          </cell>
          <cell r="U4310" t="str">
            <v>0</v>
          </cell>
          <cell r="V4310" t="str">
            <v>9020582000090</v>
          </cell>
        </row>
        <row r="4311">
          <cell r="A4311" t="str">
            <v>10</v>
          </cell>
          <cell r="B4311" t="str">
            <v>10</v>
          </cell>
          <cell r="C4311">
            <v>43516</v>
          </cell>
          <cell r="D4311">
            <v>4</v>
          </cell>
          <cell r="E4311" t="str">
            <v>100100</v>
          </cell>
          <cell r="F4311" t="str">
            <v>902</v>
          </cell>
          <cell r="G4311" t="str">
            <v>05</v>
          </cell>
          <cell r="H4311" t="str">
            <v>00</v>
          </cell>
          <cell r="I4311">
            <v>19</v>
          </cell>
          <cell r="J4311" t="str">
            <v>MARUJA VALERA F.</v>
          </cell>
          <cell r="K4311" t="str">
            <v>CALL MI PERU 624</v>
          </cell>
          <cell r="M4311" t="str">
            <v>04</v>
          </cell>
          <cell r="N4311">
            <v>102</v>
          </cell>
          <cell r="O4311">
            <v>126</v>
          </cell>
          <cell r="P4311">
            <v>1</v>
          </cell>
          <cell r="Q4311">
            <v>0</v>
          </cell>
          <cell r="R4311">
            <v>0</v>
          </cell>
          <cell r="S4311">
            <v>4</v>
          </cell>
          <cell r="T4311">
            <v>49.25</v>
          </cell>
          <cell r="U4311" t="str">
            <v>0</v>
          </cell>
          <cell r="V4311" t="str">
            <v>9020582000175</v>
          </cell>
        </row>
        <row r="4312">
          <cell r="A4312" t="str">
            <v>10</v>
          </cell>
          <cell r="B4312" t="str">
            <v>10</v>
          </cell>
          <cell r="C4312">
            <v>43521</v>
          </cell>
          <cell r="D4312">
            <v>4</v>
          </cell>
          <cell r="E4312" t="str">
            <v>100100</v>
          </cell>
          <cell r="F4312" t="str">
            <v>903</v>
          </cell>
          <cell r="G4312" t="str">
            <v>05</v>
          </cell>
          <cell r="H4312" t="str">
            <v>00</v>
          </cell>
          <cell r="I4312">
            <v>3</v>
          </cell>
          <cell r="J4312" t="str">
            <v>E. RAYGADA VASQUEZ</v>
          </cell>
          <cell r="K4312" t="str">
            <v>IQUITOS</v>
          </cell>
          <cell r="M4312" t="str">
            <v>04</v>
          </cell>
          <cell r="N4312">
            <v>0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50</v>
          </cell>
          <cell r="T4312">
            <v>35.75</v>
          </cell>
          <cell r="U4312" t="str">
            <v>0</v>
          </cell>
          <cell r="V4312" t="str">
            <v>9030501000400</v>
          </cell>
        </row>
        <row r="4313">
          <cell r="A4313" t="str">
            <v>10</v>
          </cell>
          <cell r="B4313" t="str">
            <v>10</v>
          </cell>
          <cell r="C4313">
            <v>43530</v>
          </cell>
          <cell r="D4313">
            <v>5</v>
          </cell>
          <cell r="E4313" t="str">
            <v>100100</v>
          </cell>
          <cell r="F4313" t="str">
            <v>903</v>
          </cell>
          <cell r="G4313" t="str">
            <v>05</v>
          </cell>
          <cell r="H4313" t="str">
            <v>00</v>
          </cell>
          <cell r="I4313">
            <v>12</v>
          </cell>
          <cell r="J4313" t="str">
            <v>LOURDES GARCIA TANANTA</v>
          </cell>
          <cell r="K4313" t="str">
            <v>HUANUCO S/N.</v>
          </cell>
          <cell r="M4313" t="str">
            <v>04</v>
          </cell>
          <cell r="N4313">
            <v>0</v>
          </cell>
          <cell r="O4313">
            <v>0</v>
          </cell>
          <cell r="P4313">
            <v>0</v>
          </cell>
          <cell r="Q4313">
            <v>1</v>
          </cell>
          <cell r="R4313">
            <v>0</v>
          </cell>
          <cell r="S4313">
            <v>1</v>
          </cell>
          <cell r="T4313">
            <v>27.92</v>
          </cell>
          <cell r="U4313" t="str">
            <v>0</v>
          </cell>
          <cell r="V4313" t="str">
            <v>9030501000970</v>
          </cell>
        </row>
        <row r="4314">
          <cell r="A4314" t="str">
            <v>10</v>
          </cell>
          <cell r="B4314" t="str">
            <v>10</v>
          </cell>
          <cell r="C4314">
            <v>43531</v>
          </cell>
          <cell r="D4314">
            <v>3</v>
          </cell>
          <cell r="E4314" t="str">
            <v>100100</v>
          </cell>
          <cell r="F4314" t="str">
            <v>903</v>
          </cell>
          <cell r="G4314" t="str">
            <v>05</v>
          </cell>
          <cell r="H4314" t="str">
            <v>00</v>
          </cell>
          <cell r="I4314">
            <v>13</v>
          </cell>
          <cell r="J4314" t="str">
            <v>WILSON GARCIA VARGAS</v>
          </cell>
          <cell r="K4314" t="str">
            <v>IQUITOS          S/N</v>
          </cell>
          <cell r="M4314" t="str">
            <v>04</v>
          </cell>
          <cell r="N4314">
            <v>0</v>
          </cell>
          <cell r="O4314">
            <v>12</v>
          </cell>
          <cell r="P4314">
            <v>2</v>
          </cell>
          <cell r="Q4314">
            <v>29</v>
          </cell>
          <cell r="R4314">
            <v>16</v>
          </cell>
          <cell r="S4314">
            <v>47</v>
          </cell>
          <cell r="T4314">
            <v>30.42</v>
          </cell>
          <cell r="U4314" t="str">
            <v>0</v>
          </cell>
          <cell r="V4314" t="str">
            <v>9030501001030</v>
          </cell>
        </row>
        <row r="4315">
          <cell r="A4315" t="str">
            <v>10</v>
          </cell>
          <cell r="B4315" t="str">
            <v>10</v>
          </cell>
          <cell r="C4315">
            <v>43553</v>
          </cell>
          <cell r="D4315">
            <v>7</v>
          </cell>
          <cell r="E4315" t="str">
            <v>100100</v>
          </cell>
          <cell r="F4315" t="str">
            <v>903</v>
          </cell>
          <cell r="G4315" t="str">
            <v>05</v>
          </cell>
          <cell r="H4315" t="str">
            <v>00</v>
          </cell>
          <cell r="I4315">
            <v>35</v>
          </cell>
          <cell r="J4315" t="str">
            <v>A. TAFUR HERNANDEZ</v>
          </cell>
          <cell r="K4315" t="str">
            <v>URB.SGTO.LORES H-11</v>
          </cell>
          <cell r="M4315" t="str">
            <v>04</v>
          </cell>
          <cell r="N4315">
            <v>0</v>
          </cell>
          <cell r="O4315">
            <v>0</v>
          </cell>
          <cell r="P4315">
            <v>100</v>
          </cell>
          <cell r="Q4315">
            <v>764.85</v>
          </cell>
          <cell r="R4315">
            <v>0</v>
          </cell>
          <cell r="S4315">
            <v>0</v>
          </cell>
          <cell r="T4315">
            <v>82.07</v>
          </cell>
          <cell r="U4315" t="str">
            <v>0</v>
          </cell>
          <cell r="V4315" t="str">
            <v>9030503000960</v>
          </cell>
        </row>
        <row r="4316">
          <cell r="A4316" t="str">
            <v>10</v>
          </cell>
          <cell r="B4316" t="str">
            <v>10</v>
          </cell>
          <cell r="C4316">
            <v>43554</v>
          </cell>
          <cell r="D4316">
            <v>5</v>
          </cell>
          <cell r="E4316" t="str">
            <v>100100</v>
          </cell>
          <cell r="F4316" t="str">
            <v>903</v>
          </cell>
          <cell r="G4316" t="str">
            <v>05</v>
          </cell>
          <cell r="H4316" t="str">
            <v>00</v>
          </cell>
          <cell r="I4316">
            <v>36</v>
          </cell>
          <cell r="J4316" t="str">
            <v>HUMBERTO MEJIA</v>
          </cell>
          <cell r="K4316" t="str">
            <v>URB.SGTO.LORES I-5</v>
          </cell>
          <cell r="M4316" t="str">
            <v>04</v>
          </cell>
          <cell r="N4316">
            <v>0</v>
          </cell>
          <cell r="O4316">
            <v>2</v>
          </cell>
          <cell r="P4316">
            <v>0</v>
          </cell>
          <cell r="Q4316">
            <v>689.61</v>
          </cell>
          <cell r="R4316">
            <v>0</v>
          </cell>
          <cell r="S4316">
            <v>0</v>
          </cell>
          <cell r="T4316">
            <v>224.63</v>
          </cell>
          <cell r="U4316" t="str">
            <v>0</v>
          </cell>
          <cell r="V4316" t="str">
            <v>9030503001060</v>
          </cell>
        </row>
        <row r="4317">
          <cell r="A4317" t="str">
            <v>10</v>
          </cell>
          <cell r="B4317" t="str">
            <v>10</v>
          </cell>
          <cell r="C4317">
            <v>43564</v>
          </cell>
          <cell r="D4317">
            <v>4</v>
          </cell>
          <cell r="E4317" t="str">
            <v>100100</v>
          </cell>
          <cell r="F4317" t="str">
            <v>903</v>
          </cell>
          <cell r="G4317" t="str">
            <v>05</v>
          </cell>
          <cell r="H4317" t="str">
            <v>00</v>
          </cell>
          <cell r="I4317">
            <v>46</v>
          </cell>
          <cell r="J4317" t="str">
            <v>ALEJAN.GARCIA TUESTA</v>
          </cell>
          <cell r="K4317" t="str">
            <v>LORETO         F-6</v>
          </cell>
          <cell r="M4317" t="str">
            <v>04</v>
          </cell>
          <cell r="N4317">
            <v>0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  <cell r="U4317" t="str">
            <v>0</v>
          </cell>
          <cell r="V4317" t="str">
            <v>9030512000010</v>
          </cell>
        </row>
        <row r="4318">
          <cell r="A4318" t="str">
            <v>10</v>
          </cell>
          <cell r="B4318" t="str">
            <v>10</v>
          </cell>
          <cell r="C4318">
            <v>43567</v>
          </cell>
          <cell r="D4318">
            <v>7</v>
          </cell>
          <cell r="E4318" t="str">
            <v>100100</v>
          </cell>
          <cell r="F4318" t="str">
            <v>903</v>
          </cell>
          <cell r="G4318" t="str">
            <v>05</v>
          </cell>
          <cell r="H4318" t="str">
            <v>00</v>
          </cell>
          <cell r="I4318">
            <v>49</v>
          </cell>
          <cell r="J4318" t="str">
            <v>CARLOS ALVAN FLORES</v>
          </cell>
          <cell r="K4318" t="str">
            <v>LORETO 1355</v>
          </cell>
          <cell r="M4318" t="str">
            <v>04</v>
          </cell>
          <cell r="N4318">
            <v>0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95</v>
          </cell>
          <cell r="T4318">
            <v>54.75</v>
          </cell>
          <cell r="U4318" t="str">
            <v>0</v>
          </cell>
          <cell r="V4318" t="str">
            <v>9030512000125</v>
          </cell>
        </row>
        <row r="4319">
          <cell r="A4319" t="str">
            <v>10</v>
          </cell>
          <cell r="B4319" t="str">
            <v>10</v>
          </cell>
          <cell r="C4319">
            <v>43604</v>
          </cell>
          <cell r="D4319">
            <v>8</v>
          </cell>
          <cell r="E4319" t="str">
            <v>100100</v>
          </cell>
          <cell r="F4319" t="str">
            <v>903</v>
          </cell>
          <cell r="G4319" t="str">
            <v>05</v>
          </cell>
          <cell r="H4319" t="str">
            <v>00</v>
          </cell>
          <cell r="I4319">
            <v>86</v>
          </cell>
          <cell r="J4319" t="str">
            <v>LUIS FLORES MARIN</v>
          </cell>
          <cell r="K4319" t="str">
            <v>JR.PEVAS 1625</v>
          </cell>
          <cell r="M4319" t="str">
            <v>02</v>
          </cell>
          <cell r="N4319">
            <v>0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  <cell r="U4319" t="str">
            <v>0</v>
          </cell>
          <cell r="V4319" t="str">
            <v>9030521000610</v>
          </cell>
        </row>
        <row r="4320">
          <cell r="A4320" t="str">
            <v>10</v>
          </cell>
          <cell r="B4320" t="str">
            <v>10</v>
          </cell>
          <cell r="C4320">
            <v>43653</v>
          </cell>
          <cell r="D4320">
            <v>5</v>
          </cell>
          <cell r="E4320" t="str">
            <v>100100</v>
          </cell>
          <cell r="F4320" t="str">
            <v>903</v>
          </cell>
          <cell r="G4320" t="str">
            <v>05</v>
          </cell>
          <cell r="H4320" t="str">
            <v>00</v>
          </cell>
          <cell r="I4320">
            <v>135</v>
          </cell>
          <cell r="J4320" t="str">
            <v>IRIS ROCIO VALLES A.</v>
          </cell>
          <cell r="K4320" t="str">
            <v>PROL. YAVARI  3-11</v>
          </cell>
          <cell r="M4320" t="str">
            <v>04</v>
          </cell>
          <cell r="N4320">
            <v>0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2</v>
          </cell>
          <cell r="T4320">
            <v>3.67</v>
          </cell>
          <cell r="U4320" t="str">
            <v>0</v>
          </cell>
          <cell r="V4320" t="str">
            <v>9030526000120</v>
          </cell>
        </row>
        <row r="4321">
          <cell r="A4321" t="str">
            <v>10</v>
          </cell>
          <cell r="B4321" t="str">
            <v>10</v>
          </cell>
          <cell r="C4321">
            <v>43666</v>
          </cell>
          <cell r="D4321">
            <v>7</v>
          </cell>
          <cell r="E4321" t="str">
            <v>100100</v>
          </cell>
          <cell r="F4321" t="str">
            <v>903</v>
          </cell>
          <cell r="G4321" t="str">
            <v>05</v>
          </cell>
          <cell r="H4321" t="str">
            <v>00</v>
          </cell>
          <cell r="I4321">
            <v>148</v>
          </cell>
          <cell r="J4321" t="str">
            <v>JUANA MARTINEZ D.</v>
          </cell>
          <cell r="K4321" t="str">
            <v>YAVARI          1412</v>
          </cell>
          <cell r="M4321" t="str">
            <v>04</v>
          </cell>
          <cell r="N4321">
            <v>0</v>
          </cell>
          <cell r="O4321">
            <v>0</v>
          </cell>
          <cell r="P4321">
            <v>3</v>
          </cell>
          <cell r="Q4321">
            <v>2.52</v>
          </cell>
          <cell r="R4321">
            <v>0</v>
          </cell>
          <cell r="S4321">
            <v>0</v>
          </cell>
          <cell r="T4321">
            <v>2.88</v>
          </cell>
          <cell r="U4321" t="str">
            <v>0</v>
          </cell>
          <cell r="V4321" t="str">
            <v>9030527001890</v>
          </cell>
        </row>
        <row r="4322">
          <cell r="A4322" t="str">
            <v>10</v>
          </cell>
          <cell r="B4322" t="str">
            <v>10</v>
          </cell>
          <cell r="C4322">
            <v>43669</v>
          </cell>
          <cell r="D4322">
            <v>1</v>
          </cell>
          <cell r="E4322" t="str">
            <v>100100</v>
          </cell>
          <cell r="F4322" t="str">
            <v>903</v>
          </cell>
          <cell r="G4322" t="str">
            <v>05</v>
          </cell>
          <cell r="H4322" t="str">
            <v>00</v>
          </cell>
          <cell r="I4322">
            <v>151</v>
          </cell>
          <cell r="J4322" t="str">
            <v>OLGA MARIA CAINAMARI</v>
          </cell>
          <cell r="K4322" t="str">
            <v>YAVARI          1301</v>
          </cell>
          <cell r="M4322" t="str">
            <v>04</v>
          </cell>
          <cell r="N4322">
            <v>0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  <cell r="U4322" t="str">
            <v>0</v>
          </cell>
          <cell r="V4322" t="str">
            <v>9030527002160</v>
          </cell>
        </row>
        <row r="4323">
          <cell r="A4323" t="str">
            <v>10</v>
          </cell>
          <cell r="B4323" t="str">
            <v>10</v>
          </cell>
          <cell r="C4323">
            <v>43689</v>
          </cell>
          <cell r="D4323">
            <v>9</v>
          </cell>
          <cell r="E4323" t="str">
            <v>100100</v>
          </cell>
          <cell r="F4323" t="str">
            <v>903</v>
          </cell>
          <cell r="G4323" t="str">
            <v>05</v>
          </cell>
          <cell r="H4323" t="str">
            <v>00</v>
          </cell>
          <cell r="I4323">
            <v>171</v>
          </cell>
          <cell r="J4323" t="str">
            <v>RAUL RODRIGUEZ</v>
          </cell>
          <cell r="K4323" t="str">
            <v>ROSA MERINO   13-13</v>
          </cell>
          <cell r="M4323" t="str">
            <v>02</v>
          </cell>
          <cell r="N4323">
            <v>0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  <cell r="U4323" t="str">
            <v>0</v>
          </cell>
          <cell r="V4323" t="str">
            <v>9030529000240</v>
          </cell>
        </row>
        <row r="4324">
          <cell r="A4324" t="str">
            <v>10</v>
          </cell>
          <cell r="B4324" t="str">
            <v>10</v>
          </cell>
          <cell r="C4324">
            <v>43694</v>
          </cell>
          <cell r="D4324">
            <v>9</v>
          </cell>
          <cell r="E4324" t="str">
            <v>100100</v>
          </cell>
          <cell r="F4324" t="str">
            <v>903</v>
          </cell>
          <cell r="G4324" t="str">
            <v>05</v>
          </cell>
          <cell r="H4324" t="str">
            <v>00</v>
          </cell>
          <cell r="I4324">
            <v>176</v>
          </cell>
          <cell r="J4324" t="str">
            <v>JOSE GARCIA V.</v>
          </cell>
          <cell r="K4324" t="str">
            <v>CALL R. MERINO</v>
          </cell>
          <cell r="M4324" t="str">
            <v>04</v>
          </cell>
          <cell r="N4324">
            <v>0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10</v>
          </cell>
          <cell r="T4324">
            <v>7</v>
          </cell>
          <cell r="U4324" t="str">
            <v>0</v>
          </cell>
          <cell r="V4324" t="str">
            <v>9030529000430</v>
          </cell>
        </row>
        <row r="4325">
          <cell r="A4325" t="str">
            <v>10</v>
          </cell>
          <cell r="B4325" t="str">
            <v>10</v>
          </cell>
          <cell r="C4325">
            <v>43704</v>
          </cell>
          <cell r="D4325">
            <v>6</v>
          </cell>
          <cell r="E4325" t="str">
            <v>100100</v>
          </cell>
          <cell r="F4325" t="str">
            <v>903</v>
          </cell>
          <cell r="G4325" t="str">
            <v>05</v>
          </cell>
          <cell r="H4325" t="str">
            <v>00</v>
          </cell>
          <cell r="I4325">
            <v>186</v>
          </cell>
          <cell r="J4325" t="str">
            <v>JENNY WONG ROJAS</v>
          </cell>
          <cell r="K4325" t="str">
            <v>R. MERINO 33</v>
          </cell>
          <cell r="M4325" t="str">
            <v>04</v>
          </cell>
          <cell r="N4325">
            <v>0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  <cell r="U4325" t="str">
            <v>0</v>
          </cell>
          <cell r="V4325" t="str">
            <v>9030529001605</v>
          </cell>
        </row>
        <row r="4326">
          <cell r="A4326" t="str">
            <v>10</v>
          </cell>
          <cell r="B4326" t="str">
            <v>10</v>
          </cell>
          <cell r="C4326">
            <v>43732</v>
          </cell>
          <cell r="D4326">
            <v>7</v>
          </cell>
          <cell r="E4326" t="str">
            <v>100100</v>
          </cell>
          <cell r="F4326" t="str">
            <v>903</v>
          </cell>
          <cell r="G4326" t="str">
            <v>05</v>
          </cell>
          <cell r="H4326" t="str">
            <v>00</v>
          </cell>
          <cell r="I4326">
            <v>214</v>
          </cell>
          <cell r="J4326" t="str">
            <v>ARTEMIO FABABA PEÑA</v>
          </cell>
          <cell r="K4326" t="str">
            <v>ARIQUIPA 10-22 3493</v>
          </cell>
          <cell r="M4326" t="str">
            <v>04</v>
          </cell>
          <cell r="N4326">
            <v>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3.92</v>
          </cell>
          <cell r="U4326" t="str">
            <v>0</v>
          </cell>
          <cell r="V4326" t="str">
            <v>9030531001850</v>
          </cell>
        </row>
        <row r="4327">
          <cell r="A4327" t="str">
            <v>10</v>
          </cell>
          <cell r="B4327" t="str">
            <v>10</v>
          </cell>
          <cell r="C4327">
            <v>43733</v>
          </cell>
          <cell r="D4327">
            <v>5</v>
          </cell>
          <cell r="E4327" t="str">
            <v>100100</v>
          </cell>
          <cell r="F4327" t="str">
            <v>903</v>
          </cell>
          <cell r="G4327" t="str">
            <v>05</v>
          </cell>
          <cell r="H4327" t="str">
            <v>00</v>
          </cell>
          <cell r="I4327">
            <v>215</v>
          </cell>
          <cell r="J4327" t="str">
            <v>MIGUEL SABOYA I.</v>
          </cell>
          <cell r="K4327" t="str">
            <v>AREQUIPA</v>
          </cell>
          <cell r="M4327" t="str">
            <v>04</v>
          </cell>
          <cell r="N4327">
            <v>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4.92</v>
          </cell>
          <cell r="U4327" t="str">
            <v>0</v>
          </cell>
          <cell r="V4327" t="str">
            <v>9030531001900</v>
          </cell>
        </row>
        <row r="4328">
          <cell r="A4328" t="str">
            <v>10</v>
          </cell>
          <cell r="B4328" t="str">
            <v>10</v>
          </cell>
          <cell r="C4328">
            <v>43736</v>
          </cell>
          <cell r="D4328">
            <v>8</v>
          </cell>
          <cell r="E4328" t="str">
            <v>100100</v>
          </cell>
          <cell r="F4328" t="str">
            <v>903</v>
          </cell>
          <cell r="G4328" t="str">
            <v>05</v>
          </cell>
          <cell r="H4328" t="str">
            <v>00</v>
          </cell>
          <cell r="I4328">
            <v>218</v>
          </cell>
          <cell r="J4328" t="str">
            <v>ELBA HUAYANGA</v>
          </cell>
          <cell r="K4328" t="str">
            <v>CALL AREQUIPA 1121</v>
          </cell>
          <cell r="M4328" t="str">
            <v>02</v>
          </cell>
          <cell r="N4328">
            <v>0</v>
          </cell>
          <cell r="O4328">
            <v>120</v>
          </cell>
          <cell r="P4328">
            <v>120</v>
          </cell>
          <cell r="Q4328">
            <v>120</v>
          </cell>
          <cell r="R4328">
            <v>120</v>
          </cell>
          <cell r="S4328">
            <v>120</v>
          </cell>
          <cell r="T4328">
            <v>110</v>
          </cell>
          <cell r="U4328" t="str">
            <v>0</v>
          </cell>
          <cell r="V4328" t="str">
            <v>9030531003020</v>
          </cell>
        </row>
        <row r="4329">
          <cell r="A4329" t="str">
            <v>10</v>
          </cell>
          <cell r="B4329" t="str">
            <v>10</v>
          </cell>
          <cell r="C4329">
            <v>43743</v>
          </cell>
          <cell r="D4329">
            <v>4</v>
          </cell>
          <cell r="E4329" t="str">
            <v>100100</v>
          </cell>
          <cell r="F4329" t="str">
            <v>903</v>
          </cell>
          <cell r="G4329" t="str">
            <v>05</v>
          </cell>
          <cell r="H4329" t="str">
            <v>00</v>
          </cell>
          <cell r="I4329">
            <v>225</v>
          </cell>
          <cell r="J4329" t="str">
            <v>ANTONIA OCHAVANO T</v>
          </cell>
          <cell r="K4329" t="str">
            <v>PSJE. PAINO  5-20</v>
          </cell>
          <cell r="M4329" t="str">
            <v>04</v>
          </cell>
          <cell r="N4329">
            <v>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4.92</v>
          </cell>
          <cell r="U4329" t="str">
            <v>0</v>
          </cell>
          <cell r="V4329" t="str">
            <v>9030532000060</v>
          </cell>
        </row>
        <row r="4330">
          <cell r="A4330" t="str">
            <v>10</v>
          </cell>
          <cell r="B4330" t="str">
            <v>10</v>
          </cell>
          <cell r="C4330">
            <v>43752</v>
          </cell>
          <cell r="D4330">
            <v>5</v>
          </cell>
          <cell r="E4330" t="str">
            <v>100100</v>
          </cell>
          <cell r="F4330" t="str">
            <v>903</v>
          </cell>
          <cell r="G4330" t="str">
            <v>05</v>
          </cell>
          <cell r="H4330" t="str">
            <v>00</v>
          </cell>
          <cell r="I4330">
            <v>234</v>
          </cell>
          <cell r="J4330" t="str">
            <v>NORMA ESPINAR</v>
          </cell>
          <cell r="K4330" t="str">
            <v>PJE. CONDOR    16-35</v>
          </cell>
          <cell r="M4330" t="str">
            <v>04</v>
          </cell>
          <cell r="N4330">
            <v>0</v>
          </cell>
          <cell r="O4330">
            <v>117</v>
          </cell>
          <cell r="P4330">
            <v>0</v>
          </cell>
          <cell r="Q4330">
            <v>73</v>
          </cell>
          <cell r="R4330">
            <v>166</v>
          </cell>
          <cell r="S4330">
            <v>174</v>
          </cell>
          <cell r="T4330">
            <v>118.08</v>
          </cell>
          <cell r="U4330" t="str">
            <v>0</v>
          </cell>
          <cell r="V4330" t="str">
            <v>9030533000190</v>
          </cell>
        </row>
        <row r="4331">
          <cell r="A4331" t="str">
            <v>10</v>
          </cell>
          <cell r="B4331" t="str">
            <v>10</v>
          </cell>
          <cell r="C4331">
            <v>43757</v>
          </cell>
          <cell r="D4331">
            <v>4</v>
          </cell>
          <cell r="E4331" t="str">
            <v>100100</v>
          </cell>
          <cell r="F4331" t="str">
            <v>903</v>
          </cell>
          <cell r="G4331" t="str">
            <v>05</v>
          </cell>
          <cell r="H4331" t="str">
            <v>00</v>
          </cell>
          <cell r="I4331">
            <v>239</v>
          </cell>
          <cell r="J4331" t="str">
            <v>CARMELA ORDOÑEZ</v>
          </cell>
          <cell r="K4331" t="str">
            <v>PJE. CONDOR 15-55</v>
          </cell>
          <cell r="M4331" t="str">
            <v>04</v>
          </cell>
          <cell r="N4331">
            <v>0</v>
          </cell>
          <cell r="O4331">
            <v>0</v>
          </cell>
          <cell r="P4331">
            <v>0</v>
          </cell>
          <cell r="Q4331">
            <v>0</v>
          </cell>
          <cell r="R4331">
            <v>17</v>
          </cell>
          <cell r="S4331">
            <v>43</v>
          </cell>
          <cell r="T4331">
            <v>26.42</v>
          </cell>
          <cell r="U4331" t="str">
            <v>0</v>
          </cell>
          <cell r="V4331" t="str">
            <v>9030533001550</v>
          </cell>
        </row>
        <row r="4332">
          <cell r="A4332" t="str">
            <v>10</v>
          </cell>
          <cell r="B4332" t="str">
            <v>10</v>
          </cell>
          <cell r="C4332">
            <v>43760</v>
          </cell>
          <cell r="D4332">
            <v>8</v>
          </cell>
          <cell r="E4332" t="str">
            <v>100100</v>
          </cell>
          <cell r="F4332" t="str">
            <v>903</v>
          </cell>
          <cell r="G4332" t="str">
            <v>05</v>
          </cell>
          <cell r="H4332" t="str">
            <v>00</v>
          </cell>
          <cell r="I4332">
            <v>242</v>
          </cell>
          <cell r="J4332" t="str">
            <v>ROSAURA FREITAS S.</v>
          </cell>
          <cell r="K4332" t="str">
            <v>MAYNAS 10-11</v>
          </cell>
          <cell r="M4332" t="str">
            <v>04</v>
          </cell>
          <cell r="N4332">
            <v>0</v>
          </cell>
          <cell r="O4332">
            <v>21</v>
          </cell>
          <cell r="P4332">
            <v>24</v>
          </cell>
          <cell r="Q4332">
            <v>24</v>
          </cell>
          <cell r="R4332">
            <v>39</v>
          </cell>
          <cell r="S4332">
            <v>32</v>
          </cell>
          <cell r="T4332">
            <v>25.75</v>
          </cell>
          <cell r="U4332" t="str">
            <v>0</v>
          </cell>
          <cell r="V4332" t="str">
            <v>9030534000140</v>
          </cell>
        </row>
        <row r="4333">
          <cell r="A4333" t="str">
            <v>10</v>
          </cell>
          <cell r="B4333" t="str">
            <v>10</v>
          </cell>
          <cell r="C4333">
            <v>43764</v>
          </cell>
          <cell r="D4333">
            <v>0</v>
          </cell>
          <cell r="E4333" t="str">
            <v>100100</v>
          </cell>
          <cell r="F4333" t="str">
            <v>903</v>
          </cell>
          <cell r="G4333" t="str">
            <v>05</v>
          </cell>
          <cell r="H4333" t="str">
            <v>00</v>
          </cell>
          <cell r="I4333">
            <v>246</v>
          </cell>
          <cell r="J4333" t="str">
            <v>LIDIA PADILLA P.</v>
          </cell>
          <cell r="K4333" t="str">
            <v>MAYNAS MZ-G L-18</v>
          </cell>
          <cell r="M4333" t="str">
            <v>04</v>
          </cell>
          <cell r="N4333">
            <v>0</v>
          </cell>
          <cell r="O4333">
            <v>34</v>
          </cell>
          <cell r="P4333">
            <v>0</v>
          </cell>
          <cell r="Q4333">
            <v>0</v>
          </cell>
          <cell r="R4333">
            <v>0</v>
          </cell>
          <cell r="S4333">
            <v>12</v>
          </cell>
          <cell r="T4333">
            <v>53.67</v>
          </cell>
          <cell r="U4333" t="str">
            <v>0</v>
          </cell>
          <cell r="V4333" t="str">
            <v>9030534000430</v>
          </cell>
        </row>
        <row r="4334">
          <cell r="A4334" t="str">
            <v>10</v>
          </cell>
          <cell r="B4334" t="str">
            <v>10</v>
          </cell>
          <cell r="C4334">
            <v>43774</v>
          </cell>
          <cell r="D4334">
            <v>9</v>
          </cell>
          <cell r="E4334" t="str">
            <v>100100</v>
          </cell>
          <cell r="F4334" t="str">
            <v>903</v>
          </cell>
          <cell r="G4334" t="str">
            <v>05</v>
          </cell>
          <cell r="H4334" t="str">
            <v>00</v>
          </cell>
          <cell r="I4334">
            <v>256</v>
          </cell>
          <cell r="J4334" t="str">
            <v>LENIN PADILLA PINEDO</v>
          </cell>
          <cell r="K4334" t="str">
            <v>CALL NAUTA/HUASCAR L-21</v>
          </cell>
          <cell r="M4334" t="str">
            <v>04</v>
          </cell>
          <cell r="N4334">
            <v>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  <cell r="U4334" t="str">
            <v>0</v>
          </cell>
          <cell r="V4334" t="str">
            <v>9030535000140</v>
          </cell>
        </row>
        <row r="4335">
          <cell r="A4335" t="str">
            <v>10</v>
          </cell>
          <cell r="B4335" t="str">
            <v>10</v>
          </cell>
          <cell r="C4335">
            <v>43784</v>
          </cell>
          <cell r="D4335">
            <v>8</v>
          </cell>
          <cell r="E4335" t="str">
            <v>100100</v>
          </cell>
          <cell r="F4335" t="str">
            <v>903</v>
          </cell>
          <cell r="G4335" t="str">
            <v>05</v>
          </cell>
          <cell r="H4335" t="str">
            <v>00</v>
          </cell>
          <cell r="I4335">
            <v>266</v>
          </cell>
          <cell r="J4335" t="str">
            <v>I. BARDALES VITERI</v>
          </cell>
          <cell r="K4335" t="str">
            <v>NAUTA 717</v>
          </cell>
          <cell r="M4335" t="str">
            <v>04</v>
          </cell>
          <cell r="N4335">
            <v>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  <cell r="U4335" t="str">
            <v>0</v>
          </cell>
          <cell r="V4335" t="str">
            <v>9030535000760</v>
          </cell>
        </row>
        <row r="4336">
          <cell r="A4336" t="str">
            <v>10</v>
          </cell>
          <cell r="B4336" t="str">
            <v>10</v>
          </cell>
          <cell r="C4336">
            <v>43795</v>
          </cell>
          <cell r="D4336">
            <v>4</v>
          </cell>
          <cell r="E4336" t="str">
            <v>100100</v>
          </cell>
          <cell r="F4336" t="str">
            <v>903</v>
          </cell>
          <cell r="G4336" t="str">
            <v>05</v>
          </cell>
          <cell r="H4336" t="str">
            <v>00</v>
          </cell>
          <cell r="I4336">
            <v>277</v>
          </cell>
          <cell r="J4336" t="str">
            <v>LUIS N. ALARCON T.</v>
          </cell>
          <cell r="K4336" t="str">
            <v>PSJE S. ANTONIO 20-26</v>
          </cell>
          <cell r="M4336" t="str">
            <v>04</v>
          </cell>
          <cell r="N4336">
            <v>0</v>
          </cell>
          <cell r="O4336">
            <v>0</v>
          </cell>
          <cell r="P4336">
            <v>0</v>
          </cell>
          <cell r="Q4336">
            <v>0</v>
          </cell>
          <cell r="R4336">
            <v>14</v>
          </cell>
          <cell r="S4336">
            <v>15</v>
          </cell>
          <cell r="T4336">
            <v>47</v>
          </cell>
          <cell r="U4336" t="str">
            <v>0</v>
          </cell>
          <cell r="V4336" t="str">
            <v>9030537000080</v>
          </cell>
        </row>
        <row r="4337">
          <cell r="A4337" t="str">
            <v>10</v>
          </cell>
          <cell r="B4337" t="str">
            <v>10</v>
          </cell>
          <cell r="C4337">
            <v>43802</v>
          </cell>
          <cell r="D4337">
            <v>8</v>
          </cell>
          <cell r="E4337" t="str">
            <v>100100</v>
          </cell>
          <cell r="F4337" t="str">
            <v>903</v>
          </cell>
          <cell r="G4337" t="str">
            <v>05</v>
          </cell>
          <cell r="H4337" t="str">
            <v>00</v>
          </cell>
          <cell r="I4337">
            <v>284</v>
          </cell>
          <cell r="J4337" t="str">
            <v>FIDELMIRA SILVA</v>
          </cell>
          <cell r="K4337" t="str">
            <v>S. ANTONIO 14</v>
          </cell>
          <cell r="M4337" t="str">
            <v>04</v>
          </cell>
          <cell r="N4337">
            <v>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15</v>
          </cell>
          <cell r="T4337">
            <v>12.92</v>
          </cell>
          <cell r="U4337" t="str">
            <v>0</v>
          </cell>
          <cell r="V4337" t="str">
            <v>9030537000710</v>
          </cell>
        </row>
        <row r="4338">
          <cell r="A4338" t="str">
            <v>10</v>
          </cell>
          <cell r="B4338" t="str">
            <v>10</v>
          </cell>
          <cell r="C4338">
            <v>43812</v>
          </cell>
          <cell r="D4338">
            <v>7</v>
          </cell>
          <cell r="E4338" t="str">
            <v>100100</v>
          </cell>
          <cell r="F4338" t="str">
            <v>903</v>
          </cell>
          <cell r="G4338" t="str">
            <v>05</v>
          </cell>
          <cell r="H4338" t="str">
            <v>00</v>
          </cell>
          <cell r="I4338">
            <v>294</v>
          </cell>
          <cell r="J4338" t="str">
            <v>JUDITH SUBIATE</v>
          </cell>
          <cell r="K4338" t="str">
            <v>CALL SAN ANTONIO B- L 2</v>
          </cell>
          <cell r="M4338" t="str">
            <v>04</v>
          </cell>
          <cell r="N4338">
            <v>0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40</v>
          </cell>
          <cell r="T4338">
            <v>24.5</v>
          </cell>
          <cell r="U4338" t="str">
            <v>0</v>
          </cell>
          <cell r="V4338" t="str">
            <v>9030537001460</v>
          </cell>
        </row>
        <row r="4339">
          <cell r="A4339" t="str">
            <v>10</v>
          </cell>
          <cell r="B4339" t="str">
            <v>10</v>
          </cell>
          <cell r="C4339">
            <v>43816</v>
          </cell>
          <cell r="D4339">
            <v>8</v>
          </cell>
          <cell r="E4339" t="str">
            <v>100100</v>
          </cell>
          <cell r="F4339" t="str">
            <v>903</v>
          </cell>
          <cell r="G4339" t="str">
            <v>05</v>
          </cell>
          <cell r="H4339" t="str">
            <v>00</v>
          </cell>
          <cell r="I4339">
            <v>298</v>
          </cell>
          <cell r="J4339" t="str">
            <v>LORENZA JARAMILLO S.</v>
          </cell>
          <cell r="K4339" t="str">
            <v>PSJE NAUTA 23-39</v>
          </cell>
          <cell r="M4339" t="str">
            <v>04</v>
          </cell>
          <cell r="N4339">
            <v>0</v>
          </cell>
          <cell r="O4339">
            <v>0</v>
          </cell>
          <cell r="P4339">
            <v>0</v>
          </cell>
          <cell r="Q4339">
            <v>30</v>
          </cell>
          <cell r="R4339">
            <v>7</v>
          </cell>
          <cell r="S4339">
            <v>36</v>
          </cell>
          <cell r="T4339">
            <v>20</v>
          </cell>
          <cell r="U4339" t="str">
            <v>0</v>
          </cell>
          <cell r="V4339" t="str">
            <v>9030538000030</v>
          </cell>
        </row>
        <row r="4340">
          <cell r="A4340" t="str">
            <v>10</v>
          </cell>
          <cell r="B4340" t="str">
            <v>10</v>
          </cell>
          <cell r="C4340">
            <v>43837</v>
          </cell>
          <cell r="D4340">
            <v>4</v>
          </cell>
          <cell r="E4340" t="str">
            <v>100100</v>
          </cell>
          <cell r="F4340" t="str">
            <v>903</v>
          </cell>
          <cell r="G4340" t="str">
            <v>05</v>
          </cell>
          <cell r="H4340" t="str">
            <v>00</v>
          </cell>
          <cell r="I4340">
            <v>319</v>
          </cell>
          <cell r="J4340" t="str">
            <v>GILBERTO RODRIGUEZ</v>
          </cell>
          <cell r="K4340" t="str">
            <v>LAS AMERICAS  E-17</v>
          </cell>
          <cell r="M4340" t="str">
            <v>04</v>
          </cell>
          <cell r="N4340">
            <v>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10.33</v>
          </cell>
          <cell r="U4340" t="str">
            <v>0</v>
          </cell>
          <cell r="V4340" t="str">
            <v>9030540001710</v>
          </cell>
        </row>
        <row r="4341">
          <cell r="A4341" t="str">
            <v>10</v>
          </cell>
          <cell r="B4341" t="str">
            <v>10</v>
          </cell>
          <cell r="C4341">
            <v>43839</v>
          </cell>
          <cell r="D4341">
            <v>0</v>
          </cell>
          <cell r="E4341" t="str">
            <v>100100</v>
          </cell>
          <cell r="F4341" t="str">
            <v>903</v>
          </cell>
          <cell r="G4341" t="str">
            <v>05</v>
          </cell>
          <cell r="H4341" t="str">
            <v>00</v>
          </cell>
          <cell r="I4341">
            <v>321</v>
          </cell>
          <cell r="J4341" t="str">
            <v>ESTHER MARIA LEON MALPARTIDA</v>
          </cell>
          <cell r="K4341" t="str">
            <v>LAS AMERICAS   E-12</v>
          </cell>
          <cell r="M4341" t="str">
            <v>04</v>
          </cell>
          <cell r="N4341">
            <v>0</v>
          </cell>
          <cell r="O4341">
            <v>0</v>
          </cell>
          <cell r="P4341">
            <v>0</v>
          </cell>
          <cell r="Q4341">
            <v>0</v>
          </cell>
          <cell r="R4341">
            <v>100</v>
          </cell>
          <cell r="S4341">
            <v>0</v>
          </cell>
          <cell r="T4341">
            <v>8.33</v>
          </cell>
          <cell r="U4341" t="str">
            <v>0</v>
          </cell>
          <cell r="V4341" t="str">
            <v>9030540001760</v>
          </cell>
        </row>
        <row r="4342">
          <cell r="A4342" t="str">
            <v>10</v>
          </cell>
          <cell r="B4342" t="str">
            <v>10</v>
          </cell>
          <cell r="C4342">
            <v>43851</v>
          </cell>
          <cell r="D4342">
            <v>5</v>
          </cell>
          <cell r="E4342" t="str">
            <v>100100</v>
          </cell>
          <cell r="F4342" t="str">
            <v>903</v>
          </cell>
          <cell r="G4342" t="str">
            <v>05</v>
          </cell>
          <cell r="H4342" t="str">
            <v>00</v>
          </cell>
          <cell r="I4342">
            <v>333</v>
          </cell>
          <cell r="J4342" t="str">
            <v>ARTURO ALVARADO V.</v>
          </cell>
          <cell r="K4342" t="str">
            <v>PROL PUTUMAYO</v>
          </cell>
          <cell r="M4342" t="str">
            <v>04</v>
          </cell>
          <cell r="N4342">
            <v>0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  <cell r="U4342" t="str">
            <v>0</v>
          </cell>
          <cell r="V4342" t="str">
            <v>9030543000112</v>
          </cell>
        </row>
        <row r="4343">
          <cell r="A4343" t="str">
            <v>10</v>
          </cell>
          <cell r="B4343" t="str">
            <v>10</v>
          </cell>
          <cell r="C4343">
            <v>43859</v>
          </cell>
          <cell r="D4343">
            <v>8</v>
          </cell>
          <cell r="E4343" t="str">
            <v>100100</v>
          </cell>
          <cell r="F4343" t="str">
            <v>903</v>
          </cell>
          <cell r="G4343" t="str">
            <v>05</v>
          </cell>
          <cell r="H4343" t="str">
            <v>00</v>
          </cell>
          <cell r="I4343">
            <v>341</v>
          </cell>
          <cell r="J4343" t="str">
            <v>EDINSON PAIMA  CH.</v>
          </cell>
          <cell r="K4343" t="str">
            <v>PSJE SGTO.TEJADA 1840</v>
          </cell>
          <cell r="M4343" t="str">
            <v>04</v>
          </cell>
          <cell r="N4343">
            <v>0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19.920000000000002</v>
          </cell>
          <cell r="U4343" t="str">
            <v>0</v>
          </cell>
          <cell r="V4343" t="str">
            <v>9030544000080</v>
          </cell>
        </row>
        <row r="4344">
          <cell r="A4344" t="str">
            <v>10</v>
          </cell>
          <cell r="B4344" t="str">
            <v>10</v>
          </cell>
          <cell r="C4344">
            <v>43861</v>
          </cell>
          <cell r="D4344">
            <v>4</v>
          </cell>
          <cell r="E4344" t="str">
            <v>100100</v>
          </cell>
          <cell r="F4344" t="str">
            <v>903</v>
          </cell>
          <cell r="G4344" t="str">
            <v>05</v>
          </cell>
          <cell r="H4344" t="str">
            <v>00</v>
          </cell>
          <cell r="I4344">
            <v>343</v>
          </cell>
          <cell r="J4344" t="str">
            <v>MANUEL PEREZ P.</v>
          </cell>
          <cell r="K4344" t="str">
            <v>PSJE SGT. TEJADA 15</v>
          </cell>
          <cell r="M4344" t="str">
            <v>04</v>
          </cell>
          <cell r="N4344">
            <v>0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0.25</v>
          </cell>
          <cell r="U4344" t="str">
            <v>0</v>
          </cell>
          <cell r="V4344" t="str">
            <v>9030544001120</v>
          </cell>
        </row>
        <row r="4345">
          <cell r="A4345" t="str">
            <v>10</v>
          </cell>
          <cell r="B4345" t="str">
            <v>10</v>
          </cell>
          <cell r="C4345">
            <v>43879</v>
          </cell>
          <cell r="D4345">
            <v>6</v>
          </cell>
          <cell r="E4345" t="str">
            <v>100100</v>
          </cell>
          <cell r="F4345" t="str">
            <v>903</v>
          </cell>
          <cell r="G4345" t="str">
            <v>05</v>
          </cell>
          <cell r="H4345" t="str">
            <v>00</v>
          </cell>
          <cell r="I4345">
            <v>361</v>
          </cell>
          <cell r="J4345" t="str">
            <v>M. SANCHEZ PEREZ</v>
          </cell>
          <cell r="K4345" t="str">
            <v>CAHUIDE S/N</v>
          </cell>
          <cell r="M4345" t="str">
            <v>04</v>
          </cell>
          <cell r="N4345">
            <v>0</v>
          </cell>
          <cell r="O4345">
            <v>0</v>
          </cell>
          <cell r="P4345">
            <v>20</v>
          </cell>
          <cell r="Q4345">
            <v>41</v>
          </cell>
          <cell r="R4345">
            <v>39</v>
          </cell>
          <cell r="S4345">
            <v>30</v>
          </cell>
          <cell r="T4345">
            <v>29.75</v>
          </cell>
          <cell r="U4345" t="str">
            <v>0</v>
          </cell>
          <cell r="V4345" t="str">
            <v>9030550000230</v>
          </cell>
        </row>
        <row r="4346">
          <cell r="A4346" t="str">
            <v>10</v>
          </cell>
          <cell r="B4346" t="str">
            <v>10</v>
          </cell>
          <cell r="C4346">
            <v>43885</v>
          </cell>
          <cell r="D4346">
            <v>3</v>
          </cell>
          <cell r="E4346" t="str">
            <v>100100</v>
          </cell>
          <cell r="F4346" t="str">
            <v>903</v>
          </cell>
          <cell r="G4346" t="str">
            <v>05</v>
          </cell>
          <cell r="H4346" t="str">
            <v>00</v>
          </cell>
          <cell r="I4346">
            <v>367</v>
          </cell>
          <cell r="J4346" t="str">
            <v>DELIA H.DE ESCALANTE</v>
          </cell>
          <cell r="K4346" t="str">
            <v>HUASCAR</v>
          </cell>
          <cell r="M4346" t="str">
            <v>04</v>
          </cell>
          <cell r="N4346">
            <v>0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  <cell r="U4346" t="str">
            <v>0</v>
          </cell>
          <cell r="V4346" t="str">
            <v>9030551000050</v>
          </cell>
        </row>
        <row r="4347">
          <cell r="A4347" t="str">
            <v>10</v>
          </cell>
          <cell r="B4347" t="str">
            <v>10</v>
          </cell>
          <cell r="C4347">
            <v>43894</v>
          </cell>
          <cell r="D4347">
            <v>5</v>
          </cell>
          <cell r="E4347" t="str">
            <v>100100</v>
          </cell>
          <cell r="F4347" t="str">
            <v>903</v>
          </cell>
          <cell r="G4347" t="str">
            <v>05</v>
          </cell>
          <cell r="H4347" t="str">
            <v>00</v>
          </cell>
          <cell r="I4347">
            <v>376</v>
          </cell>
          <cell r="J4347" t="str">
            <v>EMIRA IJUMA ISUIZA</v>
          </cell>
          <cell r="K4347" t="str">
            <v>M. HUASCAR</v>
          </cell>
          <cell r="M4347" t="str">
            <v>04</v>
          </cell>
          <cell r="N4347">
            <v>0</v>
          </cell>
          <cell r="O4347">
            <v>0</v>
          </cell>
          <cell r="P4347">
            <v>0</v>
          </cell>
          <cell r="Q4347">
            <v>13</v>
          </cell>
          <cell r="R4347">
            <v>19</v>
          </cell>
          <cell r="S4347">
            <v>24</v>
          </cell>
          <cell r="T4347">
            <v>15.5</v>
          </cell>
          <cell r="U4347" t="str">
            <v>0</v>
          </cell>
          <cell r="V4347" t="str">
            <v>9030551000380</v>
          </cell>
        </row>
        <row r="4348">
          <cell r="A4348" t="str">
            <v>10</v>
          </cell>
          <cell r="B4348" t="str">
            <v>10</v>
          </cell>
          <cell r="C4348">
            <v>43897</v>
          </cell>
          <cell r="D4348">
            <v>8</v>
          </cell>
          <cell r="E4348" t="str">
            <v>100100</v>
          </cell>
          <cell r="F4348" t="str">
            <v>903</v>
          </cell>
          <cell r="G4348" t="str">
            <v>05</v>
          </cell>
          <cell r="H4348" t="str">
            <v>00</v>
          </cell>
          <cell r="I4348">
            <v>379</v>
          </cell>
          <cell r="J4348" t="str">
            <v>LUIS RENGIFO</v>
          </cell>
          <cell r="K4348" t="str">
            <v>HUASCAR 307</v>
          </cell>
          <cell r="M4348" t="str">
            <v>04</v>
          </cell>
          <cell r="N4348">
            <v>0</v>
          </cell>
          <cell r="O4348">
            <v>0</v>
          </cell>
          <cell r="P4348">
            <v>0</v>
          </cell>
          <cell r="Q4348">
            <v>0</v>
          </cell>
          <cell r="R4348">
            <v>20</v>
          </cell>
          <cell r="S4348">
            <v>19</v>
          </cell>
          <cell r="T4348">
            <v>88.42</v>
          </cell>
          <cell r="U4348" t="str">
            <v>0</v>
          </cell>
          <cell r="V4348" t="str">
            <v>9030551001560</v>
          </cell>
        </row>
        <row r="4349">
          <cell r="A4349" t="str">
            <v>10</v>
          </cell>
          <cell r="B4349" t="str">
            <v>10</v>
          </cell>
          <cell r="C4349">
            <v>43900</v>
          </cell>
          <cell r="D4349">
            <v>0</v>
          </cell>
          <cell r="E4349" t="str">
            <v>100100</v>
          </cell>
          <cell r="F4349" t="str">
            <v>903</v>
          </cell>
          <cell r="G4349" t="str">
            <v>05</v>
          </cell>
          <cell r="H4349" t="str">
            <v>00</v>
          </cell>
          <cell r="I4349">
            <v>382</v>
          </cell>
          <cell r="J4349" t="str">
            <v>YOLANDA TORRES G.</v>
          </cell>
          <cell r="K4349" t="str">
            <v>HUASCAR 720</v>
          </cell>
          <cell r="M4349" t="str">
            <v>04</v>
          </cell>
          <cell r="N4349">
            <v>0</v>
          </cell>
          <cell r="O4349">
            <v>14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9.67</v>
          </cell>
          <cell r="U4349" t="str">
            <v>0</v>
          </cell>
          <cell r="V4349" t="str">
            <v>9030551001660</v>
          </cell>
        </row>
        <row r="4350">
          <cell r="A4350" t="str">
            <v>10</v>
          </cell>
          <cell r="B4350" t="str">
            <v>10</v>
          </cell>
          <cell r="C4350">
            <v>43924</v>
          </cell>
          <cell r="D4350">
            <v>0</v>
          </cell>
          <cell r="E4350" t="str">
            <v>100100</v>
          </cell>
          <cell r="F4350" t="str">
            <v>903</v>
          </cell>
          <cell r="G4350" t="str">
            <v>05</v>
          </cell>
          <cell r="H4350" t="str">
            <v>00</v>
          </cell>
          <cell r="I4350">
            <v>406</v>
          </cell>
          <cell r="J4350" t="str">
            <v>ARNALDO CURMAYARI</v>
          </cell>
          <cell r="K4350" t="str">
            <v>MI PERU C-38</v>
          </cell>
          <cell r="M4350" t="str">
            <v>04</v>
          </cell>
          <cell r="N4350">
            <v>0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13</v>
          </cell>
          <cell r="T4350">
            <v>7</v>
          </cell>
          <cell r="U4350" t="str">
            <v>0</v>
          </cell>
          <cell r="V4350" t="str">
            <v>9030554000330</v>
          </cell>
        </row>
        <row r="4351">
          <cell r="A4351" t="str">
            <v>10</v>
          </cell>
          <cell r="B4351" t="str">
            <v>10</v>
          </cell>
          <cell r="C4351">
            <v>43927</v>
          </cell>
          <cell r="D4351">
            <v>3</v>
          </cell>
          <cell r="E4351" t="str">
            <v>100100</v>
          </cell>
          <cell r="F4351" t="str">
            <v>903</v>
          </cell>
          <cell r="G4351" t="str">
            <v>05</v>
          </cell>
          <cell r="H4351" t="str">
            <v>00</v>
          </cell>
          <cell r="I4351">
            <v>409</v>
          </cell>
          <cell r="J4351" t="str">
            <v>CARMEN CHAVEZ LOAYZA</v>
          </cell>
          <cell r="K4351" t="str">
            <v>AMAZONAS</v>
          </cell>
          <cell r="M4351" t="str">
            <v>04</v>
          </cell>
          <cell r="N4351">
            <v>0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3.67</v>
          </cell>
          <cell r="U4351" t="str">
            <v>0</v>
          </cell>
          <cell r="V4351" t="str">
            <v>9030555000035</v>
          </cell>
        </row>
        <row r="4352">
          <cell r="A4352" t="str">
            <v>10</v>
          </cell>
          <cell r="B4352" t="str">
            <v>10</v>
          </cell>
          <cell r="C4352">
            <v>43938</v>
          </cell>
          <cell r="D4352">
            <v>0</v>
          </cell>
          <cell r="E4352" t="str">
            <v>100100</v>
          </cell>
          <cell r="F4352" t="str">
            <v>903</v>
          </cell>
          <cell r="G4352" t="str">
            <v>05</v>
          </cell>
          <cell r="H4352" t="str">
            <v>00</v>
          </cell>
          <cell r="I4352">
            <v>420</v>
          </cell>
          <cell r="J4352" t="str">
            <v>ERIBERTO YAHUARCANI</v>
          </cell>
          <cell r="K4352" t="str">
            <v>PANAMA         F-4</v>
          </cell>
          <cell r="M4352" t="str">
            <v>04</v>
          </cell>
          <cell r="N4352">
            <v>0</v>
          </cell>
          <cell r="O4352">
            <v>0</v>
          </cell>
          <cell r="P4352">
            <v>5</v>
          </cell>
          <cell r="Q4352">
            <v>22</v>
          </cell>
          <cell r="R4352">
            <v>23</v>
          </cell>
          <cell r="S4352">
            <v>28</v>
          </cell>
          <cell r="T4352">
            <v>10</v>
          </cell>
          <cell r="U4352" t="str">
            <v>0</v>
          </cell>
          <cell r="V4352" t="str">
            <v>9030557000070</v>
          </cell>
        </row>
        <row r="4353">
          <cell r="A4353" t="str">
            <v>10</v>
          </cell>
          <cell r="B4353" t="str">
            <v>10</v>
          </cell>
          <cell r="C4353">
            <v>43954</v>
          </cell>
          <cell r="D4353">
            <v>7</v>
          </cell>
          <cell r="E4353" t="str">
            <v>100100</v>
          </cell>
          <cell r="F4353" t="str">
            <v>903</v>
          </cell>
          <cell r="G4353" t="str">
            <v>05</v>
          </cell>
          <cell r="H4353" t="str">
            <v>00</v>
          </cell>
          <cell r="I4353">
            <v>436</v>
          </cell>
          <cell r="J4353" t="str">
            <v>M. ALVARADO VALDEZ</v>
          </cell>
          <cell r="K4353" t="str">
            <v>ABANCAY 312</v>
          </cell>
          <cell r="M4353" t="str">
            <v>04</v>
          </cell>
          <cell r="N4353">
            <v>0</v>
          </cell>
          <cell r="O4353">
            <v>1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12.75</v>
          </cell>
          <cell r="U4353" t="str">
            <v>0</v>
          </cell>
          <cell r="V4353" t="str">
            <v>9030558000120</v>
          </cell>
        </row>
        <row r="4354">
          <cell r="A4354" t="str">
            <v>10</v>
          </cell>
          <cell r="B4354" t="str">
            <v>10</v>
          </cell>
          <cell r="C4354">
            <v>43956</v>
          </cell>
          <cell r="D4354">
            <v>2</v>
          </cell>
          <cell r="E4354" t="str">
            <v>100100</v>
          </cell>
          <cell r="F4354" t="str">
            <v>903</v>
          </cell>
          <cell r="G4354" t="str">
            <v>05</v>
          </cell>
          <cell r="H4354" t="str">
            <v>00</v>
          </cell>
          <cell r="I4354">
            <v>438</v>
          </cell>
          <cell r="J4354" t="str">
            <v>DIOCELINA TELLO</v>
          </cell>
          <cell r="K4354" t="str">
            <v>ABANCAY          215</v>
          </cell>
          <cell r="M4354" t="str">
            <v>04</v>
          </cell>
          <cell r="N4354">
            <v>0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  <cell r="U4354" t="str">
            <v>0</v>
          </cell>
          <cell r="V4354" t="str">
            <v>9030558000140</v>
          </cell>
        </row>
        <row r="4355">
          <cell r="A4355" t="str">
            <v>10</v>
          </cell>
          <cell r="B4355" t="str">
            <v>10</v>
          </cell>
          <cell r="C4355">
            <v>43964</v>
          </cell>
          <cell r="D4355">
            <v>6</v>
          </cell>
          <cell r="E4355" t="str">
            <v>100100</v>
          </cell>
          <cell r="F4355" t="str">
            <v>903</v>
          </cell>
          <cell r="G4355" t="str">
            <v>05</v>
          </cell>
          <cell r="H4355" t="str">
            <v>00</v>
          </cell>
          <cell r="I4355">
            <v>446</v>
          </cell>
          <cell r="J4355" t="str">
            <v>DANIEL RAMIREZ</v>
          </cell>
          <cell r="K4355" t="str">
            <v>TRUJILLO L-18</v>
          </cell>
          <cell r="M4355" t="str">
            <v>04</v>
          </cell>
          <cell r="N4355">
            <v>0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75.67</v>
          </cell>
          <cell r="U4355" t="str">
            <v>0</v>
          </cell>
          <cell r="V4355" t="str">
            <v>9030559000340</v>
          </cell>
        </row>
        <row r="4356">
          <cell r="A4356" t="str">
            <v>10</v>
          </cell>
          <cell r="B4356" t="str">
            <v>10</v>
          </cell>
          <cell r="C4356">
            <v>43995</v>
          </cell>
          <cell r="D4356">
            <v>0</v>
          </cell>
          <cell r="E4356" t="str">
            <v>100100</v>
          </cell>
          <cell r="F4356" t="str">
            <v>903</v>
          </cell>
          <cell r="G4356" t="str">
            <v>05</v>
          </cell>
          <cell r="H4356" t="str">
            <v>00</v>
          </cell>
          <cell r="I4356">
            <v>477</v>
          </cell>
          <cell r="J4356" t="str">
            <v>MARGARITA VILLACREZ</v>
          </cell>
          <cell r="K4356" t="str">
            <v>3 DE OCTUBRE     404</v>
          </cell>
          <cell r="M4356" t="str">
            <v>04</v>
          </cell>
          <cell r="N4356">
            <v>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  <cell r="U4356" t="str">
            <v>0</v>
          </cell>
          <cell r="V4356" t="str">
            <v>9030560000750</v>
          </cell>
        </row>
        <row r="4357">
          <cell r="A4357" t="str">
            <v>10</v>
          </cell>
          <cell r="B4357" t="str">
            <v>10</v>
          </cell>
          <cell r="C4357">
            <v>44004</v>
          </cell>
          <cell r="D4357">
            <v>0</v>
          </cell>
          <cell r="E4357" t="str">
            <v>100100</v>
          </cell>
          <cell r="F4357" t="str">
            <v>903</v>
          </cell>
          <cell r="G4357" t="str">
            <v>05</v>
          </cell>
          <cell r="H4357" t="str">
            <v>00</v>
          </cell>
          <cell r="I4357">
            <v>486</v>
          </cell>
          <cell r="J4357" t="str">
            <v>ELVIS CESAR DEL AGUILA ANGULO</v>
          </cell>
          <cell r="K4357" t="str">
            <v>TNTE CLAVERO S/N   CON NA</v>
          </cell>
          <cell r="M4357" t="str">
            <v>04</v>
          </cell>
          <cell r="N4357">
            <v>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7.17</v>
          </cell>
          <cell r="U4357" t="str">
            <v>0</v>
          </cell>
          <cell r="V4357" t="str">
            <v>9030561000002</v>
          </cell>
        </row>
        <row r="4358">
          <cell r="A4358" t="str">
            <v>10</v>
          </cell>
          <cell r="B4358" t="str">
            <v>10</v>
          </cell>
          <cell r="C4358">
            <v>44010</v>
          </cell>
          <cell r="D4358">
            <v>7</v>
          </cell>
          <cell r="E4358" t="str">
            <v>100100</v>
          </cell>
          <cell r="F4358" t="str">
            <v>903</v>
          </cell>
          <cell r="G4358" t="str">
            <v>05</v>
          </cell>
          <cell r="H4358" t="str">
            <v>00</v>
          </cell>
          <cell r="I4358">
            <v>492</v>
          </cell>
          <cell r="J4358" t="str">
            <v>RICARDO VELA REATEGU</v>
          </cell>
          <cell r="K4358" t="str">
            <v>PSJE. CLAVERO 1335</v>
          </cell>
          <cell r="M4358" t="str">
            <v>04</v>
          </cell>
          <cell r="N4358">
            <v>0</v>
          </cell>
          <cell r="O4358">
            <v>21</v>
          </cell>
          <cell r="P4358">
            <v>50</v>
          </cell>
          <cell r="Q4358">
            <v>35</v>
          </cell>
          <cell r="R4358">
            <v>36</v>
          </cell>
          <cell r="S4358">
            <v>44</v>
          </cell>
          <cell r="T4358">
            <v>39.25</v>
          </cell>
          <cell r="U4358" t="str">
            <v>0</v>
          </cell>
          <cell r="V4358" t="str">
            <v>9030561000220</v>
          </cell>
        </row>
        <row r="4359">
          <cell r="A4359" t="str">
            <v>10</v>
          </cell>
          <cell r="B4359" t="str">
            <v>10</v>
          </cell>
          <cell r="C4359">
            <v>44019</v>
          </cell>
          <cell r="D4359">
            <v>8</v>
          </cell>
          <cell r="E4359" t="str">
            <v>100100</v>
          </cell>
          <cell r="F4359" t="str">
            <v>903</v>
          </cell>
          <cell r="G4359" t="str">
            <v>05</v>
          </cell>
          <cell r="H4359" t="str">
            <v>00</v>
          </cell>
          <cell r="I4359">
            <v>501</v>
          </cell>
          <cell r="J4359" t="str">
            <v>ALODIA PEREA</v>
          </cell>
          <cell r="K4359" t="str">
            <v>PSJE. NAUTA S/N</v>
          </cell>
          <cell r="M4359" t="str">
            <v>04</v>
          </cell>
          <cell r="N4359">
            <v>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  <cell r="U4359" t="str">
            <v>0</v>
          </cell>
          <cell r="V4359" t="str">
            <v>9030562000460</v>
          </cell>
        </row>
        <row r="4360">
          <cell r="A4360" t="str">
            <v>10</v>
          </cell>
          <cell r="B4360" t="str">
            <v>10</v>
          </cell>
          <cell r="C4360">
            <v>44032</v>
          </cell>
          <cell r="D4360">
            <v>1</v>
          </cell>
          <cell r="E4360" t="str">
            <v>100100</v>
          </cell>
          <cell r="F4360" t="str">
            <v>903</v>
          </cell>
          <cell r="G4360" t="str">
            <v>05</v>
          </cell>
          <cell r="H4360" t="str">
            <v>00</v>
          </cell>
          <cell r="I4360">
            <v>514</v>
          </cell>
          <cell r="J4360" t="str">
            <v>ENITH TORRES VARGAS</v>
          </cell>
          <cell r="K4360" t="str">
            <v>C. DE ARAUJO 1468</v>
          </cell>
          <cell r="M4360" t="str">
            <v>04</v>
          </cell>
          <cell r="N4360">
            <v>0</v>
          </cell>
          <cell r="O4360">
            <v>0</v>
          </cell>
          <cell r="P4360">
            <v>0</v>
          </cell>
          <cell r="Q4360">
            <v>0</v>
          </cell>
          <cell r="R4360">
            <v>62</v>
          </cell>
          <cell r="S4360">
            <v>0</v>
          </cell>
          <cell r="T4360">
            <v>20.75</v>
          </cell>
          <cell r="U4360" t="str">
            <v>0</v>
          </cell>
          <cell r="V4360" t="str">
            <v>9030563000280</v>
          </cell>
        </row>
        <row r="4361">
          <cell r="A4361" t="str">
            <v>10</v>
          </cell>
          <cell r="B4361" t="str">
            <v>10</v>
          </cell>
          <cell r="C4361">
            <v>44033</v>
          </cell>
          <cell r="D4361">
            <v>9</v>
          </cell>
          <cell r="E4361" t="str">
            <v>100100</v>
          </cell>
          <cell r="F4361" t="str">
            <v>903</v>
          </cell>
          <cell r="G4361" t="str">
            <v>05</v>
          </cell>
          <cell r="H4361" t="str">
            <v>00</v>
          </cell>
          <cell r="I4361">
            <v>515</v>
          </cell>
          <cell r="J4361" t="str">
            <v>SIXTO TUESTA</v>
          </cell>
          <cell r="K4361" t="str">
            <v>CALL C. ARAUJO Z-21</v>
          </cell>
          <cell r="M4361" t="str">
            <v>04</v>
          </cell>
          <cell r="N4361">
            <v>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13.08</v>
          </cell>
          <cell r="U4361" t="str">
            <v>0</v>
          </cell>
          <cell r="V4361" t="str">
            <v>9030563000320</v>
          </cell>
        </row>
        <row r="4362">
          <cell r="A4362" t="str">
            <v>10</v>
          </cell>
          <cell r="B4362" t="str">
            <v>10</v>
          </cell>
          <cell r="C4362">
            <v>44038</v>
          </cell>
          <cell r="D4362">
            <v>8</v>
          </cell>
          <cell r="E4362" t="str">
            <v>100100</v>
          </cell>
          <cell r="F4362" t="str">
            <v>903</v>
          </cell>
          <cell r="G4362" t="str">
            <v>05</v>
          </cell>
          <cell r="H4362" t="str">
            <v>00</v>
          </cell>
          <cell r="I4362">
            <v>520</v>
          </cell>
          <cell r="J4362" t="str">
            <v>O.HUAYNACARI ARIMUYA</v>
          </cell>
          <cell r="K4362" t="str">
            <v>PJE 6 DE FEBRERO 31</v>
          </cell>
          <cell r="M4362" t="str">
            <v>04</v>
          </cell>
          <cell r="N4362">
            <v>0</v>
          </cell>
          <cell r="O4362">
            <v>0</v>
          </cell>
          <cell r="P4362">
            <v>0</v>
          </cell>
          <cell r="Q4362">
            <v>13</v>
          </cell>
          <cell r="R4362">
            <v>13</v>
          </cell>
          <cell r="S4362">
            <v>16</v>
          </cell>
          <cell r="T4362">
            <v>9.75</v>
          </cell>
          <cell r="U4362" t="str">
            <v>0</v>
          </cell>
          <cell r="V4362" t="str">
            <v>9030564000080</v>
          </cell>
        </row>
        <row r="4363">
          <cell r="A4363" t="str">
            <v>10</v>
          </cell>
          <cell r="B4363" t="str">
            <v>10</v>
          </cell>
          <cell r="C4363">
            <v>44062</v>
          </cell>
          <cell r="D4363">
            <v>8</v>
          </cell>
          <cell r="E4363" t="str">
            <v>100100</v>
          </cell>
          <cell r="F4363" t="str">
            <v>903</v>
          </cell>
          <cell r="G4363" t="str">
            <v>05</v>
          </cell>
          <cell r="H4363" t="str">
            <v>00</v>
          </cell>
          <cell r="I4363">
            <v>544</v>
          </cell>
          <cell r="J4363" t="str">
            <v>BERNANDO SAAVEDRA</v>
          </cell>
          <cell r="K4363" t="str">
            <v>PSJE.C.PANTOJA  B-17</v>
          </cell>
          <cell r="M4363" t="str">
            <v>04</v>
          </cell>
          <cell r="N4363">
            <v>0</v>
          </cell>
          <cell r="O4363">
            <v>10</v>
          </cell>
          <cell r="P4363">
            <v>68</v>
          </cell>
          <cell r="Q4363">
            <v>102</v>
          </cell>
          <cell r="R4363">
            <v>108</v>
          </cell>
          <cell r="S4363">
            <v>112</v>
          </cell>
          <cell r="T4363">
            <v>71.5</v>
          </cell>
          <cell r="U4363" t="str">
            <v>0</v>
          </cell>
          <cell r="V4363" t="str">
            <v>9030568000060</v>
          </cell>
        </row>
        <row r="4364">
          <cell r="A4364" t="str">
            <v>10</v>
          </cell>
          <cell r="B4364" t="str">
            <v>10</v>
          </cell>
          <cell r="C4364">
            <v>44064</v>
          </cell>
          <cell r="D4364">
            <v>4</v>
          </cell>
          <cell r="E4364" t="str">
            <v>100100</v>
          </cell>
          <cell r="F4364" t="str">
            <v>903</v>
          </cell>
          <cell r="G4364" t="str">
            <v>05</v>
          </cell>
          <cell r="H4364" t="str">
            <v>00</v>
          </cell>
          <cell r="I4364">
            <v>546</v>
          </cell>
          <cell r="J4364" t="str">
            <v>RAUL YOPLACK ARANA</v>
          </cell>
          <cell r="K4364" t="str">
            <v>PSJE. C.PANTOJA 1572</v>
          </cell>
          <cell r="M4364" t="str">
            <v>04</v>
          </cell>
          <cell r="N4364">
            <v>0</v>
          </cell>
          <cell r="O4364">
            <v>74</v>
          </cell>
          <cell r="P4364">
            <v>91</v>
          </cell>
          <cell r="Q4364">
            <v>86</v>
          </cell>
          <cell r="R4364">
            <v>86</v>
          </cell>
          <cell r="S4364">
            <v>66</v>
          </cell>
          <cell r="T4364">
            <v>64.08</v>
          </cell>
          <cell r="U4364" t="str">
            <v>0</v>
          </cell>
          <cell r="V4364" t="str">
            <v>9030568000120</v>
          </cell>
        </row>
        <row r="4365">
          <cell r="A4365" t="str">
            <v>10</v>
          </cell>
          <cell r="B4365" t="str">
            <v>10</v>
          </cell>
          <cell r="C4365">
            <v>44075</v>
          </cell>
          <cell r="D4365">
            <v>0</v>
          </cell>
          <cell r="E4365" t="str">
            <v>100100</v>
          </cell>
          <cell r="F4365" t="str">
            <v>903</v>
          </cell>
          <cell r="G4365" t="str">
            <v>05</v>
          </cell>
          <cell r="H4365" t="str">
            <v>00</v>
          </cell>
          <cell r="I4365">
            <v>557</v>
          </cell>
          <cell r="J4365" t="str">
            <v>SINTI-HUANSI EDUARDO</v>
          </cell>
          <cell r="K4365" t="str">
            <v>PSJE  CASTAÑAS C-6</v>
          </cell>
          <cell r="M4365" t="str">
            <v>04</v>
          </cell>
          <cell r="N4365">
            <v>27</v>
          </cell>
          <cell r="O4365">
            <v>32</v>
          </cell>
          <cell r="P4365">
            <v>25</v>
          </cell>
          <cell r="Q4365">
            <v>4</v>
          </cell>
          <cell r="R4365">
            <v>0</v>
          </cell>
          <cell r="S4365">
            <v>0</v>
          </cell>
          <cell r="T4365">
            <v>9.58</v>
          </cell>
          <cell r="U4365" t="str">
            <v>0</v>
          </cell>
          <cell r="V4365" t="str">
            <v>9030569000360</v>
          </cell>
        </row>
        <row r="4366">
          <cell r="A4366" t="str">
            <v>10</v>
          </cell>
          <cell r="B4366" t="str">
            <v>10</v>
          </cell>
          <cell r="C4366">
            <v>44096</v>
          </cell>
          <cell r="D4366">
            <v>6</v>
          </cell>
          <cell r="E4366" t="str">
            <v>100100</v>
          </cell>
          <cell r="F4366" t="str">
            <v>903</v>
          </cell>
          <cell r="G4366" t="str">
            <v>05</v>
          </cell>
          <cell r="H4366" t="str">
            <v>00</v>
          </cell>
          <cell r="I4366">
            <v>578</v>
          </cell>
          <cell r="J4366" t="str">
            <v>MARIA DEL P. DASILVA</v>
          </cell>
          <cell r="K4366" t="str">
            <v>INDEPENDENCIA   H-02</v>
          </cell>
          <cell r="M4366" t="str">
            <v>04</v>
          </cell>
          <cell r="N4366">
            <v>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  <cell r="U4366" t="str">
            <v>0</v>
          </cell>
          <cell r="V4366" t="str">
            <v>9030570001655</v>
          </cell>
        </row>
        <row r="4367">
          <cell r="A4367" t="str">
            <v>10</v>
          </cell>
          <cell r="B4367" t="str">
            <v>10</v>
          </cell>
          <cell r="C4367">
            <v>44102</v>
          </cell>
          <cell r="D4367">
            <v>2</v>
          </cell>
          <cell r="E4367" t="str">
            <v>100100</v>
          </cell>
          <cell r="F4367" t="str">
            <v>903</v>
          </cell>
          <cell r="G4367" t="str">
            <v>05</v>
          </cell>
          <cell r="H4367" t="str">
            <v>00</v>
          </cell>
          <cell r="I4367">
            <v>584</v>
          </cell>
          <cell r="J4367" t="str">
            <v>HUMBERTO HUAYAHUA Y.</v>
          </cell>
          <cell r="K4367" t="str">
            <v>CALL INDEPENDENCIA 29-A</v>
          </cell>
          <cell r="M4367" t="str">
            <v>04</v>
          </cell>
          <cell r="N4367">
            <v>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24.17</v>
          </cell>
          <cell r="U4367" t="str">
            <v>0</v>
          </cell>
          <cell r="V4367" t="str">
            <v>9030570001780</v>
          </cell>
        </row>
        <row r="4368">
          <cell r="A4368" t="str">
            <v>10</v>
          </cell>
          <cell r="B4368" t="str">
            <v>10</v>
          </cell>
          <cell r="C4368">
            <v>44104</v>
          </cell>
          <cell r="D4368">
            <v>8</v>
          </cell>
          <cell r="E4368" t="str">
            <v>100100</v>
          </cell>
          <cell r="F4368" t="str">
            <v>903</v>
          </cell>
          <cell r="G4368" t="str">
            <v>05</v>
          </cell>
          <cell r="H4368" t="str">
            <v>00</v>
          </cell>
          <cell r="I4368">
            <v>586</v>
          </cell>
          <cell r="J4368" t="str">
            <v>GUILLERMO ZAGACETA GUEVARA</v>
          </cell>
          <cell r="K4368" t="str">
            <v>INDEPENDENCIA  29</v>
          </cell>
          <cell r="M4368" t="str">
            <v>04</v>
          </cell>
          <cell r="N4368">
            <v>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  <cell r="U4368" t="str">
            <v>0</v>
          </cell>
          <cell r="V4368" t="str">
            <v>9030570001920</v>
          </cell>
        </row>
        <row r="4369">
          <cell r="A4369" t="str">
            <v>10</v>
          </cell>
          <cell r="B4369" t="str">
            <v>10</v>
          </cell>
          <cell r="C4369">
            <v>44108</v>
          </cell>
          <cell r="D4369">
            <v>9</v>
          </cell>
          <cell r="E4369" t="str">
            <v>100100</v>
          </cell>
          <cell r="F4369" t="str">
            <v>903</v>
          </cell>
          <cell r="G4369" t="str">
            <v>05</v>
          </cell>
          <cell r="H4369" t="str">
            <v>00</v>
          </cell>
          <cell r="I4369">
            <v>590</v>
          </cell>
          <cell r="J4369" t="str">
            <v>ROLDAN ORBE DAVILA</v>
          </cell>
          <cell r="K4369" t="str">
            <v>INDEPENDENCIA    396</v>
          </cell>
          <cell r="M4369" t="str">
            <v>04</v>
          </cell>
          <cell r="N4369">
            <v>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4.17</v>
          </cell>
          <cell r="U4369" t="str">
            <v>0</v>
          </cell>
          <cell r="V4369" t="str">
            <v>9030570002120</v>
          </cell>
        </row>
        <row r="4370">
          <cell r="A4370" t="str">
            <v>10</v>
          </cell>
          <cell r="B4370" t="str">
            <v>10</v>
          </cell>
          <cell r="C4370">
            <v>44128</v>
          </cell>
          <cell r="D4370">
            <v>7</v>
          </cell>
          <cell r="E4370" t="str">
            <v>100100</v>
          </cell>
          <cell r="F4370" t="str">
            <v>903</v>
          </cell>
          <cell r="G4370" t="str">
            <v>05</v>
          </cell>
          <cell r="H4370" t="str">
            <v>00</v>
          </cell>
          <cell r="I4370">
            <v>610</v>
          </cell>
          <cell r="J4370" t="str">
            <v>ELISEO TORRES FLORES</v>
          </cell>
          <cell r="K4370" t="str">
            <v>IQUITOS          S/N</v>
          </cell>
          <cell r="M4370" t="str">
            <v>04</v>
          </cell>
          <cell r="N4370">
            <v>0</v>
          </cell>
          <cell r="O4370">
            <v>0</v>
          </cell>
          <cell r="P4370">
            <v>0</v>
          </cell>
          <cell r="Q4370">
            <v>0</v>
          </cell>
          <cell r="R4370">
            <v>185</v>
          </cell>
          <cell r="S4370">
            <v>184</v>
          </cell>
          <cell r="T4370">
            <v>343.75</v>
          </cell>
          <cell r="U4370" t="str">
            <v>0</v>
          </cell>
          <cell r="V4370" t="str">
            <v>9030572001200</v>
          </cell>
        </row>
        <row r="4371">
          <cell r="A4371" t="str">
            <v>10</v>
          </cell>
          <cell r="B4371" t="str">
            <v>10</v>
          </cell>
          <cell r="C4371">
            <v>44147</v>
          </cell>
          <cell r="D4371">
            <v>7</v>
          </cell>
          <cell r="E4371" t="str">
            <v>100100</v>
          </cell>
          <cell r="F4371" t="str">
            <v>903</v>
          </cell>
          <cell r="G4371" t="str">
            <v>05</v>
          </cell>
          <cell r="H4371" t="str">
            <v>00</v>
          </cell>
          <cell r="I4371">
            <v>629</v>
          </cell>
          <cell r="J4371" t="str">
            <v>SERGIO ARIRAMA</v>
          </cell>
          <cell r="K4371" t="str">
            <v>MAGDALENA NUEVA 223</v>
          </cell>
          <cell r="M4371" t="str">
            <v>04</v>
          </cell>
          <cell r="N4371">
            <v>77</v>
          </cell>
          <cell r="O4371">
            <v>100</v>
          </cell>
          <cell r="P4371">
            <v>50</v>
          </cell>
          <cell r="Q4371">
            <v>50</v>
          </cell>
          <cell r="R4371">
            <v>3</v>
          </cell>
          <cell r="S4371">
            <v>0</v>
          </cell>
          <cell r="T4371">
            <v>30.33</v>
          </cell>
          <cell r="U4371" t="str">
            <v>0</v>
          </cell>
          <cell r="V4371" t="str">
            <v>9030574001250</v>
          </cell>
        </row>
        <row r="4372">
          <cell r="A4372" t="str">
            <v>10</v>
          </cell>
          <cell r="B4372" t="str">
            <v>10</v>
          </cell>
          <cell r="C4372">
            <v>44157</v>
          </cell>
          <cell r="D4372">
            <v>6</v>
          </cell>
          <cell r="E4372" t="str">
            <v>100100</v>
          </cell>
          <cell r="F4372" t="str">
            <v>903</v>
          </cell>
          <cell r="G4372" t="str">
            <v>05</v>
          </cell>
          <cell r="H4372" t="str">
            <v>00</v>
          </cell>
          <cell r="I4372">
            <v>639</v>
          </cell>
          <cell r="J4372" t="str">
            <v>DIONICIO MOLINA  S.</v>
          </cell>
          <cell r="K4372" t="str">
            <v>BREÑA  S. ANTONIO  29</v>
          </cell>
          <cell r="M4372" t="str">
            <v>04</v>
          </cell>
          <cell r="N4372">
            <v>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  <cell r="U4372" t="str">
            <v>0</v>
          </cell>
          <cell r="V4372" t="str">
            <v>9030576000190</v>
          </cell>
        </row>
        <row r="4373">
          <cell r="A4373" t="str">
            <v>10</v>
          </cell>
          <cell r="B4373" t="str">
            <v>10</v>
          </cell>
          <cell r="C4373">
            <v>44160</v>
          </cell>
          <cell r="D4373">
            <v>0</v>
          </cell>
          <cell r="E4373" t="str">
            <v>100100</v>
          </cell>
          <cell r="F4373" t="str">
            <v>903</v>
          </cell>
          <cell r="G4373" t="str">
            <v>05</v>
          </cell>
          <cell r="H4373" t="str">
            <v>00</v>
          </cell>
          <cell r="I4373">
            <v>642</v>
          </cell>
          <cell r="J4373" t="str">
            <v>EZEQUIEL NUÑEZ</v>
          </cell>
          <cell r="K4373" t="str">
            <v>BREÑA</v>
          </cell>
          <cell r="M4373" t="str">
            <v>04</v>
          </cell>
          <cell r="N4373">
            <v>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8</v>
          </cell>
          <cell r="U4373" t="str">
            <v>0</v>
          </cell>
          <cell r="V4373" t="str">
            <v>9030576000300</v>
          </cell>
        </row>
        <row r="4374">
          <cell r="A4374" t="str">
            <v>10</v>
          </cell>
          <cell r="B4374" t="str">
            <v>10</v>
          </cell>
          <cell r="C4374">
            <v>44171</v>
          </cell>
          <cell r="D4374">
            <v>7</v>
          </cell>
          <cell r="E4374" t="str">
            <v>100100</v>
          </cell>
          <cell r="F4374" t="str">
            <v>903</v>
          </cell>
          <cell r="G4374" t="str">
            <v>05</v>
          </cell>
          <cell r="H4374" t="str">
            <v>00</v>
          </cell>
          <cell r="I4374">
            <v>653</v>
          </cell>
          <cell r="J4374" t="str">
            <v>ELMER LIMA RUIZ</v>
          </cell>
          <cell r="K4374" t="str">
            <v>BRASILIA         170</v>
          </cell>
          <cell r="M4374" t="str">
            <v>04</v>
          </cell>
          <cell r="N4374">
            <v>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14</v>
          </cell>
          <cell r="T4374">
            <v>24.75</v>
          </cell>
          <cell r="U4374" t="str">
            <v>0</v>
          </cell>
          <cell r="V4374" t="str">
            <v>9030578000770</v>
          </cell>
        </row>
        <row r="4375">
          <cell r="A4375" t="str">
            <v>10</v>
          </cell>
          <cell r="B4375" t="str">
            <v>10</v>
          </cell>
          <cell r="C4375">
            <v>44184</v>
          </cell>
          <cell r="D4375">
            <v>0</v>
          </cell>
          <cell r="E4375" t="str">
            <v>100100</v>
          </cell>
          <cell r="F4375" t="str">
            <v>903</v>
          </cell>
          <cell r="G4375" t="str">
            <v>05</v>
          </cell>
          <cell r="H4375" t="str">
            <v>00</v>
          </cell>
          <cell r="I4375">
            <v>666</v>
          </cell>
          <cell r="J4375" t="str">
            <v>ELINDA SANCHEZ S.</v>
          </cell>
          <cell r="K4375" t="str">
            <v>PSJE. K SAN ANTONIO 77</v>
          </cell>
          <cell r="M4375" t="str">
            <v>04</v>
          </cell>
          <cell r="N4375">
            <v>0</v>
          </cell>
          <cell r="O4375">
            <v>66</v>
          </cell>
          <cell r="P4375">
            <v>52</v>
          </cell>
          <cell r="Q4375">
            <v>76</v>
          </cell>
          <cell r="R4375">
            <v>148</v>
          </cell>
          <cell r="S4375">
            <v>35</v>
          </cell>
          <cell r="T4375">
            <v>51.25</v>
          </cell>
          <cell r="U4375" t="str">
            <v>0</v>
          </cell>
          <cell r="V4375" t="str">
            <v>9030579000390</v>
          </cell>
        </row>
        <row r="4376">
          <cell r="A4376" t="str">
            <v>10</v>
          </cell>
          <cell r="B4376" t="str">
            <v>10</v>
          </cell>
          <cell r="C4376">
            <v>44198</v>
          </cell>
          <cell r="D4376">
            <v>0</v>
          </cell>
          <cell r="E4376" t="str">
            <v>100100</v>
          </cell>
          <cell r="F4376" t="str">
            <v>903</v>
          </cell>
          <cell r="G4376" t="str">
            <v>05</v>
          </cell>
          <cell r="H4376" t="str">
            <v>00</v>
          </cell>
          <cell r="I4376">
            <v>680</v>
          </cell>
          <cell r="J4376" t="str">
            <v>CARMEN TANCHIVA H.</v>
          </cell>
          <cell r="K4376" t="str">
            <v>C.PANTOJA T.CL.  623</v>
          </cell>
          <cell r="M4376" t="str">
            <v>02</v>
          </cell>
          <cell r="N4376">
            <v>0</v>
          </cell>
          <cell r="O4376">
            <v>100</v>
          </cell>
          <cell r="P4376">
            <v>100</v>
          </cell>
          <cell r="Q4376">
            <v>100</v>
          </cell>
          <cell r="R4376">
            <v>100</v>
          </cell>
          <cell r="S4376">
            <v>100</v>
          </cell>
          <cell r="T4376">
            <v>91.67</v>
          </cell>
          <cell r="U4376" t="str">
            <v>0</v>
          </cell>
          <cell r="V4376" t="str">
            <v>9030580000480</v>
          </cell>
        </row>
        <row r="4377">
          <cell r="A4377" t="str">
            <v>10</v>
          </cell>
          <cell r="B4377" t="str">
            <v>10</v>
          </cell>
          <cell r="C4377">
            <v>44211</v>
          </cell>
          <cell r="D4377">
            <v>1</v>
          </cell>
          <cell r="E4377" t="str">
            <v>100100</v>
          </cell>
          <cell r="F4377" t="str">
            <v>903</v>
          </cell>
          <cell r="G4377" t="str">
            <v>05</v>
          </cell>
          <cell r="H4377" t="str">
            <v>00</v>
          </cell>
          <cell r="I4377">
            <v>693</v>
          </cell>
          <cell r="J4377" t="str">
            <v>A. F. LAVADO M.</v>
          </cell>
          <cell r="K4377" t="str">
            <v>MANCO CAPAC  1129</v>
          </cell>
          <cell r="L4377">
            <v>0</v>
          </cell>
          <cell r="M4377" t="str">
            <v>02</v>
          </cell>
          <cell r="N4377">
            <v>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  <cell r="U4377" t="str">
            <v>0</v>
          </cell>
          <cell r="V4377" t="str">
            <v>9030583000235</v>
          </cell>
        </row>
        <row r="4378">
          <cell r="A4378" t="str">
            <v>10</v>
          </cell>
          <cell r="B4378" t="str">
            <v>10</v>
          </cell>
          <cell r="C4378">
            <v>44212</v>
          </cell>
          <cell r="D4378">
            <v>9</v>
          </cell>
          <cell r="E4378" t="str">
            <v>100100</v>
          </cell>
          <cell r="F4378" t="str">
            <v>903</v>
          </cell>
          <cell r="G4378" t="str">
            <v>05</v>
          </cell>
          <cell r="H4378" t="str">
            <v>00</v>
          </cell>
          <cell r="I4378">
            <v>694</v>
          </cell>
          <cell r="J4378" t="str">
            <v>MARIELA CARDENAS</v>
          </cell>
          <cell r="K4378" t="str">
            <v>M. CAPAC  Q-17</v>
          </cell>
          <cell r="M4378" t="str">
            <v>04</v>
          </cell>
          <cell r="N4378">
            <v>0</v>
          </cell>
          <cell r="O4378">
            <v>89.1</v>
          </cell>
          <cell r="P4378">
            <v>0</v>
          </cell>
          <cell r="Q4378">
            <v>0</v>
          </cell>
          <cell r="R4378">
            <v>720</v>
          </cell>
          <cell r="S4378">
            <v>0</v>
          </cell>
          <cell r="T4378">
            <v>109.01</v>
          </cell>
          <cell r="U4378" t="str">
            <v>0</v>
          </cell>
          <cell r="V4378" t="str">
            <v>9030583001440</v>
          </cell>
        </row>
        <row r="4379">
          <cell r="A4379" t="str">
            <v>10</v>
          </cell>
          <cell r="B4379" t="str">
            <v>10</v>
          </cell>
          <cell r="C4379">
            <v>44220</v>
          </cell>
          <cell r="D4379">
            <v>2</v>
          </cell>
          <cell r="E4379" t="str">
            <v>100100</v>
          </cell>
          <cell r="F4379" t="str">
            <v>903</v>
          </cell>
          <cell r="G4379" t="str">
            <v>05</v>
          </cell>
          <cell r="H4379" t="str">
            <v>00</v>
          </cell>
          <cell r="I4379">
            <v>702</v>
          </cell>
          <cell r="J4379" t="str">
            <v>ELENA TORREJON</v>
          </cell>
          <cell r="K4379" t="str">
            <v>T.AMARU T.CL.  G-8</v>
          </cell>
          <cell r="M4379" t="str">
            <v>04</v>
          </cell>
          <cell r="N4379">
            <v>0</v>
          </cell>
          <cell r="O4379">
            <v>150</v>
          </cell>
          <cell r="P4379">
            <v>50</v>
          </cell>
          <cell r="Q4379">
            <v>50</v>
          </cell>
          <cell r="R4379">
            <v>76</v>
          </cell>
          <cell r="S4379">
            <v>17</v>
          </cell>
          <cell r="T4379">
            <v>36.33</v>
          </cell>
          <cell r="U4379" t="str">
            <v>0</v>
          </cell>
          <cell r="V4379" t="str">
            <v>9030584000260</v>
          </cell>
        </row>
        <row r="4380">
          <cell r="A4380" t="str">
            <v>10</v>
          </cell>
          <cell r="B4380" t="str">
            <v>10</v>
          </cell>
          <cell r="C4380">
            <v>44230</v>
          </cell>
          <cell r="D4380">
            <v>1</v>
          </cell>
          <cell r="E4380" t="str">
            <v>100100</v>
          </cell>
          <cell r="F4380" t="str">
            <v>903</v>
          </cell>
          <cell r="G4380" t="str">
            <v>05</v>
          </cell>
          <cell r="H4380" t="str">
            <v>00</v>
          </cell>
          <cell r="I4380">
            <v>712</v>
          </cell>
          <cell r="J4380" t="str">
            <v>ROXANA VASQUEZ</v>
          </cell>
          <cell r="K4380" t="str">
            <v>TAVARA WEEST 1448</v>
          </cell>
          <cell r="M4380" t="str">
            <v>04</v>
          </cell>
          <cell r="N4380">
            <v>0</v>
          </cell>
          <cell r="O4380">
            <v>0</v>
          </cell>
          <cell r="P4380">
            <v>12</v>
          </cell>
          <cell r="Q4380">
            <v>41</v>
          </cell>
          <cell r="R4380">
            <v>38</v>
          </cell>
          <cell r="S4380">
            <v>45</v>
          </cell>
          <cell r="T4380">
            <v>18.079999999999998</v>
          </cell>
          <cell r="U4380" t="str">
            <v>0</v>
          </cell>
          <cell r="V4380" t="str">
            <v>9030587000030</v>
          </cell>
        </row>
        <row r="4381">
          <cell r="A4381" t="str">
            <v>10</v>
          </cell>
          <cell r="B4381" t="str">
            <v>10</v>
          </cell>
          <cell r="C4381">
            <v>44243</v>
          </cell>
          <cell r="D4381">
            <v>4</v>
          </cell>
          <cell r="E4381" t="str">
            <v>100100</v>
          </cell>
          <cell r="F4381" t="str">
            <v>903</v>
          </cell>
          <cell r="G4381" t="str">
            <v>05</v>
          </cell>
          <cell r="H4381" t="str">
            <v>00</v>
          </cell>
          <cell r="I4381">
            <v>725</v>
          </cell>
          <cell r="J4381" t="str">
            <v>M. MOZOMBITE LAVI</v>
          </cell>
          <cell r="K4381" t="str">
            <v>UNION 950</v>
          </cell>
          <cell r="M4381" t="str">
            <v>04</v>
          </cell>
          <cell r="N4381">
            <v>0</v>
          </cell>
          <cell r="O4381">
            <v>0</v>
          </cell>
          <cell r="P4381">
            <v>0</v>
          </cell>
          <cell r="Q4381">
            <v>94</v>
          </cell>
          <cell r="R4381">
            <v>101</v>
          </cell>
          <cell r="S4381">
            <v>110</v>
          </cell>
          <cell r="T4381">
            <v>25.42</v>
          </cell>
          <cell r="U4381" t="str">
            <v>0</v>
          </cell>
          <cell r="V4381" t="str">
            <v>9030591000010</v>
          </cell>
        </row>
        <row r="4382">
          <cell r="A4382" t="str">
            <v>10</v>
          </cell>
          <cell r="B4382" t="str">
            <v>10</v>
          </cell>
          <cell r="C4382">
            <v>44274</v>
          </cell>
          <cell r="D4382">
            <v>9</v>
          </cell>
          <cell r="E4382" t="str">
            <v>100100</v>
          </cell>
          <cell r="F4382" t="str">
            <v>903</v>
          </cell>
          <cell r="G4382" t="str">
            <v>05</v>
          </cell>
          <cell r="H4382" t="str">
            <v>00</v>
          </cell>
          <cell r="I4382">
            <v>756</v>
          </cell>
          <cell r="J4382" t="str">
            <v>ISABEL VEGA TAMINCHE</v>
          </cell>
          <cell r="K4382" t="str">
            <v>NAPO 1644</v>
          </cell>
          <cell r="M4382" t="str">
            <v>04</v>
          </cell>
          <cell r="N4382">
            <v>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3</v>
          </cell>
          <cell r="T4382">
            <v>30.42</v>
          </cell>
          <cell r="U4382" t="str">
            <v>0</v>
          </cell>
          <cell r="V4382" t="str">
            <v>9030597001340</v>
          </cell>
        </row>
        <row r="4383">
          <cell r="A4383" t="str">
            <v>10</v>
          </cell>
          <cell r="B4383" t="str">
            <v>10</v>
          </cell>
          <cell r="C4383">
            <v>49759</v>
          </cell>
          <cell r="D4383">
            <v>4</v>
          </cell>
          <cell r="E4383" t="str">
            <v>100100</v>
          </cell>
          <cell r="F4383" t="str">
            <v>903</v>
          </cell>
          <cell r="G4383" t="str">
            <v>05</v>
          </cell>
          <cell r="H4383" t="str">
            <v>00</v>
          </cell>
          <cell r="I4383">
            <v>4323</v>
          </cell>
          <cell r="J4383" t="str">
            <v>ARMAS FASANANDO SELMITH</v>
          </cell>
          <cell r="K4383" t="str">
            <v>STA. ROSA</v>
          </cell>
          <cell r="L4383">
            <v>36</v>
          </cell>
          <cell r="M4383" t="str">
            <v>04</v>
          </cell>
          <cell r="N4383">
            <v>0</v>
          </cell>
          <cell r="O4383">
            <v>0</v>
          </cell>
          <cell r="P4383">
            <v>0</v>
          </cell>
          <cell r="Q4383">
            <v>32</v>
          </cell>
          <cell r="R4383">
            <v>2</v>
          </cell>
          <cell r="S4383">
            <v>51</v>
          </cell>
          <cell r="T4383">
            <v>12</v>
          </cell>
          <cell r="U4383" t="str">
            <v>0</v>
          </cell>
          <cell r="V4383" t="str">
            <v>1030573000005</v>
          </cell>
        </row>
        <row r="4384">
          <cell r="A4384" t="str">
            <v>10</v>
          </cell>
          <cell r="B4384" t="str">
            <v>10</v>
          </cell>
          <cell r="C4384">
            <v>49760</v>
          </cell>
          <cell r="D4384">
            <v>2</v>
          </cell>
          <cell r="E4384" t="str">
            <v>100100</v>
          </cell>
          <cell r="F4384" t="str">
            <v>903</v>
          </cell>
          <cell r="G4384" t="str">
            <v>05</v>
          </cell>
          <cell r="H4384" t="str">
            <v>00</v>
          </cell>
          <cell r="I4384">
            <v>4370</v>
          </cell>
          <cell r="J4384" t="str">
            <v>GARCIA PEZO BLANCA</v>
          </cell>
          <cell r="K4384" t="str">
            <v>STA.ROSA</v>
          </cell>
          <cell r="L4384">
            <v>36</v>
          </cell>
          <cell r="M4384" t="str">
            <v>04</v>
          </cell>
          <cell r="N4384">
            <v>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  <cell r="U4384" t="str">
            <v>0</v>
          </cell>
          <cell r="V4384" t="str">
            <v>1030573001530</v>
          </cell>
        </row>
        <row r="4385">
          <cell r="A4385" t="str">
            <v>10</v>
          </cell>
          <cell r="B4385" t="str">
            <v>10</v>
          </cell>
          <cell r="C4385">
            <v>49751</v>
          </cell>
          <cell r="D4385">
            <v>1</v>
          </cell>
          <cell r="E4385" t="str">
            <v>100100</v>
          </cell>
          <cell r="F4385" t="str">
            <v>903</v>
          </cell>
          <cell r="G4385" t="str">
            <v>05</v>
          </cell>
          <cell r="H4385" t="str">
            <v>00</v>
          </cell>
          <cell r="I4385">
            <v>4385</v>
          </cell>
          <cell r="J4385" t="str">
            <v>RIOJA COSTA MILCA</v>
          </cell>
          <cell r="K4385" t="str">
            <v>STA. ROSA</v>
          </cell>
          <cell r="L4385">
            <v>28</v>
          </cell>
          <cell r="M4385" t="str">
            <v>04</v>
          </cell>
          <cell r="N4385">
            <v>0</v>
          </cell>
          <cell r="O4385">
            <v>0</v>
          </cell>
          <cell r="P4385">
            <v>38</v>
          </cell>
          <cell r="Q4385">
            <v>51</v>
          </cell>
          <cell r="R4385">
            <v>44</v>
          </cell>
          <cell r="S4385">
            <v>33</v>
          </cell>
          <cell r="T4385">
            <v>20.58</v>
          </cell>
          <cell r="U4385" t="str">
            <v>0</v>
          </cell>
          <cell r="V4385" t="str">
            <v>1030573001690</v>
          </cell>
        </row>
        <row r="4386">
          <cell r="A4386" t="str">
            <v>10</v>
          </cell>
          <cell r="B4386" t="str">
            <v>10</v>
          </cell>
          <cell r="C4386">
            <v>49775</v>
          </cell>
          <cell r="D4386">
            <v>0</v>
          </cell>
          <cell r="E4386" t="str">
            <v>100100</v>
          </cell>
          <cell r="F4386" t="str">
            <v>903</v>
          </cell>
          <cell r="G4386" t="str">
            <v>05</v>
          </cell>
          <cell r="H4386" t="str">
            <v>00</v>
          </cell>
          <cell r="I4386">
            <v>4386</v>
          </cell>
          <cell r="J4386" t="str">
            <v>HERRERA OJANAMA JUDITH</v>
          </cell>
          <cell r="K4386" t="str">
            <v>STA. ROSA</v>
          </cell>
          <cell r="L4386">
            <v>11</v>
          </cell>
          <cell r="M4386" t="str">
            <v>04</v>
          </cell>
          <cell r="N4386">
            <v>0</v>
          </cell>
          <cell r="O4386">
            <v>0</v>
          </cell>
          <cell r="P4386">
            <v>14</v>
          </cell>
          <cell r="Q4386">
            <v>17</v>
          </cell>
          <cell r="R4386">
            <v>15</v>
          </cell>
          <cell r="S4386">
            <v>35</v>
          </cell>
          <cell r="T4386">
            <v>6.75</v>
          </cell>
          <cell r="U4386" t="str">
            <v>0</v>
          </cell>
          <cell r="V4386" t="str">
            <v>1030573001700</v>
          </cell>
        </row>
        <row r="4387">
          <cell r="A4387" t="str">
            <v>10</v>
          </cell>
          <cell r="B4387" t="str">
            <v>10</v>
          </cell>
          <cell r="C4387">
            <v>49743</v>
          </cell>
          <cell r="D4387">
            <v>8</v>
          </cell>
          <cell r="E4387" t="str">
            <v>100100</v>
          </cell>
          <cell r="F4387" t="str">
            <v>903</v>
          </cell>
          <cell r="G4387" t="str">
            <v>05</v>
          </cell>
          <cell r="H4387" t="str">
            <v>00</v>
          </cell>
          <cell r="I4387">
            <v>4393</v>
          </cell>
          <cell r="J4387" t="str">
            <v>PAREDES CHUQUIZUTA MEGAN</v>
          </cell>
          <cell r="K4387" t="str">
            <v>SANTA ROSA</v>
          </cell>
          <cell r="L4387">
            <v>7</v>
          </cell>
          <cell r="M4387" t="str">
            <v>04</v>
          </cell>
          <cell r="N4387">
            <v>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2.08</v>
          </cell>
          <cell r="U4387" t="str">
            <v>0</v>
          </cell>
          <cell r="V4387" t="str">
            <v>1030573001760</v>
          </cell>
        </row>
        <row r="4388">
          <cell r="A4388" t="str">
            <v>10</v>
          </cell>
          <cell r="B4388" t="str">
            <v>10</v>
          </cell>
          <cell r="C4388">
            <v>49755</v>
          </cell>
          <cell r="D4388">
            <v>2</v>
          </cell>
          <cell r="E4388" t="str">
            <v>100100</v>
          </cell>
          <cell r="F4388" t="str">
            <v>903</v>
          </cell>
          <cell r="G4388" t="str">
            <v>05</v>
          </cell>
          <cell r="H4388" t="str">
            <v>00</v>
          </cell>
          <cell r="I4388">
            <v>4395</v>
          </cell>
          <cell r="J4388" t="str">
            <v>CASADO SOPLIN ONORINA</v>
          </cell>
          <cell r="K4388" t="str">
            <v>STA ROSA</v>
          </cell>
          <cell r="L4388">
            <v>33</v>
          </cell>
          <cell r="M4388" t="str">
            <v>04</v>
          </cell>
          <cell r="N4388">
            <v>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1.83</v>
          </cell>
          <cell r="U4388" t="str">
            <v>0</v>
          </cell>
          <cell r="V4388" t="str">
            <v>1030573001780</v>
          </cell>
        </row>
        <row r="4389">
          <cell r="A4389" t="str">
            <v>10</v>
          </cell>
          <cell r="B4389" t="str">
            <v>10</v>
          </cell>
          <cell r="C4389">
            <v>49748</v>
          </cell>
          <cell r="D4389">
            <v>7</v>
          </cell>
          <cell r="E4389" t="str">
            <v>100100</v>
          </cell>
          <cell r="F4389" t="str">
            <v>903</v>
          </cell>
          <cell r="G4389" t="str">
            <v>05</v>
          </cell>
          <cell r="H4389" t="str">
            <v>00</v>
          </cell>
          <cell r="I4389">
            <v>4400</v>
          </cell>
          <cell r="J4389" t="str">
            <v>ACOSTA CULQUI JORGE</v>
          </cell>
          <cell r="K4389" t="str">
            <v>STA.ROSA</v>
          </cell>
          <cell r="L4389">
            <v>50</v>
          </cell>
          <cell r="M4389" t="str">
            <v>04</v>
          </cell>
          <cell r="N4389">
            <v>0</v>
          </cell>
          <cell r="O4389">
            <v>0</v>
          </cell>
          <cell r="P4389">
            <v>0</v>
          </cell>
          <cell r="Q4389">
            <v>0</v>
          </cell>
          <cell r="R4389">
            <v>9</v>
          </cell>
          <cell r="S4389">
            <v>8</v>
          </cell>
          <cell r="T4389">
            <v>9.08</v>
          </cell>
          <cell r="U4389" t="str">
            <v>0</v>
          </cell>
          <cell r="V4389" t="str">
            <v>1030573001830</v>
          </cell>
        </row>
        <row r="4390">
          <cell r="A4390" t="str">
            <v>10</v>
          </cell>
          <cell r="B4390" t="str">
            <v>10</v>
          </cell>
          <cell r="C4390">
            <v>44292</v>
          </cell>
          <cell r="D4390">
            <v>1</v>
          </cell>
          <cell r="E4390" t="str">
            <v>100100</v>
          </cell>
          <cell r="F4390" t="str">
            <v>903</v>
          </cell>
          <cell r="G4390" t="str">
            <v>06</v>
          </cell>
          <cell r="H4390" t="str">
            <v>00</v>
          </cell>
          <cell r="I4390">
            <v>14</v>
          </cell>
          <cell r="J4390" t="str">
            <v>VIGINIA DOSANTOS A.</v>
          </cell>
          <cell r="K4390" t="str">
            <v>24 DE JUNIO  Q-03</v>
          </cell>
          <cell r="M4390" t="str">
            <v>04</v>
          </cell>
          <cell r="N4390">
            <v>0</v>
          </cell>
          <cell r="O4390">
            <v>5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8.92</v>
          </cell>
          <cell r="U4390" t="str">
            <v>0</v>
          </cell>
          <cell r="V4390" t="str">
            <v>9030618000170</v>
          </cell>
        </row>
        <row r="4391">
          <cell r="A4391" t="str">
            <v>10</v>
          </cell>
          <cell r="B4391" t="str">
            <v>10</v>
          </cell>
          <cell r="C4391">
            <v>44313</v>
          </cell>
          <cell r="D4391">
            <v>5</v>
          </cell>
          <cell r="E4391" t="str">
            <v>100100</v>
          </cell>
          <cell r="F4391" t="str">
            <v>903</v>
          </cell>
          <cell r="G4391" t="str">
            <v>06</v>
          </cell>
          <cell r="H4391" t="str">
            <v>00</v>
          </cell>
          <cell r="I4391">
            <v>35</v>
          </cell>
          <cell r="J4391" t="str">
            <v>EDUARDA SAAVEDRA</v>
          </cell>
          <cell r="K4391" t="str">
            <v>24 DE JUNIO</v>
          </cell>
          <cell r="M4391" t="str">
            <v>04</v>
          </cell>
          <cell r="N4391">
            <v>0</v>
          </cell>
          <cell r="O4391">
            <v>5</v>
          </cell>
          <cell r="P4391">
            <v>2</v>
          </cell>
          <cell r="Q4391">
            <v>25</v>
          </cell>
          <cell r="R4391">
            <v>5</v>
          </cell>
          <cell r="S4391">
            <v>0</v>
          </cell>
          <cell r="T4391">
            <v>3.33</v>
          </cell>
          <cell r="U4391" t="str">
            <v>0</v>
          </cell>
          <cell r="V4391" t="str">
            <v>9030618001350</v>
          </cell>
        </row>
        <row r="4392">
          <cell r="A4392" t="str">
            <v>10</v>
          </cell>
          <cell r="B4392" t="str">
            <v>10</v>
          </cell>
          <cell r="C4392">
            <v>44319</v>
          </cell>
          <cell r="D4392">
            <v>2</v>
          </cell>
          <cell r="E4392" t="str">
            <v>100100</v>
          </cell>
          <cell r="F4392" t="str">
            <v>903</v>
          </cell>
          <cell r="G4392" t="str">
            <v>06</v>
          </cell>
          <cell r="H4392" t="str">
            <v>00</v>
          </cell>
          <cell r="I4392">
            <v>41</v>
          </cell>
          <cell r="J4392" t="str">
            <v>R.GUTIERREZ ANDRADE</v>
          </cell>
          <cell r="K4392" t="str">
            <v>PJE.FLORIDAS MZ.O-10</v>
          </cell>
          <cell r="M4392" t="str">
            <v>04</v>
          </cell>
          <cell r="N4392">
            <v>0</v>
          </cell>
          <cell r="O4392">
            <v>0</v>
          </cell>
          <cell r="P4392">
            <v>0</v>
          </cell>
          <cell r="Q4392">
            <v>0</v>
          </cell>
          <cell r="R4392">
            <v>11</v>
          </cell>
          <cell r="S4392">
            <v>18</v>
          </cell>
          <cell r="T4392">
            <v>19.25</v>
          </cell>
          <cell r="U4392" t="str">
            <v>0</v>
          </cell>
          <cell r="V4392" t="str">
            <v>9030619000080</v>
          </cell>
        </row>
        <row r="4393">
          <cell r="A4393" t="str">
            <v>10</v>
          </cell>
          <cell r="B4393" t="str">
            <v>10</v>
          </cell>
          <cell r="C4393">
            <v>44323</v>
          </cell>
          <cell r="D4393">
            <v>4</v>
          </cell>
          <cell r="E4393" t="str">
            <v>100100</v>
          </cell>
          <cell r="F4393" t="str">
            <v>903</v>
          </cell>
          <cell r="G4393" t="str">
            <v>06</v>
          </cell>
          <cell r="H4393" t="str">
            <v>00</v>
          </cell>
          <cell r="I4393">
            <v>45</v>
          </cell>
          <cell r="J4393" t="str">
            <v>LUZ CRUZ DE MEDINA</v>
          </cell>
          <cell r="K4393" t="str">
            <v>FLORIDA         M-5</v>
          </cell>
          <cell r="M4393" t="str">
            <v>04</v>
          </cell>
          <cell r="N4393">
            <v>0</v>
          </cell>
          <cell r="O4393">
            <v>50</v>
          </cell>
          <cell r="P4393">
            <v>30</v>
          </cell>
          <cell r="Q4393">
            <v>33</v>
          </cell>
          <cell r="R4393">
            <v>17</v>
          </cell>
          <cell r="S4393">
            <v>55</v>
          </cell>
          <cell r="T4393">
            <v>24.25</v>
          </cell>
          <cell r="U4393" t="str">
            <v>0</v>
          </cell>
          <cell r="V4393" t="str">
            <v>9030619000170</v>
          </cell>
        </row>
        <row r="4394">
          <cell r="A4394" t="str">
            <v>10</v>
          </cell>
          <cell r="B4394" t="str">
            <v>10</v>
          </cell>
          <cell r="C4394">
            <v>44326</v>
          </cell>
          <cell r="D4394">
            <v>7</v>
          </cell>
          <cell r="E4394" t="str">
            <v>100100</v>
          </cell>
          <cell r="F4394" t="str">
            <v>903</v>
          </cell>
          <cell r="G4394" t="str">
            <v>06</v>
          </cell>
          <cell r="H4394" t="str">
            <v>00</v>
          </cell>
          <cell r="I4394">
            <v>48</v>
          </cell>
          <cell r="J4394" t="str">
            <v>ANA BUSTAMANTE C.</v>
          </cell>
          <cell r="K4394" t="str">
            <v>PSJE MIRAFLORES D-6</v>
          </cell>
          <cell r="M4394" t="str">
            <v>04</v>
          </cell>
          <cell r="N4394">
            <v>0</v>
          </cell>
          <cell r="O4394">
            <v>0</v>
          </cell>
          <cell r="P4394">
            <v>50</v>
          </cell>
          <cell r="Q4394">
            <v>50</v>
          </cell>
          <cell r="R4394">
            <v>100</v>
          </cell>
          <cell r="S4394">
            <v>0</v>
          </cell>
          <cell r="T4394">
            <v>23.33</v>
          </cell>
          <cell r="U4394" t="str">
            <v>0</v>
          </cell>
          <cell r="V4394" t="str">
            <v>9030620000010</v>
          </cell>
        </row>
        <row r="4395">
          <cell r="A4395" t="str">
            <v>10</v>
          </cell>
          <cell r="B4395" t="str">
            <v>10</v>
          </cell>
          <cell r="C4395">
            <v>44349</v>
          </cell>
          <cell r="D4395">
            <v>9</v>
          </cell>
          <cell r="E4395" t="str">
            <v>100100</v>
          </cell>
          <cell r="F4395" t="str">
            <v>903</v>
          </cell>
          <cell r="G4395" t="str">
            <v>06</v>
          </cell>
          <cell r="H4395" t="str">
            <v>00</v>
          </cell>
          <cell r="I4395">
            <v>71</v>
          </cell>
          <cell r="J4395" t="str">
            <v>MANUEL GUERRERO  C.</v>
          </cell>
          <cell r="K4395" t="str">
            <v>15 DE JUNIO C-2</v>
          </cell>
          <cell r="M4395" t="str">
            <v>04</v>
          </cell>
          <cell r="N4395">
            <v>0</v>
          </cell>
          <cell r="O4395">
            <v>0</v>
          </cell>
          <cell r="P4395">
            <v>0</v>
          </cell>
          <cell r="Q4395">
            <v>63</v>
          </cell>
          <cell r="R4395">
            <v>51</v>
          </cell>
          <cell r="S4395">
            <v>65</v>
          </cell>
          <cell r="T4395">
            <v>27.5</v>
          </cell>
          <cell r="U4395" t="str">
            <v>0</v>
          </cell>
          <cell r="V4395" t="str">
            <v>9030626001142</v>
          </cell>
        </row>
        <row r="4396">
          <cell r="A4396" t="str">
            <v>10</v>
          </cell>
          <cell r="B4396" t="str">
            <v>10</v>
          </cell>
          <cell r="C4396">
            <v>44366</v>
          </cell>
          <cell r="D4396">
            <v>3</v>
          </cell>
          <cell r="E4396" t="str">
            <v>100100</v>
          </cell>
          <cell r="F4396" t="str">
            <v>903</v>
          </cell>
          <cell r="G4396" t="str">
            <v>06</v>
          </cell>
          <cell r="H4396" t="str">
            <v>00</v>
          </cell>
          <cell r="I4396">
            <v>88</v>
          </cell>
          <cell r="J4396" t="str">
            <v>BETTY SAJAMI  SH.</v>
          </cell>
          <cell r="K4396" t="str">
            <v>FRAY P.ALEGRE</v>
          </cell>
          <cell r="M4396" t="str">
            <v>04</v>
          </cell>
          <cell r="N4396">
            <v>0</v>
          </cell>
          <cell r="O4396">
            <v>6</v>
          </cell>
          <cell r="P4396">
            <v>0</v>
          </cell>
          <cell r="Q4396">
            <v>0</v>
          </cell>
          <cell r="R4396">
            <v>0</v>
          </cell>
          <cell r="S4396">
            <v>126</v>
          </cell>
          <cell r="T4396">
            <v>55.67</v>
          </cell>
          <cell r="U4396" t="str">
            <v>0</v>
          </cell>
          <cell r="V4396" t="str">
            <v>9030629000060</v>
          </cell>
        </row>
        <row r="4397">
          <cell r="A4397" t="str">
            <v>10</v>
          </cell>
          <cell r="B4397" t="str">
            <v>10</v>
          </cell>
          <cell r="C4397">
            <v>44378</v>
          </cell>
          <cell r="D4397">
            <v>8</v>
          </cell>
          <cell r="E4397" t="str">
            <v>100100</v>
          </cell>
          <cell r="F4397" t="str">
            <v>903</v>
          </cell>
          <cell r="G4397" t="str">
            <v>06</v>
          </cell>
          <cell r="H4397" t="str">
            <v>00</v>
          </cell>
          <cell r="I4397">
            <v>100</v>
          </cell>
          <cell r="J4397" t="str">
            <v>ANTONIO SAHUARICO</v>
          </cell>
          <cell r="K4397" t="str">
            <v>CALL CENTRAL M-A L-4</v>
          </cell>
          <cell r="M4397" t="str">
            <v>04</v>
          </cell>
          <cell r="N4397">
            <v>0</v>
          </cell>
          <cell r="O4397">
            <v>0</v>
          </cell>
          <cell r="P4397">
            <v>0</v>
          </cell>
          <cell r="Q4397">
            <v>0</v>
          </cell>
          <cell r="R4397">
            <v>9</v>
          </cell>
          <cell r="S4397">
            <v>15</v>
          </cell>
          <cell r="T4397">
            <v>3.17</v>
          </cell>
          <cell r="U4397" t="str">
            <v>0</v>
          </cell>
          <cell r="V4397" t="str">
            <v>9030631000010</v>
          </cell>
        </row>
        <row r="4398">
          <cell r="A4398" t="str">
            <v>10</v>
          </cell>
          <cell r="B4398" t="str">
            <v>10</v>
          </cell>
          <cell r="C4398">
            <v>44383</v>
          </cell>
          <cell r="D4398">
            <v>8</v>
          </cell>
          <cell r="E4398" t="str">
            <v>100100</v>
          </cell>
          <cell r="F4398" t="str">
            <v>903</v>
          </cell>
          <cell r="G4398" t="str">
            <v>06</v>
          </cell>
          <cell r="H4398" t="str">
            <v>00</v>
          </cell>
          <cell r="I4398">
            <v>105</v>
          </cell>
          <cell r="J4398" t="str">
            <v>R. SHAPIAMA CORDOVA</v>
          </cell>
          <cell r="K4398" t="str">
            <v>CALL CENTRAL M-L L-14</v>
          </cell>
          <cell r="M4398" t="str">
            <v>04</v>
          </cell>
          <cell r="N4398">
            <v>0</v>
          </cell>
          <cell r="O4398">
            <v>2</v>
          </cell>
          <cell r="P4398">
            <v>1</v>
          </cell>
          <cell r="Q4398">
            <v>11</v>
          </cell>
          <cell r="R4398">
            <v>0</v>
          </cell>
          <cell r="S4398">
            <v>17</v>
          </cell>
          <cell r="T4398">
            <v>16.920000000000002</v>
          </cell>
          <cell r="U4398" t="str">
            <v>0</v>
          </cell>
          <cell r="V4398" t="str">
            <v>9030631000250</v>
          </cell>
        </row>
        <row r="4399">
          <cell r="A4399" t="str">
            <v>10</v>
          </cell>
          <cell r="B4399" t="str">
            <v>10</v>
          </cell>
          <cell r="C4399">
            <v>44393</v>
          </cell>
          <cell r="D4399">
            <v>7</v>
          </cell>
          <cell r="E4399" t="str">
            <v>100100</v>
          </cell>
          <cell r="F4399" t="str">
            <v>903</v>
          </cell>
          <cell r="G4399" t="str">
            <v>06</v>
          </cell>
          <cell r="H4399" t="str">
            <v>00</v>
          </cell>
          <cell r="I4399">
            <v>115</v>
          </cell>
          <cell r="J4399" t="str">
            <v>R. SANDOVAL RAMIREZ</v>
          </cell>
          <cell r="K4399" t="str">
            <v>CALL CENTRAL M-F  5</v>
          </cell>
          <cell r="M4399" t="str">
            <v>04</v>
          </cell>
          <cell r="N4399">
            <v>0</v>
          </cell>
          <cell r="O4399">
            <v>30</v>
          </cell>
          <cell r="P4399">
            <v>0</v>
          </cell>
          <cell r="Q4399">
            <v>7.89</v>
          </cell>
          <cell r="R4399">
            <v>0</v>
          </cell>
          <cell r="S4399">
            <v>0</v>
          </cell>
          <cell r="T4399">
            <v>8.07</v>
          </cell>
          <cell r="U4399" t="str">
            <v>0</v>
          </cell>
          <cell r="V4399" t="str">
            <v>9030631001820</v>
          </cell>
        </row>
        <row r="4400">
          <cell r="A4400" t="str">
            <v>10</v>
          </cell>
          <cell r="B4400" t="str">
            <v>10</v>
          </cell>
          <cell r="C4400">
            <v>44398</v>
          </cell>
          <cell r="D4400">
            <v>6</v>
          </cell>
          <cell r="E4400" t="str">
            <v>100100</v>
          </cell>
          <cell r="F4400" t="str">
            <v>903</v>
          </cell>
          <cell r="G4400" t="str">
            <v>06</v>
          </cell>
          <cell r="H4400" t="str">
            <v>00</v>
          </cell>
          <cell r="I4400">
            <v>120</v>
          </cell>
          <cell r="J4400" t="str">
            <v>LUCINDA VILCHEZ F.</v>
          </cell>
          <cell r="K4400" t="str">
            <v>MALECON PERU</v>
          </cell>
          <cell r="M4400" t="str">
            <v>04</v>
          </cell>
          <cell r="N4400">
            <v>0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29.17</v>
          </cell>
          <cell r="U4400" t="str">
            <v>0</v>
          </cell>
          <cell r="V4400" t="str">
            <v>9030632000150</v>
          </cell>
        </row>
        <row r="4401">
          <cell r="A4401" t="str">
            <v>10</v>
          </cell>
          <cell r="B4401" t="str">
            <v>10</v>
          </cell>
          <cell r="C4401">
            <v>44402</v>
          </cell>
          <cell r="D4401">
            <v>6</v>
          </cell>
          <cell r="E4401" t="str">
            <v>100100</v>
          </cell>
          <cell r="F4401" t="str">
            <v>903</v>
          </cell>
          <cell r="G4401" t="str">
            <v>06</v>
          </cell>
          <cell r="H4401" t="str">
            <v>00</v>
          </cell>
          <cell r="I4401">
            <v>124</v>
          </cell>
          <cell r="J4401" t="str">
            <v>ELSA M.DAHUA G.</v>
          </cell>
          <cell r="K4401" t="str">
            <v>AHM.NVO.VERSALLES MP</v>
          </cell>
          <cell r="M4401" t="str">
            <v>04</v>
          </cell>
          <cell r="N4401">
            <v>0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2.75</v>
          </cell>
          <cell r="U4401" t="str">
            <v>0</v>
          </cell>
          <cell r="V4401" t="str">
            <v>9030632001070</v>
          </cell>
        </row>
        <row r="4402">
          <cell r="A4402" t="str">
            <v>10</v>
          </cell>
          <cell r="B4402" t="str">
            <v>10</v>
          </cell>
          <cell r="C4402">
            <v>44408</v>
          </cell>
          <cell r="D4402">
            <v>3</v>
          </cell>
          <cell r="E4402" t="str">
            <v>100100</v>
          </cell>
          <cell r="F4402" t="str">
            <v>903</v>
          </cell>
          <cell r="G4402" t="str">
            <v>06</v>
          </cell>
          <cell r="H4402" t="str">
            <v>00</v>
          </cell>
          <cell r="I4402">
            <v>130</v>
          </cell>
          <cell r="J4402" t="str">
            <v>MIRTHA JARAMILLO F.</v>
          </cell>
          <cell r="K4402" t="str">
            <v>MALECON PERU     S/N</v>
          </cell>
          <cell r="M4402" t="str">
            <v>04</v>
          </cell>
          <cell r="N4402">
            <v>0</v>
          </cell>
          <cell r="O4402">
            <v>0</v>
          </cell>
          <cell r="P4402">
            <v>17</v>
          </cell>
          <cell r="Q4402">
            <v>28</v>
          </cell>
          <cell r="R4402">
            <v>25</v>
          </cell>
          <cell r="S4402">
            <v>24</v>
          </cell>
          <cell r="T4402">
            <v>15.08</v>
          </cell>
          <cell r="U4402" t="str">
            <v>0</v>
          </cell>
          <cell r="V4402" t="str">
            <v>9030632001140</v>
          </cell>
        </row>
        <row r="4403">
          <cell r="A4403" t="str">
            <v>10</v>
          </cell>
          <cell r="B4403" t="str">
            <v>10</v>
          </cell>
          <cell r="C4403">
            <v>44436</v>
          </cell>
          <cell r="D4403">
            <v>4</v>
          </cell>
          <cell r="E4403" t="str">
            <v>100100</v>
          </cell>
          <cell r="F4403" t="str">
            <v>903</v>
          </cell>
          <cell r="G4403" t="str">
            <v>06</v>
          </cell>
          <cell r="H4403" t="str">
            <v>00</v>
          </cell>
          <cell r="I4403">
            <v>158</v>
          </cell>
          <cell r="J4403" t="str">
            <v>ABEL TAMANI SANTILLAN</v>
          </cell>
          <cell r="K4403" t="str">
            <v>PSJE LA MADRINA L-7</v>
          </cell>
          <cell r="M4403" t="str">
            <v>04</v>
          </cell>
          <cell r="N4403">
            <v>0</v>
          </cell>
          <cell r="O4403">
            <v>6</v>
          </cell>
          <cell r="P4403">
            <v>0</v>
          </cell>
          <cell r="Q4403">
            <v>0</v>
          </cell>
          <cell r="R4403">
            <v>16</v>
          </cell>
          <cell r="S4403">
            <v>112</v>
          </cell>
          <cell r="T4403">
            <v>21.83</v>
          </cell>
          <cell r="U4403" t="str">
            <v>0</v>
          </cell>
          <cell r="V4403" t="str">
            <v>9030634001090</v>
          </cell>
        </row>
        <row r="4404">
          <cell r="A4404" t="str">
            <v>10</v>
          </cell>
          <cell r="B4404" t="str">
            <v>10</v>
          </cell>
          <cell r="C4404">
            <v>44449</v>
          </cell>
          <cell r="D4404">
            <v>7</v>
          </cell>
          <cell r="E4404" t="str">
            <v>100100</v>
          </cell>
          <cell r="F4404" t="str">
            <v>903</v>
          </cell>
          <cell r="G4404" t="str">
            <v>06</v>
          </cell>
          <cell r="H4404" t="str">
            <v>00</v>
          </cell>
          <cell r="I4404">
            <v>171</v>
          </cell>
          <cell r="J4404" t="str">
            <v>ERNESTO LOZANO</v>
          </cell>
          <cell r="K4404" t="str">
            <v>CONDOR 330</v>
          </cell>
          <cell r="M4404" t="str">
            <v>04</v>
          </cell>
          <cell r="N4404">
            <v>0</v>
          </cell>
          <cell r="O4404">
            <v>0</v>
          </cell>
          <cell r="P4404">
            <v>0</v>
          </cell>
          <cell r="Q4404">
            <v>0</v>
          </cell>
          <cell r="R4404">
            <v>45</v>
          </cell>
          <cell r="S4404">
            <v>54</v>
          </cell>
          <cell r="T4404">
            <v>22.25</v>
          </cell>
          <cell r="U4404" t="str">
            <v>0</v>
          </cell>
          <cell r="V4404" t="str">
            <v>9030638000030</v>
          </cell>
        </row>
        <row r="4405">
          <cell r="A4405" t="str">
            <v>10</v>
          </cell>
          <cell r="B4405" t="str">
            <v>10</v>
          </cell>
          <cell r="C4405">
            <v>44468</v>
          </cell>
          <cell r="D4405">
            <v>7</v>
          </cell>
          <cell r="E4405" t="str">
            <v>100100</v>
          </cell>
          <cell r="F4405" t="str">
            <v>903</v>
          </cell>
          <cell r="G4405" t="str">
            <v>06</v>
          </cell>
          <cell r="H4405" t="str">
            <v>00</v>
          </cell>
          <cell r="I4405">
            <v>190</v>
          </cell>
          <cell r="J4405" t="str">
            <v>FRANCISCO MACHUCA</v>
          </cell>
          <cell r="K4405" t="str">
            <v>F.VILLARREAL  MZ-N-8</v>
          </cell>
          <cell r="M4405" t="str">
            <v>04</v>
          </cell>
          <cell r="N4405">
            <v>0</v>
          </cell>
          <cell r="O4405">
            <v>0</v>
          </cell>
          <cell r="P4405">
            <v>4</v>
          </cell>
          <cell r="Q4405">
            <v>2</v>
          </cell>
          <cell r="R4405">
            <v>3</v>
          </cell>
          <cell r="S4405">
            <v>1</v>
          </cell>
          <cell r="T4405">
            <v>1.75</v>
          </cell>
          <cell r="U4405" t="str">
            <v>0</v>
          </cell>
          <cell r="V4405" t="str">
            <v>9030641001180</v>
          </cell>
        </row>
        <row r="4406">
          <cell r="A4406" t="str">
            <v>10</v>
          </cell>
          <cell r="B4406" t="str">
            <v>10</v>
          </cell>
          <cell r="C4406">
            <v>44470</v>
          </cell>
          <cell r="D4406">
            <v>3</v>
          </cell>
          <cell r="E4406" t="str">
            <v>100100</v>
          </cell>
          <cell r="F4406" t="str">
            <v>903</v>
          </cell>
          <cell r="G4406" t="str">
            <v>06</v>
          </cell>
          <cell r="H4406" t="str">
            <v>00</v>
          </cell>
          <cell r="I4406">
            <v>192</v>
          </cell>
          <cell r="J4406" t="str">
            <v>L. FERREYRA HUANSI</v>
          </cell>
          <cell r="K4406" t="str">
            <v>F.VILLARREAL N-5</v>
          </cell>
          <cell r="M4406" t="str">
            <v>04</v>
          </cell>
          <cell r="N4406">
            <v>0</v>
          </cell>
          <cell r="O4406">
            <v>0</v>
          </cell>
          <cell r="P4406">
            <v>0</v>
          </cell>
          <cell r="Q4406">
            <v>0</v>
          </cell>
          <cell r="R4406">
            <v>1</v>
          </cell>
          <cell r="S4406">
            <v>8</v>
          </cell>
          <cell r="T4406">
            <v>8.08</v>
          </cell>
          <cell r="U4406" t="str">
            <v>0</v>
          </cell>
          <cell r="V4406" t="str">
            <v>9030641001210</v>
          </cell>
        </row>
        <row r="4407">
          <cell r="A4407" t="str">
            <v>10</v>
          </cell>
          <cell r="B4407" t="str">
            <v>10</v>
          </cell>
          <cell r="C4407">
            <v>44471</v>
          </cell>
          <cell r="D4407">
            <v>1</v>
          </cell>
          <cell r="E4407" t="str">
            <v>100100</v>
          </cell>
          <cell r="F4407" t="str">
            <v>903</v>
          </cell>
          <cell r="G4407" t="str">
            <v>06</v>
          </cell>
          <cell r="H4407" t="str">
            <v>00</v>
          </cell>
          <cell r="I4407">
            <v>193</v>
          </cell>
          <cell r="J4407" t="str">
            <v>SABDRA L. GALARRETA C.</v>
          </cell>
          <cell r="K4407" t="str">
            <v>F.VILLARREAL O-12</v>
          </cell>
          <cell r="M4407" t="str">
            <v>04</v>
          </cell>
          <cell r="N4407">
            <v>0</v>
          </cell>
          <cell r="O4407">
            <v>4</v>
          </cell>
          <cell r="P4407">
            <v>0</v>
          </cell>
          <cell r="Q4407">
            <v>100</v>
          </cell>
          <cell r="R4407">
            <v>0</v>
          </cell>
          <cell r="S4407">
            <v>0</v>
          </cell>
          <cell r="T4407">
            <v>8.67</v>
          </cell>
          <cell r="U4407" t="str">
            <v>0</v>
          </cell>
          <cell r="V4407" t="str">
            <v>9030641001250</v>
          </cell>
        </row>
        <row r="4408">
          <cell r="A4408" t="str">
            <v>10</v>
          </cell>
          <cell r="B4408" t="str">
            <v>10</v>
          </cell>
          <cell r="C4408">
            <v>44476</v>
          </cell>
          <cell r="D4408">
            <v>0</v>
          </cell>
          <cell r="E4408" t="str">
            <v>100100</v>
          </cell>
          <cell r="F4408" t="str">
            <v>903</v>
          </cell>
          <cell r="G4408" t="str">
            <v>06</v>
          </cell>
          <cell r="H4408" t="str">
            <v>00</v>
          </cell>
          <cell r="I4408">
            <v>198</v>
          </cell>
          <cell r="J4408" t="str">
            <v>ROBERTO PINEDO C.</v>
          </cell>
          <cell r="K4408" t="str">
            <v>F.VILLARREAL V-1</v>
          </cell>
          <cell r="M4408" t="str">
            <v>04</v>
          </cell>
          <cell r="N4408">
            <v>0</v>
          </cell>
          <cell r="O4408">
            <v>3</v>
          </cell>
          <cell r="P4408">
            <v>3</v>
          </cell>
          <cell r="Q4408">
            <v>3</v>
          </cell>
          <cell r="R4408">
            <v>2</v>
          </cell>
          <cell r="S4408">
            <v>12</v>
          </cell>
          <cell r="T4408">
            <v>21.25</v>
          </cell>
          <cell r="U4408" t="str">
            <v>0</v>
          </cell>
          <cell r="V4408" t="str">
            <v>9030641001360</v>
          </cell>
        </row>
        <row r="4409">
          <cell r="A4409" t="str">
            <v>10</v>
          </cell>
          <cell r="B4409" t="str">
            <v>10</v>
          </cell>
          <cell r="C4409">
            <v>44493</v>
          </cell>
          <cell r="D4409">
            <v>5</v>
          </cell>
          <cell r="E4409" t="str">
            <v>100100</v>
          </cell>
          <cell r="F4409" t="str">
            <v>903</v>
          </cell>
          <cell r="G4409" t="str">
            <v>06</v>
          </cell>
          <cell r="H4409" t="str">
            <v>00</v>
          </cell>
          <cell r="I4409">
            <v>215</v>
          </cell>
          <cell r="J4409" t="str">
            <v>LEONARDO SILVA L.</v>
          </cell>
          <cell r="K4409" t="str">
            <v>CALL SUCRE</v>
          </cell>
          <cell r="M4409" t="str">
            <v>04</v>
          </cell>
          <cell r="N4409">
            <v>0</v>
          </cell>
          <cell r="O4409">
            <v>118</v>
          </cell>
          <cell r="P4409">
            <v>0</v>
          </cell>
          <cell r="Q4409">
            <v>1</v>
          </cell>
          <cell r="R4409">
            <v>112</v>
          </cell>
          <cell r="S4409">
            <v>139</v>
          </cell>
          <cell r="T4409">
            <v>62.42</v>
          </cell>
          <cell r="U4409" t="str">
            <v>0</v>
          </cell>
          <cell r="V4409" t="str">
            <v>9030643000360</v>
          </cell>
        </row>
        <row r="4410">
          <cell r="A4410" t="str">
            <v>10</v>
          </cell>
          <cell r="B4410" t="str">
            <v>10</v>
          </cell>
          <cell r="C4410">
            <v>44520</v>
          </cell>
          <cell r="D4410">
            <v>5</v>
          </cell>
          <cell r="E4410" t="str">
            <v>100100</v>
          </cell>
          <cell r="F4410" t="str">
            <v>903</v>
          </cell>
          <cell r="G4410" t="str">
            <v>06</v>
          </cell>
          <cell r="H4410" t="str">
            <v>00</v>
          </cell>
          <cell r="I4410">
            <v>242</v>
          </cell>
          <cell r="J4410" t="str">
            <v>MIRSA SHUPINGAHUA P.</v>
          </cell>
          <cell r="K4410" t="str">
            <v>CALL SUCRE S/N</v>
          </cell>
          <cell r="M4410" t="str">
            <v>04</v>
          </cell>
          <cell r="N4410">
            <v>0</v>
          </cell>
          <cell r="O4410">
            <v>0</v>
          </cell>
          <cell r="P4410">
            <v>0</v>
          </cell>
          <cell r="Q4410">
            <v>14</v>
          </cell>
          <cell r="R4410">
            <v>10</v>
          </cell>
          <cell r="S4410">
            <v>17</v>
          </cell>
          <cell r="T4410">
            <v>11.67</v>
          </cell>
          <cell r="U4410" t="str">
            <v>0</v>
          </cell>
          <cell r="V4410" t="str">
            <v>9030643001400</v>
          </cell>
        </row>
        <row r="4411">
          <cell r="A4411" t="str">
            <v>10</v>
          </cell>
          <cell r="B4411" t="str">
            <v>10</v>
          </cell>
          <cell r="C4411">
            <v>44522</v>
          </cell>
          <cell r="D4411">
            <v>1</v>
          </cell>
          <cell r="E4411" t="str">
            <v>100100</v>
          </cell>
          <cell r="F4411" t="str">
            <v>903</v>
          </cell>
          <cell r="G4411" t="str">
            <v>06</v>
          </cell>
          <cell r="H4411" t="str">
            <v>00</v>
          </cell>
          <cell r="I4411">
            <v>244</v>
          </cell>
          <cell r="J4411" t="str">
            <v>E. CHAVEZ ARIMUYA</v>
          </cell>
          <cell r="K4411" t="str">
            <v>SUCRE B-4</v>
          </cell>
          <cell r="M4411" t="str">
            <v>04</v>
          </cell>
          <cell r="N4411">
            <v>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29</v>
          </cell>
          <cell r="T4411">
            <v>43.42</v>
          </cell>
          <cell r="U4411" t="str">
            <v>0</v>
          </cell>
          <cell r="V4411" t="str">
            <v>9030643001460</v>
          </cell>
        </row>
        <row r="4412">
          <cell r="A4412" t="str">
            <v>10</v>
          </cell>
          <cell r="B4412" t="str">
            <v>10</v>
          </cell>
          <cell r="C4412">
            <v>44542</v>
          </cell>
          <cell r="D4412">
            <v>9</v>
          </cell>
          <cell r="E4412" t="str">
            <v>100100</v>
          </cell>
          <cell r="F4412" t="str">
            <v>903</v>
          </cell>
          <cell r="G4412" t="str">
            <v>06</v>
          </cell>
          <cell r="H4412" t="str">
            <v>00</v>
          </cell>
          <cell r="I4412">
            <v>264</v>
          </cell>
          <cell r="J4412" t="str">
            <v>MARIA SHUÑA AMASIFUEN</v>
          </cell>
          <cell r="K4412" t="str">
            <v>N.CAUPER # 197</v>
          </cell>
          <cell r="M4412" t="str">
            <v>04</v>
          </cell>
          <cell r="N4412">
            <v>0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3.42</v>
          </cell>
          <cell r="U4412" t="str">
            <v>0</v>
          </cell>
          <cell r="V4412" t="str">
            <v>9030645000020</v>
          </cell>
        </row>
        <row r="4413">
          <cell r="A4413" t="str">
            <v>10</v>
          </cell>
          <cell r="B4413" t="str">
            <v>10</v>
          </cell>
          <cell r="C4413">
            <v>44553</v>
          </cell>
          <cell r="D4413">
            <v>6</v>
          </cell>
          <cell r="E4413" t="str">
            <v>100100</v>
          </cell>
          <cell r="F4413" t="str">
            <v>903</v>
          </cell>
          <cell r="G4413" t="str">
            <v>06</v>
          </cell>
          <cell r="H4413" t="str">
            <v>00</v>
          </cell>
          <cell r="I4413">
            <v>275</v>
          </cell>
          <cell r="J4413" t="str">
            <v>MARLO BICERRA CHOTA</v>
          </cell>
          <cell r="K4413" t="str">
            <v>PSJE. PORVENIR S/N.</v>
          </cell>
          <cell r="L4413">
            <v>0</v>
          </cell>
          <cell r="M4413" t="str">
            <v>04</v>
          </cell>
          <cell r="N4413">
            <v>0</v>
          </cell>
          <cell r="O4413">
            <v>0</v>
          </cell>
          <cell r="P4413">
            <v>3</v>
          </cell>
          <cell r="Q4413">
            <v>73</v>
          </cell>
          <cell r="R4413">
            <v>88</v>
          </cell>
          <cell r="S4413">
            <v>472</v>
          </cell>
          <cell r="T4413">
            <v>54.08</v>
          </cell>
          <cell r="U4413" t="str">
            <v>0</v>
          </cell>
          <cell r="V4413" t="str">
            <v>9030648000010</v>
          </cell>
        </row>
        <row r="4414">
          <cell r="A4414" t="str">
            <v>10</v>
          </cell>
          <cell r="B4414" t="str">
            <v>10</v>
          </cell>
          <cell r="C4414">
            <v>44562</v>
          </cell>
          <cell r="D4414">
            <v>7</v>
          </cell>
          <cell r="E4414" t="str">
            <v>100100</v>
          </cell>
          <cell r="F4414" t="str">
            <v>903</v>
          </cell>
          <cell r="G4414" t="str">
            <v>06</v>
          </cell>
          <cell r="H4414" t="str">
            <v>00</v>
          </cell>
          <cell r="I4414">
            <v>284</v>
          </cell>
          <cell r="J4414" t="str">
            <v>ENERMITA GOMEZ PEREA</v>
          </cell>
          <cell r="K4414" t="str">
            <v>PROL.PUTUMAYO J-2</v>
          </cell>
          <cell r="M4414" t="str">
            <v>04</v>
          </cell>
          <cell r="N4414">
            <v>0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224.42</v>
          </cell>
          <cell r="U4414" t="str">
            <v>0</v>
          </cell>
          <cell r="V4414" t="str">
            <v>9030649000020</v>
          </cell>
        </row>
        <row r="4415">
          <cell r="A4415" t="str">
            <v>10</v>
          </cell>
          <cell r="B4415" t="str">
            <v>10</v>
          </cell>
          <cell r="C4415">
            <v>44570</v>
          </cell>
          <cell r="D4415">
            <v>0</v>
          </cell>
          <cell r="E4415" t="str">
            <v>100100</v>
          </cell>
          <cell r="F4415" t="str">
            <v>903</v>
          </cell>
          <cell r="G4415" t="str">
            <v>06</v>
          </cell>
          <cell r="H4415" t="str">
            <v>00</v>
          </cell>
          <cell r="I4415">
            <v>292</v>
          </cell>
          <cell r="J4415" t="str">
            <v>H. AHUANARI ARARICA</v>
          </cell>
          <cell r="K4415" t="str">
            <v>PROL PUTUMAYO S/N</v>
          </cell>
          <cell r="M4415" t="str">
            <v>04</v>
          </cell>
          <cell r="N4415">
            <v>0</v>
          </cell>
          <cell r="O4415">
            <v>334</v>
          </cell>
          <cell r="P4415">
            <v>0</v>
          </cell>
          <cell r="Q4415">
            <v>0</v>
          </cell>
          <cell r="R4415">
            <v>22</v>
          </cell>
          <cell r="S4415">
            <v>16</v>
          </cell>
          <cell r="T4415">
            <v>34.08</v>
          </cell>
          <cell r="U4415" t="str">
            <v>0</v>
          </cell>
          <cell r="V4415" t="str">
            <v>9030649000900</v>
          </cell>
        </row>
        <row r="4416">
          <cell r="A4416" t="str">
            <v>10</v>
          </cell>
          <cell r="B4416" t="str">
            <v>10</v>
          </cell>
          <cell r="C4416">
            <v>44570</v>
          </cell>
          <cell r="D4416">
            <v>0</v>
          </cell>
          <cell r="E4416" t="str">
            <v>100100</v>
          </cell>
          <cell r="F4416" t="str">
            <v>903</v>
          </cell>
          <cell r="G4416" t="str">
            <v>06</v>
          </cell>
          <cell r="H4416" t="str">
            <v>00</v>
          </cell>
          <cell r="I4416">
            <v>292</v>
          </cell>
          <cell r="J4416" t="str">
            <v>H. AHUANARI ARARICA</v>
          </cell>
          <cell r="K4416" t="str">
            <v>PROL PUTUMAYO S/N</v>
          </cell>
          <cell r="M4416" t="str">
            <v>05</v>
          </cell>
          <cell r="N4416">
            <v>0</v>
          </cell>
          <cell r="O4416">
            <v>413.6</v>
          </cell>
          <cell r="P4416">
            <v>483.59</v>
          </cell>
          <cell r="Q4416">
            <v>515.4</v>
          </cell>
          <cell r="R4416">
            <v>356.33</v>
          </cell>
          <cell r="S4416">
            <v>400.87</v>
          </cell>
          <cell r="T4416">
            <v>425.62</v>
          </cell>
          <cell r="U4416" t="str">
            <v>0</v>
          </cell>
          <cell r="V4416" t="str">
            <v>9030649000900</v>
          </cell>
        </row>
        <row r="4417">
          <cell r="A4417" t="str">
            <v>10</v>
          </cell>
          <cell r="B4417" t="str">
            <v>10</v>
          </cell>
          <cell r="C4417">
            <v>44570</v>
          </cell>
          <cell r="D4417">
            <v>0</v>
          </cell>
          <cell r="E4417" t="str">
            <v>100100</v>
          </cell>
          <cell r="F4417" t="str">
            <v>903</v>
          </cell>
          <cell r="G4417" t="str">
            <v>06</v>
          </cell>
          <cell r="H4417" t="str">
            <v>00</v>
          </cell>
          <cell r="I4417">
            <v>292</v>
          </cell>
          <cell r="J4417" t="str">
            <v>H. AHUANARI ARARICA</v>
          </cell>
          <cell r="K4417" t="str">
            <v>PROL PUTUMAYO S/N</v>
          </cell>
          <cell r="M4417" t="str">
            <v>06</v>
          </cell>
          <cell r="N4417">
            <v>0</v>
          </cell>
          <cell r="O4417">
            <v>152.71</v>
          </cell>
          <cell r="P4417">
            <v>190.89</v>
          </cell>
          <cell r="Q4417">
            <v>159.08000000000001</v>
          </cell>
          <cell r="R4417">
            <v>159.08000000000001</v>
          </cell>
          <cell r="S4417">
            <v>165.44</v>
          </cell>
          <cell r="T4417">
            <v>184.53</v>
          </cell>
          <cell r="U4417" t="str">
            <v>0</v>
          </cell>
          <cell r="V4417" t="str">
            <v>9030649000900</v>
          </cell>
        </row>
        <row r="4418">
          <cell r="A4418" t="str">
            <v>10</v>
          </cell>
          <cell r="B4418" t="str">
            <v>10</v>
          </cell>
          <cell r="C4418">
            <v>44574</v>
          </cell>
          <cell r="D4418">
            <v>2</v>
          </cell>
          <cell r="E4418" t="str">
            <v>100100</v>
          </cell>
          <cell r="F4418" t="str">
            <v>903</v>
          </cell>
          <cell r="G4418" t="str">
            <v>06</v>
          </cell>
          <cell r="H4418" t="str">
            <v>00</v>
          </cell>
          <cell r="I4418">
            <v>296</v>
          </cell>
          <cell r="J4418" t="str">
            <v>G. AMIAS ASIPALI</v>
          </cell>
          <cell r="K4418" t="str">
            <v>PROLG.PUTUMAYO G-127</v>
          </cell>
          <cell r="M4418" t="str">
            <v>04</v>
          </cell>
          <cell r="N4418">
            <v>0</v>
          </cell>
          <cell r="O4418">
            <v>0</v>
          </cell>
          <cell r="P4418">
            <v>9</v>
          </cell>
          <cell r="Q4418">
            <v>0</v>
          </cell>
          <cell r="R4418">
            <v>0</v>
          </cell>
          <cell r="S4418">
            <v>0</v>
          </cell>
          <cell r="T4418">
            <v>2.5</v>
          </cell>
          <cell r="U4418" t="str">
            <v>0</v>
          </cell>
          <cell r="V4418" t="str">
            <v>9030649001080</v>
          </cell>
        </row>
        <row r="4419">
          <cell r="A4419" t="str">
            <v>10</v>
          </cell>
          <cell r="B4419" t="str">
            <v>10</v>
          </cell>
          <cell r="C4419">
            <v>44575</v>
          </cell>
          <cell r="D4419">
            <v>9</v>
          </cell>
          <cell r="E4419" t="str">
            <v>100100</v>
          </cell>
          <cell r="F4419" t="str">
            <v>903</v>
          </cell>
          <cell r="G4419" t="str">
            <v>06</v>
          </cell>
          <cell r="H4419" t="str">
            <v>00</v>
          </cell>
          <cell r="I4419">
            <v>297</v>
          </cell>
          <cell r="J4419" t="str">
            <v>G.CAPUENA MOZOMBITE</v>
          </cell>
          <cell r="K4419" t="str">
            <v>PROLG.PUTUMAYO G-128</v>
          </cell>
          <cell r="M4419" t="str">
            <v>04</v>
          </cell>
          <cell r="N4419">
            <v>0</v>
          </cell>
          <cell r="O4419">
            <v>0</v>
          </cell>
          <cell r="P4419">
            <v>0</v>
          </cell>
          <cell r="Q4419">
            <v>0</v>
          </cell>
          <cell r="R4419">
            <v>85</v>
          </cell>
          <cell r="S4419">
            <v>180</v>
          </cell>
          <cell r="T4419">
            <v>42.67</v>
          </cell>
          <cell r="U4419" t="str">
            <v>0</v>
          </cell>
          <cell r="V4419" t="str">
            <v>9030649001100</v>
          </cell>
        </row>
        <row r="4420">
          <cell r="A4420" t="str">
            <v>10</v>
          </cell>
          <cell r="B4420" t="str">
            <v>10</v>
          </cell>
          <cell r="C4420">
            <v>44593</v>
          </cell>
          <cell r="D4420">
            <v>2</v>
          </cell>
          <cell r="E4420" t="str">
            <v>100100</v>
          </cell>
          <cell r="F4420" t="str">
            <v>903</v>
          </cell>
          <cell r="G4420" t="str">
            <v>06</v>
          </cell>
          <cell r="H4420" t="str">
            <v>00</v>
          </cell>
          <cell r="I4420">
            <v>315</v>
          </cell>
          <cell r="J4420" t="str">
            <v>NESTOR PEREZ A.</v>
          </cell>
          <cell r="K4420" t="str">
            <v>PROL.PUTUMAYO B-L-2</v>
          </cell>
          <cell r="M4420" t="str">
            <v>04</v>
          </cell>
          <cell r="N4420">
            <v>0</v>
          </cell>
          <cell r="O4420">
            <v>0</v>
          </cell>
          <cell r="P4420">
            <v>0</v>
          </cell>
          <cell r="Q4420">
            <v>0</v>
          </cell>
          <cell r="R4420">
            <v>3</v>
          </cell>
          <cell r="S4420">
            <v>10</v>
          </cell>
          <cell r="T4420">
            <v>4.67</v>
          </cell>
          <cell r="U4420" t="str">
            <v>0</v>
          </cell>
          <cell r="V4420" t="str">
            <v>9030649002770</v>
          </cell>
        </row>
        <row r="4421">
          <cell r="A4421" t="str">
            <v>10</v>
          </cell>
          <cell r="B4421" t="str">
            <v>10</v>
          </cell>
          <cell r="C4421">
            <v>44595</v>
          </cell>
          <cell r="D4421">
            <v>7</v>
          </cell>
          <cell r="E4421" t="str">
            <v>100100</v>
          </cell>
          <cell r="F4421" t="str">
            <v>903</v>
          </cell>
          <cell r="G4421" t="str">
            <v>06</v>
          </cell>
          <cell r="H4421" t="str">
            <v>00</v>
          </cell>
          <cell r="I4421">
            <v>317</v>
          </cell>
          <cell r="J4421" t="str">
            <v>AGUSTIN ARMAS G.</v>
          </cell>
          <cell r="K4421" t="str">
            <v>PROL.PUTUMAYO 2467</v>
          </cell>
          <cell r="M4421" t="str">
            <v>04</v>
          </cell>
          <cell r="N4421">
            <v>0</v>
          </cell>
          <cell r="O4421">
            <v>21</v>
          </cell>
          <cell r="P4421">
            <v>42</v>
          </cell>
          <cell r="Q4421">
            <v>1</v>
          </cell>
          <cell r="R4421">
            <v>69</v>
          </cell>
          <cell r="S4421">
            <v>97</v>
          </cell>
          <cell r="T4421">
            <v>36.17</v>
          </cell>
          <cell r="U4421" t="str">
            <v>0</v>
          </cell>
          <cell r="V4421" t="str">
            <v>9030649002820</v>
          </cell>
        </row>
        <row r="4422">
          <cell r="A4422" t="str">
            <v>10</v>
          </cell>
          <cell r="B4422" t="str">
            <v>10</v>
          </cell>
          <cell r="C4422">
            <v>44608</v>
          </cell>
          <cell r="D4422">
            <v>8</v>
          </cell>
          <cell r="E4422" t="str">
            <v>100100</v>
          </cell>
          <cell r="F4422" t="str">
            <v>903</v>
          </cell>
          <cell r="G4422" t="str">
            <v>06</v>
          </cell>
          <cell r="H4422" t="str">
            <v>00</v>
          </cell>
          <cell r="I4422">
            <v>330</v>
          </cell>
          <cell r="J4422" t="str">
            <v>JOSE JAVA</v>
          </cell>
          <cell r="K4422" t="str">
            <v>PSJE.23 DE SET.F-17</v>
          </cell>
          <cell r="M4422" t="str">
            <v>04</v>
          </cell>
          <cell r="N4422">
            <v>0</v>
          </cell>
          <cell r="O4422">
            <v>0</v>
          </cell>
          <cell r="P4422">
            <v>0</v>
          </cell>
          <cell r="Q4422">
            <v>0</v>
          </cell>
          <cell r="R4422">
            <v>81</v>
          </cell>
          <cell r="S4422">
            <v>11</v>
          </cell>
          <cell r="T4422">
            <v>14.33</v>
          </cell>
          <cell r="U4422" t="str">
            <v>0</v>
          </cell>
          <cell r="V4422" t="str">
            <v>9030651000080</v>
          </cell>
        </row>
        <row r="4423">
          <cell r="A4423" t="str">
            <v>10</v>
          </cell>
          <cell r="B4423" t="str">
            <v>10</v>
          </cell>
          <cell r="C4423">
            <v>44612</v>
          </cell>
          <cell r="D4423">
            <v>0</v>
          </cell>
          <cell r="E4423" t="str">
            <v>100100</v>
          </cell>
          <cell r="F4423" t="str">
            <v>903</v>
          </cell>
          <cell r="G4423" t="str">
            <v>06</v>
          </cell>
          <cell r="H4423" t="str">
            <v>00</v>
          </cell>
          <cell r="I4423">
            <v>334</v>
          </cell>
          <cell r="J4423" t="str">
            <v>JESUS SINARAHUA</v>
          </cell>
          <cell r="K4423" t="str">
            <v>PSJE. 23 DE SET</v>
          </cell>
          <cell r="M4423" t="str">
            <v>04</v>
          </cell>
          <cell r="N4423">
            <v>0</v>
          </cell>
          <cell r="O4423">
            <v>0</v>
          </cell>
          <cell r="P4423">
            <v>0</v>
          </cell>
          <cell r="Q4423">
            <v>2</v>
          </cell>
          <cell r="R4423">
            <v>23</v>
          </cell>
          <cell r="S4423">
            <v>37</v>
          </cell>
          <cell r="T4423">
            <v>25.58</v>
          </cell>
          <cell r="U4423" t="str">
            <v>0</v>
          </cell>
          <cell r="V4423" t="str">
            <v>9030651000260</v>
          </cell>
        </row>
        <row r="4424">
          <cell r="A4424" t="str">
            <v>10</v>
          </cell>
          <cell r="B4424" t="str">
            <v>10</v>
          </cell>
          <cell r="C4424">
            <v>44619</v>
          </cell>
          <cell r="D4424">
            <v>5</v>
          </cell>
          <cell r="E4424" t="str">
            <v>100100</v>
          </cell>
          <cell r="F4424" t="str">
            <v>903</v>
          </cell>
          <cell r="G4424" t="str">
            <v>06</v>
          </cell>
          <cell r="H4424" t="str">
            <v>00</v>
          </cell>
          <cell r="I4424">
            <v>341</v>
          </cell>
          <cell r="J4424" t="str">
            <v>M.RAMIREZ FASANANDO</v>
          </cell>
          <cell r="K4424" t="str">
            <v>LAS ORQUIDEAS  L-1-B</v>
          </cell>
          <cell r="M4424" t="str">
            <v>04</v>
          </cell>
          <cell r="N4424">
            <v>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1.42</v>
          </cell>
          <cell r="U4424" t="str">
            <v>0</v>
          </cell>
          <cell r="V4424" t="str">
            <v>9030653000230</v>
          </cell>
        </row>
        <row r="4425">
          <cell r="A4425" t="str">
            <v>10</v>
          </cell>
          <cell r="B4425" t="str">
            <v>10</v>
          </cell>
          <cell r="C4425">
            <v>44626</v>
          </cell>
          <cell r="D4425">
            <v>0</v>
          </cell>
          <cell r="E4425" t="str">
            <v>100100</v>
          </cell>
          <cell r="F4425" t="str">
            <v>903</v>
          </cell>
          <cell r="G4425" t="str">
            <v>06</v>
          </cell>
          <cell r="H4425" t="str">
            <v>00</v>
          </cell>
          <cell r="I4425">
            <v>348</v>
          </cell>
          <cell r="J4425" t="str">
            <v>JOSE HIDALFO SAAVEDR</v>
          </cell>
          <cell r="K4425" t="str">
            <v>PSJE.MERCEDES  H-67</v>
          </cell>
          <cell r="M4425" t="str">
            <v>02</v>
          </cell>
          <cell r="N4425">
            <v>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  <cell r="U4425" t="str">
            <v>0</v>
          </cell>
          <cell r="V4425" t="str">
            <v>9030655000050</v>
          </cell>
        </row>
        <row r="4426">
          <cell r="A4426" t="str">
            <v>10</v>
          </cell>
          <cell r="B4426" t="str">
            <v>10</v>
          </cell>
          <cell r="C4426">
            <v>44634</v>
          </cell>
          <cell r="D4426">
            <v>4</v>
          </cell>
          <cell r="E4426" t="str">
            <v>100100</v>
          </cell>
          <cell r="F4426" t="str">
            <v>903</v>
          </cell>
          <cell r="G4426" t="str">
            <v>06</v>
          </cell>
          <cell r="H4426" t="str">
            <v>00</v>
          </cell>
          <cell r="I4426">
            <v>356</v>
          </cell>
          <cell r="J4426" t="str">
            <v>VICTOR DAMAS TAMANI</v>
          </cell>
          <cell r="K4426" t="str">
            <v>LAS MERCEDES I-31</v>
          </cell>
          <cell r="M4426" t="str">
            <v>04</v>
          </cell>
          <cell r="N4426">
            <v>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4.67</v>
          </cell>
          <cell r="U4426" t="str">
            <v>0</v>
          </cell>
          <cell r="V4426" t="str">
            <v>9030656000080</v>
          </cell>
        </row>
        <row r="4427">
          <cell r="A4427" t="str">
            <v>10</v>
          </cell>
          <cell r="B4427" t="str">
            <v>10</v>
          </cell>
          <cell r="C4427">
            <v>44637</v>
          </cell>
          <cell r="D4427">
            <v>7</v>
          </cell>
          <cell r="E4427" t="str">
            <v>100100</v>
          </cell>
          <cell r="F4427" t="str">
            <v>903</v>
          </cell>
          <cell r="G4427" t="str">
            <v>06</v>
          </cell>
          <cell r="H4427" t="str">
            <v>00</v>
          </cell>
          <cell r="I4427">
            <v>359</v>
          </cell>
          <cell r="J4427" t="str">
            <v>F. FASANANDO ROJAS</v>
          </cell>
          <cell r="K4427" t="str">
            <v>LAS MERCEDES I-22</v>
          </cell>
          <cell r="M4427" t="str">
            <v>04</v>
          </cell>
          <cell r="N4427">
            <v>0</v>
          </cell>
          <cell r="O4427">
            <v>0</v>
          </cell>
          <cell r="P4427">
            <v>0</v>
          </cell>
          <cell r="Q4427">
            <v>0</v>
          </cell>
          <cell r="R4427">
            <v>15</v>
          </cell>
          <cell r="S4427">
            <v>32</v>
          </cell>
          <cell r="T4427">
            <v>17</v>
          </cell>
          <cell r="U4427" t="str">
            <v>0</v>
          </cell>
          <cell r="V4427" t="str">
            <v>9030656000170</v>
          </cell>
        </row>
        <row r="4428">
          <cell r="A4428" t="str">
            <v>10</v>
          </cell>
          <cell r="B4428" t="str">
            <v>10</v>
          </cell>
          <cell r="C4428">
            <v>44641</v>
          </cell>
          <cell r="D4428">
            <v>9</v>
          </cell>
          <cell r="E4428" t="str">
            <v>100100</v>
          </cell>
          <cell r="F4428" t="str">
            <v>903</v>
          </cell>
          <cell r="G4428" t="str">
            <v>06</v>
          </cell>
          <cell r="H4428" t="str">
            <v>00</v>
          </cell>
          <cell r="I4428">
            <v>363</v>
          </cell>
          <cell r="J4428" t="str">
            <v>JUAN MEZA SANDOVAL</v>
          </cell>
          <cell r="K4428" t="str">
            <v>LOS CLAVELES 175</v>
          </cell>
          <cell r="M4428" t="str">
            <v>04</v>
          </cell>
          <cell r="N4428">
            <v>0</v>
          </cell>
          <cell r="O4428">
            <v>0</v>
          </cell>
          <cell r="P4428">
            <v>0</v>
          </cell>
          <cell r="Q4428">
            <v>62</v>
          </cell>
          <cell r="R4428">
            <v>46</v>
          </cell>
          <cell r="S4428">
            <v>41</v>
          </cell>
          <cell r="T4428">
            <v>48.67</v>
          </cell>
          <cell r="U4428" t="str">
            <v>0</v>
          </cell>
          <cell r="V4428" t="str">
            <v>9030656000440</v>
          </cell>
        </row>
        <row r="4429">
          <cell r="A4429" t="str">
            <v>10</v>
          </cell>
          <cell r="B4429" t="str">
            <v>10</v>
          </cell>
          <cell r="C4429">
            <v>44645</v>
          </cell>
          <cell r="D4429">
            <v>0</v>
          </cell>
          <cell r="E4429" t="str">
            <v>100100</v>
          </cell>
          <cell r="F4429" t="str">
            <v>903</v>
          </cell>
          <cell r="G4429" t="str">
            <v>06</v>
          </cell>
          <cell r="H4429" t="str">
            <v>00</v>
          </cell>
          <cell r="I4429">
            <v>367</v>
          </cell>
          <cell r="J4429" t="str">
            <v>M. ANGULO SALHUANO</v>
          </cell>
          <cell r="K4429" t="str">
            <v>LOS CLAVELES 139</v>
          </cell>
          <cell r="M4429" t="str">
            <v>04</v>
          </cell>
          <cell r="N4429">
            <v>0</v>
          </cell>
          <cell r="O4429">
            <v>2</v>
          </cell>
          <cell r="P4429">
            <v>0</v>
          </cell>
          <cell r="Q4429">
            <v>1</v>
          </cell>
          <cell r="R4429">
            <v>0</v>
          </cell>
          <cell r="S4429">
            <v>0</v>
          </cell>
          <cell r="T4429">
            <v>1.08</v>
          </cell>
          <cell r="U4429" t="str">
            <v>0</v>
          </cell>
          <cell r="V4429" t="str">
            <v>9030656001640</v>
          </cell>
        </row>
        <row r="4430">
          <cell r="A4430" t="str">
            <v>10</v>
          </cell>
          <cell r="B4430" t="str">
            <v>10</v>
          </cell>
          <cell r="C4430">
            <v>44649</v>
          </cell>
          <cell r="D4430">
            <v>2</v>
          </cell>
          <cell r="E4430" t="str">
            <v>100100</v>
          </cell>
          <cell r="F4430" t="str">
            <v>903</v>
          </cell>
          <cell r="G4430" t="str">
            <v>06</v>
          </cell>
          <cell r="H4430" t="str">
            <v>00</v>
          </cell>
          <cell r="I4430">
            <v>371</v>
          </cell>
          <cell r="J4430" t="str">
            <v>D. LANDAURO BLAS</v>
          </cell>
          <cell r="K4430" t="str">
            <v>LAS MERCEDES H-38</v>
          </cell>
          <cell r="M4430" t="str">
            <v>04</v>
          </cell>
          <cell r="N4430">
            <v>0</v>
          </cell>
          <cell r="O4430">
            <v>52</v>
          </cell>
          <cell r="P4430">
            <v>40</v>
          </cell>
          <cell r="Q4430">
            <v>22</v>
          </cell>
          <cell r="R4430">
            <v>11</v>
          </cell>
          <cell r="S4430">
            <v>23</v>
          </cell>
          <cell r="T4430">
            <v>31.58</v>
          </cell>
          <cell r="U4430" t="str">
            <v>0</v>
          </cell>
          <cell r="V4430" t="str">
            <v>9030656001970</v>
          </cell>
        </row>
        <row r="4431">
          <cell r="A4431" t="str">
            <v>10</v>
          </cell>
          <cell r="B4431" t="str">
            <v>10</v>
          </cell>
          <cell r="C4431">
            <v>44651</v>
          </cell>
          <cell r="D4431">
            <v>8</v>
          </cell>
          <cell r="E4431" t="str">
            <v>100100</v>
          </cell>
          <cell r="F4431" t="str">
            <v>903</v>
          </cell>
          <cell r="G4431" t="str">
            <v>06</v>
          </cell>
          <cell r="H4431" t="str">
            <v>00</v>
          </cell>
          <cell r="I4431">
            <v>373</v>
          </cell>
          <cell r="J4431" t="str">
            <v>RIOS ALVAN RAMON</v>
          </cell>
          <cell r="K4431" t="str">
            <v>LOS GIRASOLES P-6</v>
          </cell>
          <cell r="M4431" t="str">
            <v>04</v>
          </cell>
          <cell r="N4431">
            <v>0</v>
          </cell>
          <cell r="O4431">
            <v>0</v>
          </cell>
          <cell r="P4431">
            <v>0</v>
          </cell>
          <cell r="Q4431">
            <v>6.3</v>
          </cell>
          <cell r="R4431">
            <v>0</v>
          </cell>
          <cell r="S4431">
            <v>0</v>
          </cell>
          <cell r="T4431">
            <v>4.3600000000000003</v>
          </cell>
          <cell r="U4431" t="str">
            <v>0</v>
          </cell>
          <cell r="V4431" t="str">
            <v>9030657000050</v>
          </cell>
        </row>
        <row r="4432">
          <cell r="A4432" t="str">
            <v>10</v>
          </cell>
          <cell r="B4432" t="str">
            <v>10</v>
          </cell>
          <cell r="C4432">
            <v>44691</v>
          </cell>
          <cell r="D4432">
            <v>4</v>
          </cell>
          <cell r="E4432" t="str">
            <v>100100</v>
          </cell>
          <cell r="F4432" t="str">
            <v>903</v>
          </cell>
          <cell r="G4432" t="str">
            <v>06</v>
          </cell>
          <cell r="H4432" t="str">
            <v>00</v>
          </cell>
          <cell r="I4432">
            <v>413</v>
          </cell>
          <cell r="J4432" t="str">
            <v>JAIME BROM MONTES</v>
          </cell>
          <cell r="K4432" t="str">
            <v>P.C.DE ARAUJO Q-6</v>
          </cell>
          <cell r="M4432" t="str">
            <v>04</v>
          </cell>
          <cell r="N4432">
            <v>0</v>
          </cell>
          <cell r="O4432">
            <v>0</v>
          </cell>
          <cell r="P4432">
            <v>0</v>
          </cell>
          <cell r="Q4432">
            <v>0</v>
          </cell>
          <cell r="R4432">
            <v>105</v>
          </cell>
          <cell r="S4432">
            <v>0</v>
          </cell>
          <cell r="T4432">
            <v>77.58</v>
          </cell>
          <cell r="U4432" t="str">
            <v>0</v>
          </cell>
          <cell r="V4432" t="str">
            <v>9030661000405</v>
          </cell>
        </row>
        <row r="4433">
          <cell r="A4433" t="str">
            <v>10</v>
          </cell>
          <cell r="B4433" t="str">
            <v>10</v>
          </cell>
          <cell r="C4433">
            <v>44703</v>
          </cell>
          <cell r="D4433">
            <v>7</v>
          </cell>
          <cell r="E4433" t="str">
            <v>100100</v>
          </cell>
          <cell r="F4433" t="str">
            <v>903</v>
          </cell>
          <cell r="G4433" t="str">
            <v>06</v>
          </cell>
          <cell r="H4433" t="str">
            <v>00</v>
          </cell>
          <cell r="I4433">
            <v>425</v>
          </cell>
          <cell r="J4433" t="str">
            <v>RONALD ALVARADO A.</v>
          </cell>
          <cell r="K4433" t="str">
            <v>PROL.CALVO DE ARAUJO T-5</v>
          </cell>
          <cell r="M4433" t="str">
            <v>04</v>
          </cell>
          <cell r="N4433">
            <v>0</v>
          </cell>
          <cell r="O4433">
            <v>0</v>
          </cell>
          <cell r="P4433">
            <v>0</v>
          </cell>
          <cell r="Q4433">
            <v>115</v>
          </cell>
          <cell r="R4433">
            <v>139</v>
          </cell>
          <cell r="S4433">
            <v>133</v>
          </cell>
          <cell r="T4433">
            <v>61.58</v>
          </cell>
          <cell r="U4433" t="str">
            <v>0</v>
          </cell>
          <cell r="V4433" t="str">
            <v>9030661001630</v>
          </cell>
        </row>
        <row r="4434">
          <cell r="A4434" t="str">
            <v>10</v>
          </cell>
          <cell r="B4434" t="str">
            <v>10</v>
          </cell>
          <cell r="C4434">
            <v>44717</v>
          </cell>
          <cell r="D4434">
            <v>7</v>
          </cell>
          <cell r="E4434" t="str">
            <v>100100</v>
          </cell>
          <cell r="F4434" t="str">
            <v>903</v>
          </cell>
          <cell r="G4434" t="str">
            <v>06</v>
          </cell>
          <cell r="H4434" t="str">
            <v>00</v>
          </cell>
          <cell r="I4434">
            <v>439</v>
          </cell>
          <cell r="J4434" t="str">
            <v>TELLO LOMAS LOYDA JUANA</v>
          </cell>
          <cell r="K4434" t="str">
            <v>PROL.CALVO DE ARAUJO A-1</v>
          </cell>
          <cell r="L4434">
            <v>0</v>
          </cell>
          <cell r="M4434" t="str">
            <v>04</v>
          </cell>
          <cell r="N4434">
            <v>0</v>
          </cell>
          <cell r="O4434">
            <v>0</v>
          </cell>
          <cell r="P4434">
            <v>91</v>
          </cell>
          <cell r="Q4434">
            <v>32</v>
          </cell>
          <cell r="R4434">
            <v>25</v>
          </cell>
          <cell r="S4434">
            <v>96</v>
          </cell>
          <cell r="T4434">
            <v>58.5</v>
          </cell>
          <cell r="U4434" t="str">
            <v>0</v>
          </cell>
          <cell r="V4434" t="str">
            <v>9030661002060</v>
          </cell>
        </row>
        <row r="4435">
          <cell r="A4435" t="str">
            <v>10</v>
          </cell>
          <cell r="B4435" t="str">
            <v>10</v>
          </cell>
          <cell r="C4435">
            <v>44719</v>
          </cell>
          <cell r="D4435">
            <v>3</v>
          </cell>
          <cell r="E4435" t="str">
            <v>100100</v>
          </cell>
          <cell r="F4435" t="str">
            <v>903</v>
          </cell>
          <cell r="G4435" t="str">
            <v>06</v>
          </cell>
          <cell r="H4435" t="str">
            <v>00</v>
          </cell>
          <cell r="I4435">
            <v>441</v>
          </cell>
          <cell r="J4435" t="str">
            <v>NIEVES TORRES TAMINCHE</v>
          </cell>
          <cell r="K4435" t="str">
            <v>PROL.CALVO DE ARAUJO A-4A</v>
          </cell>
          <cell r="M4435" t="str">
            <v>04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20</v>
          </cell>
          <cell r="T4435">
            <v>8.33</v>
          </cell>
          <cell r="U4435" t="str">
            <v>0</v>
          </cell>
          <cell r="V4435" t="str">
            <v>9030661003010</v>
          </cell>
        </row>
        <row r="4436">
          <cell r="A4436" t="str">
            <v>10</v>
          </cell>
          <cell r="B4436" t="str">
            <v>10</v>
          </cell>
          <cell r="C4436">
            <v>44723</v>
          </cell>
          <cell r="D4436">
            <v>5</v>
          </cell>
          <cell r="E4436" t="str">
            <v>100100</v>
          </cell>
          <cell r="F4436" t="str">
            <v>903</v>
          </cell>
          <cell r="G4436" t="str">
            <v>06</v>
          </cell>
          <cell r="H4436" t="str">
            <v>00</v>
          </cell>
          <cell r="I4436">
            <v>445</v>
          </cell>
          <cell r="J4436" t="str">
            <v>JOSE LAVI MONTES</v>
          </cell>
          <cell r="K4436" t="str">
            <v>JAEN C-1</v>
          </cell>
          <cell r="M4436" t="str">
            <v>04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4.25</v>
          </cell>
          <cell r="U4436" t="str">
            <v>0</v>
          </cell>
          <cell r="V4436" t="str">
            <v>9030662000100</v>
          </cell>
        </row>
        <row r="4437">
          <cell r="A4437" t="str">
            <v>10</v>
          </cell>
          <cell r="B4437" t="str">
            <v>10</v>
          </cell>
          <cell r="C4437">
            <v>44739</v>
          </cell>
          <cell r="D4437">
            <v>1</v>
          </cell>
          <cell r="E4437" t="str">
            <v>100100</v>
          </cell>
          <cell r="F4437" t="str">
            <v>903</v>
          </cell>
          <cell r="G4437" t="str">
            <v>06</v>
          </cell>
          <cell r="H4437" t="str">
            <v>00</v>
          </cell>
          <cell r="I4437">
            <v>461</v>
          </cell>
          <cell r="J4437" t="str">
            <v>VICTOR ALVA GARCES</v>
          </cell>
          <cell r="K4437" t="str">
            <v>JAEN G-17</v>
          </cell>
          <cell r="M4437" t="str">
            <v>04</v>
          </cell>
          <cell r="N4437">
            <v>0</v>
          </cell>
          <cell r="O4437">
            <v>0</v>
          </cell>
          <cell r="P4437">
            <v>1</v>
          </cell>
          <cell r="Q4437">
            <v>0</v>
          </cell>
          <cell r="R4437">
            <v>7</v>
          </cell>
          <cell r="S4437">
            <v>13</v>
          </cell>
          <cell r="T4437">
            <v>5.92</v>
          </cell>
          <cell r="U4437" t="str">
            <v>0</v>
          </cell>
          <cell r="V4437" t="str">
            <v>9030662001590</v>
          </cell>
        </row>
        <row r="4438">
          <cell r="A4438" t="str">
            <v>10</v>
          </cell>
          <cell r="B4438" t="str">
            <v>10</v>
          </cell>
          <cell r="C4438">
            <v>44763</v>
          </cell>
          <cell r="D4438">
            <v>1</v>
          </cell>
          <cell r="E4438" t="str">
            <v>100100</v>
          </cell>
          <cell r="F4438" t="str">
            <v>903</v>
          </cell>
          <cell r="G4438" t="str">
            <v>06</v>
          </cell>
          <cell r="H4438" t="str">
            <v>00</v>
          </cell>
          <cell r="I4438">
            <v>485</v>
          </cell>
          <cell r="J4438" t="str">
            <v>R.CAUPPER DOMINGUEZ</v>
          </cell>
          <cell r="K4438" t="str">
            <v>MAYNAS D-18</v>
          </cell>
          <cell r="M4438" t="str">
            <v>04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24.75</v>
          </cell>
          <cell r="U4438" t="str">
            <v>0</v>
          </cell>
          <cell r="V4438" t="str">
            <v>9030664001440</v>
          </cell>
        </row>
        <row r="4439">
          <cell r="A4439" t="str">
            <v>10</v>
          </cell>
          <cell r="B4439" t="str">
            <v>10</v>
          </cell>
          <cell r="C4439">
            <v>44769</v>
          </cell>
          <cell r="D4439">
            <v>8</v>
          </cell>
          <cell r="E4439" t="str">
            <v>100100</v>
          </cell>
          <cell r="F4439" t="str">
            <v>903</v>
          </cell>
          <cell r="G4439" t="str">
            <v>06</v>
          </cell>
          <cell r="H4439" t="str">
            <v>00</v>
          </cell>
          <cell r="I4439">
            <v>491</v>
          </cell>
          <cell r="J4439" t="str">
            <v>ELOISA ANGULO MONDRAGON.</v>
          </cell>
          <cell r="K4439" t="str">
            <v>PJE.HUASCAR B-28</v>
          </cell>
          <cell r="M4439" t="str">
            <v>04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  <cell r="U4439" t="str">
            <v>0</v>
          </cell>
          <cell r="V4439" t="str">
            <v>9030665000080</v>
          </cell>
        </row>
        <row r="4440">
          <cell r="A4440" t="str">
            <v>10</v>
          </cell>
          <cell r="B4440" t="str">
            <v>10</v>
          </cell>
          <cell r="C4440">
            <v>44781</v>
          </cell>
          <cell r="D4440">
            <v>3</v>
          </cell>
          <cell r="E4440" t="str">
            <v>100100</v>
          </cell>
          <cell r="F4440" t="str">
            <v>903</v>
          </cell>
          <cell r="G4440" t="str">
            <v>06</v>
          </cell>
          <cell r="H4440" t="str">
            <v>00</v>
          </cell>
          <cell r="I4440">
            <v>503</v>
          </cell>
          <cell r="J4440" t="str">
            <v>ANITA VELAYARCE PEREZ</v>
          </cell>
          <cell r="K4440" t="str">
            <v>JAEN M-15</v>
          </cell>
          <cell r="M4440" t="str">
            <v>04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0.83</v>
          </cell>
          <cell r="U4440" t="str">
            <v>0</v>
          </cell>
          <cell r="V4440" t="str">
            <v>9030669000090</v>
          </cell>
        </row>
        <row r="4441">
          <cell r="A4441" t="str">
            <v>10</v>
          </cell>
          <cell r="B4441" t="str">
            <v>10</v>
          </cell>
          <cell r="C4441">
            <v>44801</v>
          </cell>
          <cell r="D4441">
            <v>9</v>
          </cell>
          <cell r="E4441" t="str">
            <v>100100</v>
          </cell>
          <cell r="F4441" t="str">
            <v>903</v>
          </cell>
          <cell r="G4441" t="str">
            <v>06</v>
          </cell>
          <cell r="H4441" t="str">
            <v>00</v>
          </cell>
          <cell r="I4441">
            <v>523</v>
          </cell>
          <cell r="J4441" t="str">
            <v>A. PAPA SHIHUANGO</v>
          </cell>
          <cell r="K4441" t="str">
            <v>PSJE.H.UNANUE H-17</v>
          </cell>
          <cell r="M4441" t="str">
            <v>04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12.17</v>
          </cell>
          <cell r="U4441" t="str">
            <v>0</v>
          </cell>
          <cell r="V4441" t="str">
            <v>9030674000060</v>
          </cell>
        </row>
        <row r="4442">
          <cell r="A4442" t="str">
            <v>10</v>
          </cell>
          <cell r="B4442" t="str">
            <v>10</v>
          </cell>
          <cell r="C4442">
            <v>44812</v>
          </cell>
          <cell r="D4442">
            <v>6</v>
          </cell>
          <cell r="E4442" t="str">
            <v>100100</v>
          </cell>
          <cell r="F4442" t="str">
            <v>903</v>
          </cell>
          <cell r="G4442" t="str">
            <v>06</v>
          </cell>
          <cell r="H4442" t="str">
            <v>00</v>
          </cell>
          <cell r="I4442">
            <v>534</v>
          </cell>
          <cell r="J4442" t="str">
            <v>FERNANDO DAVILA</v>
          </cell>
          <cell r="K4442" t="str">
            <v>PHILIPS B-34</v>
          </cell>
          <cell r="M4442" t="str">
            <v>04</v>
          </cell>
          <cell r="N4442">
            <v>0</v>
          </cell>
          <cell r="O4442">
            <v>29</v>
          </cell>
          <cell r="P4442">
            <v>0</v>
          </cell>
          <cell r="Q4442">
            <v>0</v>
          </cell>
          <cell r="R4442">
            <v>41</v>
          </cell>
          <cell r="S4442">
            <v>0</v>
          </cell>
          <cell r="T4442">
            <v>19.25</v>
          </cell>
          <cell r="U4442" t="str">
            <v>0</v>
          </cell>
          <cell r="V4442" t="str">
            <v>9030676000050</v>
          </cell>
        </row>
        <row r="4443">
          <cell r="A4443" t="str">
            <v>10</v>
          </cell>
          <cell r="B4443" t="str">
            <v>10</v>
          </cell>
          <cell r="C4443">
            <v>44813</v>
          </cell>
          <cell r="D4443">
            <v>4</v>
          </cell>
          <cell r="E4443" t="str">
            <v>100100</v>
          </cell>
          <cell r="F4443" t="str">
            <v>903</v>
          </cell>
          <cell r="G4443" t="str">
            <v>06</v>
          </cell>
          <cell r="H4443" t="str">
            <v>00</v>
          </cell>
          <cell r="I4443">
            <v>535</v>
          </cell>
          <cell r="J4443" t="str">
            <v>CARLOS MANRIQUE B.</v>
          </cell>
          <cell r="K4443" t="str">
            <v>PHILIPS B-33</v>
          </cell>
          <cell r="M4443" t="str">
            <v>04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2.42</v>
          </cell>
          <cell r="U4443" t="str">
            <v>0</v>
          </cell>
          <cell r="V4443" t="str">
            <v>9030676000060</v>
          </cell>
        </row>
        <row r="4444">
          <cell r="A4444" t="str">
            <v>10</v>
          </cell>
          <cell r="B4444" t="str">
            <v>10</v>
          </cell>
          <cell r="C4444">
            <v>44820</v>
          </cell>
          <cell r="D4444">
            <v>9</v>
          </cell>
          <cell r="E4444" t="str">
            <v>100100</v>
          </cell>
          <cell r="F4444" t="str">
            <v>903</v>
          </cell>
          <cell r="G4444" t="str">
            <v>06</v>
          </cell>
          <cell r="H4444" t="str">
            <v>00</v>
          </cell>
          <cell r="I4444">
            <v>542</v>
          </cell>
          <cell r="J4444" t="str">
            <v>JUAN URTEAGA TELLO</v>
          </cell>
          <cell r="K4444" t="str">
            <v>PSJE. GARDENIAS N-20</v>
          </cell>
          <cell r="M4444" t="str">
            <v>04</v>
          </cell>
          <cell r="N4444">
            <v>0</v>
          </cell>
          <cell r="O4444">
            <v>0</v>
          </cell>
          <cell r="P4444">
            <v>10</v>
          </cell>
          <cell r="Q4444">
            <v>20</v>
          </cell>
          <cell r="R4444">
            <v>23</v>
          </cell>
          <cell r="S4444">
            <v>122</v>
          </cell>
          <cell r="T4444">
            <v>22.83</v>
          </cell>
          <cell r="U4444" t="str">
            <v>0</v>
          </cell>
          <cell r="V4444" t="str">
            <v>9030678000100</v>
          </cell>
        </row>
        <row r="4445">
          <cell r="A4445" t="str">
            <v>10</v>
          </cell>
          <cell r="B4445" t="str">
            <v>10</v>
          </cell>
          <cell r="C4445">
            <v>44829</v>
          </cell>
          <cell r="D4445">
            <v>0</v>
          </cell>
          <cell r="E4445" t="str">
            <v>100100</v>
          </cell>
          <cell r="F4445" t="str">
            <v>903</v>
          </cell>
          <cell r="G4445" t="str">
            <v>06</v>
          </cell>
          <cell r="H4445" t="str">
            <v>00</v>
          </cell>
          <cell r="I4445">
            <v>551</v>
          </cell>
          <cell r="J4445" t="str">
            <v>MARIA A.FLORES M.</v>
          </cell>
          <cell r="K4445" t="str">
            <v>AHM.H.ZEVAL/PJE.16MA</v>
          </cell>
          <cell r="M4445" t="str">
            <v>04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  <cell r="U4445" t="str">
            <v>0</v>
          </cell>
          <cell r="V4445" t="str">
            <v>9030681000010</v>
          </cell>
        </row>
        <row r="4446">
          <cell r="A4446" t="str">
            <v>10</v>
          </cell>
          <cell r="B4446" t="str">
            <v>10</v>
          </cell>
          <cell r="C4446">
            <v>44831</v>
          </cell>
          <cell r="D4446">
            <v>6</v>
          </cell>
          <cell r="E4446" t="str">
            <v>100100</v>
          </cell>
          <cell r="F4446" t="str">
            <v>903</v>
          </cell>
          <cell r="G4446" t="str">
            <v>06</v>
          </cell>
          <cell r="H4446" t="str">
            <v>00</v>
          </cell>
          <cell r="I4446">
            <v>553</v>
          </cell>
          <cell r="J4446" t="str">
            <v>ANA WONG T.</v>
          </cell>
          <cell r="K4446" t="str">
            <v>A.H.M NVO. VERSALLES/PSJE</v>
          </cell>
          <cell r="M4446" t="str">
            <v>04</v>
          </cell>
          <cell r="N4446">
            <v>0</v>
          </cell>
          <cell r="O4446">
            <v>0</v>
          </cell>
          <cell r="P4446">
            <v>7.82</v>
          </cell>
          <cell r="Q4446">
            <v>3.18</v>
          </cell>
          <cell r="R4446">
            <v>91</v>
          </cell>
          <cell r="S4446">
            <v>0</v>
          </cell>
          <cell r="T4446">
            <v>11.58</v>
          </cell>
          <cell r="U4446" t="str">
            <v>0</v>
          </cell>
          <cell r="V4446" t="str">
            <v>9030681000060</v>
          </cell>
        </row>
        <row r="4447">
          <cell r="A4447" t="str">
            <v>10</v>
          </cell>
          <cell r="B4447" t="str">
            <v>10</v>
          </cell>
          <cell r="C4447">
            <v>44832</v>
          </cell>
          <cell r="D4447">
            <v>4</v>
          </cell>
          <cell r="E4447" t="str">
            <v>100100</v>
          </cell>
          <cell r="F4447" t="str">
            <v>903</v>
          </cell>
          <cell r="G4447" t="str">
            <v>06</v>
          </cell>
          <cell r="H4447" t="str">
            <v>00</v>
          </cell>
          <cell r="I4447">
            <v>554</v>
          </cell>
          <cell r="J4447" t="str">
            <v>MARLENE WONG T.</v>
          </cell>
          <cell r="K4447" t="str">
            <v>A.H.M NVO. VERSALLES/PSJE</v>
          </cell>
          <cell r="M4447" t="str">
            <v>04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3.5</v>
          </cell>
          <cell r="U4447" t="str">
            <v>0</v>
          </cell>
          <cell r="V4447" t="str">
            <v>9030681000070</v>
          </cell>
        </row>
        <row r="4448">
          <cell r="A4448" t="str">
            <v>10</v>
          </cell>
          <cell r="B4448" t="str">
            <v>10</v>
          </cell>
          <cell r="C4448">
            <v>44833</v>
          </cell>
          <cell r="D4448">
            <v>2</v>
          </cell>
          <cell r="E4448" t="str">
            <v>100100</v>
          </cell>
          <cell r="F4448" t="str">
            <v>903</v>
          </cell>
          <cell r="G4448" t="str">
            <v>06</v>
          </cell>
          <cell r="H4448" t="str">
            <v>00</v>
          </cell>
          <cell r="I4448">
            <v>555</v>
          </cell>
          <cell r="J4448" t="str">
            <v>FRIDA VALLES OROCHE</v>
          </cell>
          <cell r="K4448" t="str">
            <v>A.H.M NVO. VERSALLES/PSJE</v>
          </cell>
          <cell r="M4448" t="str">
            <v>04</v>
          </cell>
          <cell r="N4448">
            <v>0</v>
          </cell>
          <cell r="O4448">
            <v>3</v>
          </cell>
          <cell r="P4448">
            <v>3</v>
          </cell>
          <cell r="Q4448">
            <v>3</v>
          </cell>
          <cell r="R4448">
            <v>3</v>
          </cell>
          <cell r="S4448">
            <v>3</v>
          </cell>
          <cell r="T4448">
            <v>2.25</v>
          </cell>
          <cell r="U4448" t="str">
            <v>0</v>
          </cell>
          <cell r="V4448" t="str">
            <v>9030681000080</v>
          </cell>
        </row>
        <row r="4449">
          <cell r="A4449" t="str">
            <v>10</v>
          </cell>
          <cell r="B4449" t="str">
            <v>10</v>
          </cell>
          <cell r="C4449">
            <v>44856</v>
          </cell>
          <cell r="D4449">
            <v>3</v>
          </cell>
          <cell r="E4449" t="str">
            <v>100100</v>
          </cell>
          <cell r="F4449" t="str">
            <v>903</v>
          </cell>
          <cell r="G4449" t="str">
            <v>06</v>
          </cell>
          <cell r="H4449" t="str">
            <v>00</v>
          </cell>
          <cell r="I4449">
            <v>578</v>
          </cell>
          <cell r="J4449" t="str">
            <v>MILAGROS MOZOMBITE TANGOA</v>
          </cell>
          <cell r="K4449" t="str">
            <v>A.H.M NVO. VERSALLES 11</v>
          </cell>
          <cell r="M4449" t="str">
            <v>04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  <cell r="U4449" t="str">
            <v>0</v>
          </cell>
          <cell r="V4449" t="str">
            <v>9030682001380</v>
          </cell>
        </row>
        <row r="4450">
          <cell r="A4450" t="str">
            <v>10</v>
          </cell>
          <cell r="B4450" t="str">
            <v>10</v>
          </cell>
          <cell r="C4450">
            <v>44882</v>
          </cell>
          <cell r="D4450">
            <v>9</v>
          </cell>
          <cell r="E4450" t="str">
            <v>100100</v>
          </cell>
          <cell r="F4450" t="str">
            <v>903</v>
          </cell>
          <cell r="G4450" t="str">
            <v>06</v>
          </cell>
          <cell r="H4450" t="str">
            <v>00</v>
          </cell>
          <cell r="I4450">
            <v>604</v>
          </cell>
          <cell r="J4450" t="str">
            <v>ELIZABETH HUAYAMBAHU</v>
          </cell>
          <cell r="K4450" t="str">
            <v>PSJE 12 DE OCTUBRE MZ-F L</v>
          </cell>
          <cell r="M4450" t="str">
            <v>04</v>
          </cell>
          <cell r="N4450">
            <v>0</v>
          </cell>
          <cell r="O4450">
            <v>6</v>
          </cell>
          <cell r="P4450">
            <v>21</v>
          </cell>
          <cell r="Q4450">
            <v>61</v>
          </cell>
          <cell r="R4450">
            <v>81</v>
          </cell>
          <cell r="S4450">
            <v>143</v>
          </cell>
          <cell r="T4450">
            <v>32.67</v>
          </cell>
          <cell r="U4450" t="str">
            <v>0</v>
          </cell>
          <cell r="V4450" t="str">
            <v>9030689000080</v>
          </cell>
        </row>
        <row r="4451">
          <cell r="A4451" t="str">
            <v>10</v>
          </cell>
          <cell r="B4451" t="str">
            <v>10</v>
          </cell>
          <cell r="C4451">
            <v>44889</v>
          </cell>
          <cell r="D4451">
            <v>4</v>
          </cell>
          <cell r="E4451" t="str">
            <v>100100</v>
          </cell>
          <cell r="F4451" t="str">
            <v>903</v>
          </cell>
          <cell r="G4451" t="str">
            <v>06</v>
          </cell>
          <cell r="H4451" t="str">
            <v>00</v>
          </cell>
          <cell r="I4451">
            <v>611</v>
          </cell>
          <cell r="J4451" t="str">
            <v>ROBERTO CHAVEZ CH.</v>
          </cell>
          <cell r="K4451" t="str">
            <v>PSJE 12 DE OCTUBRE 10</v>
          </cell>
          <cell r="M4451" t="str">
            <v>04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1</v>
          </cell>
          <cell r="S4451">
            <v>16</v>
          </cell>
          <cell r="T4451">
            <v>7.5</v>
          </cell>
          <cell r="U4451" t="str">
            <v>0</v>
          </cell>
          <cell r="V4451" t="str">
            <v>9030689000270</v>
          </cell>
        </row>
        <row r="4452">
          <cell r="A4452" t="str">
            <v>10</v>
          </cell>
          <cell r="B4452" t="str">
            <v>10</v>
          </cell>
          <cell r="C4452">
            <v>44905</v>
          </cell>
          <cell r="D4452">
            <v>8</v>
          </cell>
          <cell r="E4452" t="str">
            <v>100100</v>
          </cell>
          <cell r="F4452" t="str">
            <v>903</v>
          </cell>
          <cell r="G4452" t="str">
            <v>06</v>
          </cell>
          <cell r="H4452" t="str">
            <v>00</v>
          </cell>
          <cell r="I4452">
            <v>627</v>
          </cell>
          <cell r="J4452" t="str">
            <v>FAUSTINO PINEDO S.</v>
          </cell>
          <cell r="K4452" t="str">
            <v>PSJE 12 DE OCTUBRE</v>
          </cell>
          <cell r="M4452" t="str">
            <v>04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  <cell r="U4452" t="str">
            <v>0</v>
          </cell>
          <cell r="V4452" t="str">
            <v>9030689001360</v>
          </cell>
        </row>
        <row r="4453">
          <cell r="A4453" t="str">
            <v>10</v>
          </cell>
          <cell r="B4453" t="str">
            <v>10</v>
          </cell>
          <cell r="C4453">
            <v>44908</v>
          </cell>
          <cell r="D4453">
            <v>2</v>
          </cell>
          <cell r="E4453" t="str">
            <v>100100</v>
          </cell>
          <cell r="F4453" t="str">
            <v>903</v>
          </cell>
          <cell r="G4453" t="str">
            <v>06</v>
          </cell>
          <cell r="H4453" t="str">
            <v>00</v>
          </cell>
          <cell r="I4453">
            <v>630</v>
          </cell>
          <cell r="J4453" t="str">
            <v>LUCY CARIAJAMO D.</v>
          </cell>
          <cell r="K4453" t="str">
            <v>PSJE 12 DE OCTUBRE</v>
          </cell>
          <cell r="M4453" t="str">
            <v>04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6</v>
          </cell>
          <cell r="S4453">
            <v>24</v>
          </cell>
          <cell r="T4453">
            <v>2.5</v>
          </cell>
          <cell r="U4453" t="str">
            <v>0</v>
          </cell>
          <cell r="V4453" t="str">
            <v>9030689001410</v>
          </cell>
        </row>
        <row r="4454">
          <cell r="A4454" t="str">
            <v>10</v>
          </cell>
          <cell r="B4454" t="str">
            <v>10</v>
          </cell>
          <cell r="C4454">
            <v>44917</v>
          </cell>
          <cell r="D4454">
            <v>3</v>
          </cell>
          <cell r="E4454" t="str">
            <v>100100</v>
          </cell>
          <cell r="F4454" t="str">
            <v>903</v>
          </cell>
          <cell r="G4454" t="str">
            <v>06</v>
          </cell>
          <cell r="H4454" t="str">
            <v>00</v>
          </cell>
          <cell r="I4454">
            <v>639</v>
          </cell>
          <cell r="J4454" t="str">
            <v>ALFREDO FASABI B.</v>
          </cell>
          <cell r="K4454" t="str">
            <v>CALL LAS MAGNOLIAS</v>
          </cell>
          <cell r="M4454" t="str">
            <v>04</v>
          </cell>
          <cell r="N4454">
            <v>0</v>
          </cell>
          <cell r="O4454">
            <v>0</v>
          </cell>
          <cell r="P4454">
            <v>0</v>
          </cell>
          <cell r="Q4454">
            <v>7</v>
          </cell>
          <cell r="R4454">
            <v>15</v>
          </cell>
          <cell r="S4454">
            <v>24</v>
          </cell>
          <cell r="T4454">
            <v>10.5</v>
          </cell>
          <cell r="U4454" t="str">
            <v>0</v>
          </cell>
          <cell r="V4454" t="str">
            <v>9030690000090</v>
          </cell>
        </row>
        <row r="4455">
          <cell r="A4455" t="str">
            <v>10</v>
          </cell>
          <cell r="B4455" t="str">
            <v>10</v>
          </cell>
          <cell r="C4455">
            <v>50112</v>
          </cell>
          <cell r="D4455">
            <v>2</v>
          </cell>
          <cell r="E4455" t="str">
            <v>100100</v>
          </cell>
          <cell r="F4455" t="str">
            <v>903</v>
          </cell>
          <cell r="G4455" t="str">
            <v>06</v>
          </cell>
          <cell r="H4455" t="str">
            <v>00</v>
          </cell>
          <cell r="I4455">
            <v>653</v>
          </cell>
          <cell r="J4455" t="str">
            <v>RODRIGUEZ VARSALLO RICARDO</v>
          </cell>
          <cell r="K4455" t="str">
            <v>CALL SUCRE</v>
          </cell>
          <cell r="L4455">
            <v>6</v>
          </cell>
          <cell r="M4455" t="str">
            <v>04</v>
          </cell>
          <cell r="N4455">
            <v>0</v>
          </cell>
          <cell r="O4455">
            <v>24</v>
          </cell>
          <cell r="P4455">
            <v>15</v>
          </cell>
          <cell r="Q4455">
            <v>120</v>
          </cell>
          <cell r="R4455">
            <v>0</v>
          </cell>
          <cell r="S4455">
            <v>0</v>
          </cell>
          <cell r="T4455">
            <v>13.25</v>
          </cell>
          <cell r="U4455" t="str">
            <v>0</v>
          </cell>
          <cell r="V4455" t="str">
            <v>1030643001205</v>
          </cell>
        </row>
        <row r="4456">
          <cell r="A4456" t="str">
            <v>10</v>
          </cell>
          <cell r="B4456" t="str">
            <v>10</v>
          </cell>
          <cell r="C4456">
            <v>44937</v>
          </cell>
          <cell r="D4456">
            <v>1</v>
          </cell>
          <cell r="E4456" t="str">
            <v>100100</v>
          </cell>
          <cell r="F4456" t="str">
            <v>903</v>
          </cell>
          <cell r="G4456" t="str">
            <v>06</v>
          </cell>
          <cell r="H4456" t="str">
            <v>00</v>
          </cell>
          <cell r="I4456">
            <v>659</v>
          </cell>
          <cell r="J4456" t="str">
            <v>LLINET RODRIGUEZ</v>
          </cell>
          <cell r="K4456" t="str">
            <v>CALL LAS MAGNOLIAS L-35</v>
          </cell>
          <cell r="M4456" t="str">
            <v>04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9.83</v>
          </cell>
          <cell r="U4456" t="str">
            <v>0</v>
          </cell>
          <cell r="V4456" t="str">
            <v>9030690001350</v>
          </cell>
        </row>
        <row r="4457">
          <cell r="A4457" t="str">
            <v>10</v>
          </cell>
          <cell r="B4457" t="str">
            <v>10</v>
          </cell>
          <cell r="C4457">
            <v>44939</v>
          </cell>
          <cell r="D4457">
            <v>7</v>
          </cell>
          <cell r="E4457" t="str">
            <v>100100</v>
          </cell>
          <cell r="F4457" t="str">
            <v>903</v>
          </cell>
          <cell r="G4457" t="str">
            <v>06</v>
          </cell>
          <cell r="H4457" t="str">
            <v>00</v>
          </cell>
          <cell r="I4457">
            <v>661</v>
          </cell>
          <cell r="J4457" t="str">
            <v>ELDA ISABEL SHAPIAMA LLANCA</v>
          </cell>
          <cell r="K4457" t="str">
            <v>CALL LAS MAGNOLIAS</v>
          </cell>
          <cell r="M4457" t="str">
            <v>04</v>
          </cell>
          <cell r="N4457">
            <v>0</v>
          </cell>
          <cell r="O4457">
            <v>0</v>
          </cell>
          <cell r="P4457">
            <v>3</v>
          </cell>
          <cell r="Q4457">
            <v>3</v>
          </cell>
          <cell r="R4457">
            <v>0</v>
          </cell>
          <cell r="S4457">
            <v>0</v>
          </cell>
          <cell r="T4457">
            <v>5.25</v>
          </cell>
          <cell r="U4457" t="str">
            <v>0</v>
          </cell>
          <cell r="V4457" t="str">
            <v>9030690001390</v>
          </cell>
        </row>
        <row r="4458">
          <cell r="A4458" t="str">
            <v>10</v>
          </cell>
          <cell r="B4458" t="str">
            <v>10</v>
          </cell>
          <cell r="C4458">
            <v>44961</v>
          </cell>
          <cell r="D4458">
            <v>1</v>
          </cell>
          <cell r="E4458" t="str">
            <v>100100</v>
          </cell>
          <cell r="F4458" t="str">
            <v>904</v>
          </cell>
          <cell r="G4458" t="str">
            <v>04</v>
          </cell>
          <cell r="H4458" t="str">
            <v>00</v>
          </cell>
          <cell r="I4458">
            <v>3</v>
          </cell>
          <cell r="J4458" t="str">
            <v>JORGE ACHONG A.</v>
          </cell>
          <cell r="K4458" t="str">
            <v>NAPO             413</v>
          </cell>
          <cell r="M4458" t="str">
            <v>04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89.17</v>
          </cell>
          <cell r="U4458" t="str">
            <v>0</v>
          </cell>
          <cell r="V4458" t="str">
            <v>9040448002320</v>
          </cell>
        </row>
        <row r="4459">
          <cell r="A4459" t="str">
            <v>10</v>
          </cell>
          <cell r="B4459" t="str">
            <v>10</v>
          </cell>
          <cell r="C4459">
            <v>44963</v>
          </cell>
          <cell r="D4459">
            <v>7</v>
          </cell>
          <cell r="E4459" t="str">
            <v>100100</v>
          </cell>
          <cell r="F4459" t="str">
            <v>904</v>
          </cell>
          <cell r="G4459" t="str">
            <v>04</v>
          </cell>
          <cell r="H4459" t="str">
            <v>00</v>
          </cell>
          <cell r="I4459">
            <v>5</v>
          </cell>
          <cell r="J4459" t="str">
            <v>M. DE CABANILLAS</v>
          </cell>
          <cell r="K4459" t="str">
            <v>NAPO           467-B</v>
          </cell>
          <cell r="M4459" t="str">
            <v>04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  <cell r="U4459" t="str">
            <v>0</v>
          </cell>
          <cell r="V4459" t="str">
            <v>9040448002450</v>
          </cell>
        </row>
        <row r="4460">
          <cell r="A4460" t="str">
            <v>10</v>
          </cell>
          <cell r="B4460" t="str">
            <v>10</v>
          </cell>
          <cell r="C4460">
            <v>44968</v>
          </cell>
          <cell r="D4460">
            <v>6</v>
          </cell>
          <cell r="E4460" t="str">
            <v>100100</v>
          </cell>
          <cell r="F4460" t="str">
            <v>904</v>
          </cell>
          <cell r="G4460" t="str">
            <v>07</v>
          </cell>
          <cell r="H4460" t="str">
            <v>00</v>
          </cell>
          <cell r="I4460">
            <v>5</v>
          </cell>
          <cell r="J4460" t="str">
            <v>LIDIA GOMEZ VDA.D/F.</v>
          </cell>
          <cell r="K4460" t="str">
            <v>CALLE 2 11</v>
          </cell>
          <cell r="M4460" t="str">
            <v>04</v>
          </cell>
          <cell r="N4460">
            <v>0</v>
          </cell>
          <cell r="O4460">
            <v>72</v>
          </cell>
          <cell r="P4460">
            <v>60</v>
          </cell>
          <cell r="Q4460">
            <v>70</v>
          </cell>
          <cell r="R4460">
            <v>192</v>
          </cell>
          <cell r="S4460">
            <v>53</v>
          </cell>
          <cell r="T4460">
            <v>63.42</v>
          </cell>
          <cell r="U4460" t="str">
            <v>0</v>
          </cell>
          <cell r="V4460" t="str">
            <v>9040706001210</v>
          </cell>
        </row>
        <row r="4461">
          <cell r="A4461" t="str">
            <v>10</v>
          </cell>
          <cell r="B4461" t="str">
            <v>10</v>
          </cell>
          <cell r="C4461">
            <v>44969</v>
          </cell>
          <cell r="D4461">
            <v>4</v>
          </cell>
          <cell r="E4461" t="str">
            <v>100100</v>
          </cell>
          <cell r="F4461" t="str">
            <v>904</v>
          </cell>
          <cell r="G4461" t="str">
            <v>07</v>
          </cell>
          <cell r="H4461" t="str">
            <v>00</v>
          </cell>
          <cell r="I4461">
            <v>6</v>
          </cell>
          <cell r="J4461" t="str">
            <v>A. FLORES ANGULO</v>
          </cell>
          <cell r="K4461" t="str">
            <v>CALLE 2        V-11</v>
          </cell>
          <cell r="M4461" t="str">
            <v>04</v>
          </cell>
          <cell r="N4461">
            <v>0</v>
          </cell>
          <cell r="O4461">
            <v>111</v>
          </cell>
          <cell r="P4461">
            <v>120</v>
          </cell>
          <cell r="Q4461">
            <v>111</v>
          </cell>
          <cell r="R4461">
            <v>180</v>
          </cell>
          <cell r="S4461">
            <v>144</v>
          </cell>
          <cell r="T4461">
            <v>121.08</v>
          </cell>
          <cell r="U4461" t="str">
            <v>0</v>
          </cell>
          <cell r="V4461" t="str">
            <v>9040706001220</v>
          </cell>
        </row>
        <row r="4462">
          <cell r="A4462" t="str">
            <v>10</v>
          </cell>
          <cell r="B4462" t="str">
            <v>10</v>
          </cell>
          <cell r="C4462">
            <v>44970</v>
          </cell>
          <cell r="D4462">
            <v>2</v>
          </cell>
          <cell r="E4462" t="str">
            <v>100100</v>
          </cell>
          <cell r="F4462" t="str">
            <v>904</v>
          </cell>
          <cell r="G4462" t="str">
            <v>07</v>
          </cell>
          <cell r="H4462" t="str">
            <v>00</v>
          </cell>
          <cell r="I4462">
            <v>7</v>
          </cell>
          <cell r="J4462" t="str">
            <v>FULGENCIA SALAS</v>
          </cell>
          <cell r="K4462" t="str">
            <v>CALLE 2 3</v>
          </cell>
          <cell r="M4462" t="str">
            <v>04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  <cell r="U4462" t="str">
            <v>0</v>
          </cell>
          <cell r="V4462" t="str">
            <v>9040706001240</v>
          </cell>
        </row>
        <row r="4463">
          <cell r="A4463" t="str">
            <v>10</v>
          </cell>
          <cell r="B4463" t="str">
            <v>10</v>
          </cell>
          <cell r="C4463">
            <v>44976</v>
          </cell>
          <cell r="D4463">
            <v>9</v>
          </cell>
          <cell r="E4463" t="str">
            <v>100100</v>
          </cell>
          <cell r="F4463" t="str">
            <v>904</v>
          </cell>
          <cell r="G4463" t="str">
            <v>07</v>
          </cell>
          <cell r="H4463" t="str">
            <v>00</v>
          </cell>
          <cell r="I4463">
            <v>13</v>
          </cell>
          <cell r="J4463" t="str">
            <v>FLOR CASTRO</v>
          </cell>
          <cell r="K4463" t="str">
            <v>CALLE 4 # 17</v>
          </cell>
          <cell r="M4463" t="str">
            <v>04</v>
          </cell>
          <cell r="N4463">
            <v>0</v>
          </cell>
          <cell r="O4463">
            <v>27</v>
          </cell>
          <cell r="P4463">
            <v>25</v>
          </cell>
          <cell r="Q4463">
            <v>27</v>
          </cell>
          <cell r="R4463">
            <v>0</v>
          </cell>
          <cell r="S4463">
            <v>33</v>
          </cell>
          <cell r="T4463">
            <v>30.58</v>
          </cell>
          <cell r="U4463" t="str">
            <v>0</v>
          </cell>
          <cell r="V4463" t="str">
            <v>9040708000030</v>
          </cell>
        </row>
        <row r="4464">
          <cell r="A4464" t="str">
            <v>10</v>
          </cell>
          <cell r="B4464" t="str">
            <v>10</v>
          </cell>
          <cell r="C4464">
            <v>44979</v>
          </cell>
          <cell r="D4464">
            <v>3</v>
          </cell>
          <cell r="E4464" t="str">
            <v>100100</v>
          </cell>
          <cell r="F4464" t="str">
            <v>904</v>
          </cell>
          <cell r="G4464" t="str">
            <v>07</v>
          </cell>
          <cell r="H4464" t="str">
            <v>00</v>
          </cell>
          <cell r="I4464">
            <v>16</v>
          </cell>
          <cell r="J4464" t="str">
            <v>MATILDE VALLE</v>
          </cell>
          <cell r="K4464" t="str">
            <v>CALLE 5 28</v>
          </cell>
          <cell r="M4464" t="str">
            <v>04</v>
          </cell>
          <cell r="N4464">
            <v>87</v>
          </cell>
          <cell r="O4464">
            <v>137</v>
          </cell>
          <cell r="P4464">
            <v>15</v>
          </cell>
          <cell r="Q4464">
            <v>41</v>
          </cell>
          <cell r="R4464">
            <v>75</v>
          </cell>
          <cell r="S4464">
            <v>40</v>
          </cell>
          <cell r="T4464">
            <v>35.58</v>
          </cell>
          <cell r="U4464" t="str">
            <v>0</v>
          </cell>
          <cell r="V4464" t="str">
            <v>9040709000140</v>
          </cell>
        </row>
        <row r="4465">
          <cell r="A4465" t="str">
            <v>10</v>
          </cell>
          <cell r="B4465" t="str">
            <v>10</v>
          </cell>
          <cell r="C4465">
            <v>50115</v>
          </cell>
          <cell r="D4465">
            <v>5</v>
          </cell>
          <cell r="E4465" t="str">
            <v>100100</v>
          </cell>
          <cell r="F4465" t="str">
            <v>904</v>
          </cell>
          <cell r="G4465" t="str">
            <v>07</v>
          </cell>
          <cell r="H4465" t="str">
            <v>00</v>
          </cell>
          <cell r="I4465">
            <v>17</v>
          </cell>
          <cell r="J4465" t="str">
            <v>GARCIA RUIZ JAIME</v>
          </cell>
          <cell r="K4465" t="str">
            <v>CALLE 3</v>
          </cell>
          <cell r="L4465">
            <v>2500</v>
          </cell>
          <cell r="M4465" t="str">
            <v>04</v>
          </cell>
          <cell r="N4465">
            <v>43</v>
          </cell>
          <cell r="O4465">
            <v>56</v>
          </cell>
          <cell r="P4465">
            <v>0</v>
          </cell>
          <cell r="Q4465">
            <v>17</v>
          </cell>
          <cell r="R4465">
            <v>0</v>
          </cell>
          <cell r="S4465">
            <v>0</v>
          </cell>
          <cell r="T4465">
            <v>9.67</v>
          </cell>
          <cell r="U4465" t="str">
            <v>0</v>
          </cell>
          <cell r="V4465" t="str">
            <v>1040707000015</v>
          </cell>
        </row>
        <row r="4466">
          <cell r="A4466" t="str">
            <v>10</v>
          </cell>
          <cell r="B4466" t="str">
            <v>10</v>
          </cell>
          <cell r="C4466">
            <v>44986</v>
          </cell>
          <cell r="D4466">
            <v>8</v>
          </cell>
          <cell r="E4466" t="str">
            <v>100100</v>
          </cell>
          <cell r="F4466" t="str">
            <v>904</v>
          </cell>
          <cell r="G4466" t="str">
            <v>07</v>
          </cell>
          <cell r="H4466" t="str">
            <v>00</v>
          </cell>
          <cell r="I4466">
            <v>23</v>
          </cell>
          <cell r="J4466" t="str">
            <v>FRANCISCA DASILVA</v>
          </cell>
          <cell r="K4466" t="str">
            <v>CALLE 7        M-23</v>
          </cell>
          <cell r="M4466" t="str">
            <v>04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11.33</v>
          </cell>
          <cell r="U4466" t="str">
            <v>0</v>
          </cell>
          <cell r="V4466" t="str">
            <v>9040711001260</v>
          </cell>
        </row>
        <row r="4467">
          <cell r="A4467" t="str">
            <v>10</v>
          </cell>
          <cell r="B4467" t="str">
            <v>10</v>
          </cell>
          <cell r="C4467">
            <v>45001</v>
          </cell>
          <cell r="D4467">
            <v>5</v>
          </cell>
          <cell r="E4467" t="str">
            <v>100100</v>
          </cell>
          <cell r="F4467" t="str">
            <v>904</v>
          </cell>
          <cell r="G4467" t="str">
            <v>07</v>
          </cell>
          <cell r="H4467" t="str">
            <v>00</v>
          </cell>
          <cell r="I4467">
            <v>38</v>
          </cell>
          <cell r="J4467" t="str">
            <v>ANDRES GARCIA BOLLET</v>
          </cell>
          <cell r="K4467" t="str">
            <v>PALCAZU  ESQ.    101</v>
          </cell>
          <cell r="M4467" t="str">
            <v>04</v>
          </cell>
          <cell r="N4467">
            <v>0</v>
          </cell>
          <cell r="O4467">
            <v>33</v>
          </cell>
          <cell r="P4467">
            <v>20</v>
          </cell>
          <cell r="Q4467">
            <v>53</v>
          </cell>
          <cell r="R4467">
            <v>0</v>
          </cell>
          <cell r="S4467">
            <v>0</v>
          </cell>
          <cell r="T4467">
            <v>8.92</v>
          </cell>
          <cell r="U4467" t="str">
            <v>0</v>
          </cell>
          <cell r="V4467" t="str">
            <v>9040714001790</v>
          </cell>
        </row>
        <row r="4468">
          <cell r="A4468" t="str">
            <v>10</v>
          </cell>
          <cell r="B4468" t="str">
            <v>10</v>
          </cell>
          <cell r="C4468">
            <v>45002</v>
          </cell>
          <cell r="D4468">
            <v>3</v>
          </cell>
          <cell r="E4468" t="str">
            <v>100100</v>
          </cell>
          <cell r="F4468" t="str">
            <v>904</v>
          </cell>
          <cell r="G4468" t="str">
            <v>07</v>
          </cell>
          <cell r="H4468" t="str">
            <v>00</v>
          </cell>
          <cell r="I4468">
            <v>39</v>
          </cell>
          <cell r="J4468" t="str">
            <v>PEDRO R. MICHUY R.</v>
          </cell>
          <cell r="K4468" t="str">
            <v>16 DE JULIO 122</v>
          </cell>
          <cell r="M4468" t="str">
            <v>04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0.83</v>
          </cell>
          <cell r="U4468" t="str">
            <v>0</v>
          </cell>
          <cell r="V4468" t="str">
            <v>9040714001870</v>
          </cell>
        </row>
        <row r="4469">
          <cell r="A4469" t="str">
            <v>10</v>
          </cell>
          <cell r="B4469" t="str">
            <v>10</v>
          </cell>
          <cell r="C4469">
            <v>45021</v>
          </cell>
          <cell r="D4469">
            <v>3</v>
          </cell>
          <cell r="E4469" t="str">
            <v>100100</v>
          </cell>
          <cell r="F4469" t="str">
            <v>904</v>
          </cell>
          <cell r="G4469" t="str">
            <v>07</v>
          </cell>
          <cell r="H4469" t="str">
            <v>00</v>
          </cell>
          <cell r="I4469">
            <v>58</v>
          </cell>
          <cell r="J4469" t="str">
            <v>HARRY PINEDO</v>
          </cell>
          <cell r="K4469" t="str">
            <v>CALLE 5-SACHAC.U-38</v>
          </cell>
          <cell r="M4469" t="str">
            <v>04</v>
          </cell>
          <cell r="N4469">
            <v>0</v>
          </cell>
          <cell r="O4469">
            <v>0</v>
          </cell>
          <cell r="P4469">
            <v>5</v>
          </cell>
          <cell r="Q4469">
            <v>0</v>
          </cell>
          <cell r="R4469">
            <v>0</v>
          </cell>
          <cell r="S4469">
            <v>0</v>
          </cell>
          <cell r="T4469">
            <v>2</v>
          </cell>
          <cell r="U4469" t="str">
            <v>0</v>
          </cell>
          <cell r="V4469" t="str">
            <v>9040718000010</v>
          </cell>
        </row>
        <row r="4470">
          <cell r="A4470" t="str">
            <v>10</v>
          </cell>
          <cell r="B4470" t="str">
            <v>10</v>
          </cell>
          <cell r="C4470">
            <v>45033</v>
          </cell>
          <cell r="D4470">
            <v>8</v>
          </cell>
          <cell r="E4470" t="str">
            <v>100100</v>
          </cell>
          <cell r="F4470" t="str">
            <v>904</v>
          </cell>
          <cell r="G4470" t="str">
            <v>07</v>
          </cell>
          <cell r="H4470" t="str">
            <v>00</v>
          </cell>
          <cell r="I4470">
            <v>70</v>
          </cell>
          <cell r="J4470" t="str">
            <v>ISABEL MELENDEZ</v>
          </cell>
          <cell r="K4470" t="str">
            <v>PJE.ATAHUALPA     39</v>
          </cell>
          <cell r="L4470">
            <v>0</v>
          </cell>
          <cell r="M4470" t="str">
            <v>02</v>
          </cell>
          <cell r="N4470">
            <v>400</v>
          </cell>
          <cell r="O4470">
            <v>100</v>
          </cell>
          <cell r="P4470">
            <v>100</v>
          </cell>
          <cell r="Q4470">
            <v>100</v>
          </cell>
          <cell r="R4470">
            <v>100</v>
          </cell>
          <cell r="S4470">
            <v>100</v>
          </cell>
          <cell r="U4470" t="str">
            <v>0</v>
          </cell>
          <cell r="V4470" t="str">
            <v>9040720001130</v>
          </cell>
        </row>
        <row r="4471">
          <cell r="A4471" t="str">
            <v>10</v>
          </cell>
          <cell r="B4471" t="str">
            <v>10</v>
          </cell>
          <cell r="C4471">
            <v>45033</v>
          </cell>
          <cell r="D4471">
            <v>8</v>
          </cell>
          <cell r="E4471" t="str">
            <v>100100</v>
          </cell>
          <cell r="F4471" t="str">
            <v>904</v>
          </cell>
          <cell r="G4471" t="str">
            <v>07</v>
          </cell>
          <cell r="H4471" t="str">
            <v>00</v>
          </cell>
          <cell r="I4471">
            <v>70</v>
          </cell>
          <cell r="J4471" t="str">
            <v>ISABEL MELENDEZ</v>
          </cell>
          <cell r="K4471" t="str">
            <v>PJE.ATAHUALPA     39</v>
          </cell>
          <cell r="L4471">
            <v>0</v>
          </cell>
          <cell r="M4471" t="str">
            <v>04</v>
          </cell>
          <cell r="N4471">
            <v>0</v>
          </cell>
          <cell r="O4471">
            <v>874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72.83</v>
          </cell>
          <cell r="U4471" t="str">
            <v>0</v>
          </cell>
          <cell r="V4471" t="str">
            <v>9040720001130</v>
          </cell>
        </row>
        <row r="4472">
          <cell r="A4472" t="str">
            <v>10</v>
          </cell>
          <cell r="B4472" t="str">
            <v>10</v>
          </cell>
          <cell r="C4472">
            <v>45038</v>
          </cell>
          <cell r="D4472">
            <v>7</v>
          </cell>
          <cell r="E4472" t="str">
            <v>100100</v>
          </cell>
          <cell r="F4472" t="str">
            <v>904</v>
          </cell>
          <cell r="G4472" t="str">
            <v>07</v>
          </cell>
          <cell r="H4472" t="str">
            <v>00</v>
          </cell>
          <cell r="I4472">
            <v>75</v>
          </cell>
          <cell r="J4472" t="str">
            <v>ALBERTO ALVAN</v>
          </cell>
          <cell r="K4472" t="str">
            <v>PJE. PENJAMO     L-1</v>
          </cell>
          <cell r="M4472" t="str">
            <v>04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2.08</v>
          </cell>
          <cell r="U4472" t="str">
            <v>0</v>
          </cell>
          <cell r="V4472" t="str">
            <v>9040721000110</v>
          </cell>
        </row>
        <row r="4473">
          <cell r="A4473" t="str">
            <v>10</v>
          </cell>
          <cell r="B4473" t="str">
            <v>10</v>
          </cell>
          <cell r="C4473">
            <v>45056</v>
          </cell>
          <cell r="D4473">
            <v>9</v>
          </cell>
          <cell r="E4473" t="str">
            <v>100100</v>
          </cell>
          <cell r="F4473" t="str">
            <v>904</v>
          </cell>
          <cell r="G4473" t="str">
            <v>07</v>
          </cell>
          <cell r="H4473" t="str">
            <v>00</v>
          </cell>
          <cell r="I4473">
            <v>93</v>
          </cell>
          <cell r="J4473" t="str">
            <v>LUZ CHAVEZ SUGAYA</v>
          </cell>
          <cell r="K4473" t="str">
            <v>BESUBIO       S/N</v>
          </cell>
          <cell r="M4473" t="str">
            <v>04</v>
          </cell>
          <cell r="N4473">
            <v>0</v>
          </cell>
          <cell r="O4473">
            <v>334</v>
          </cell>
          <cell r="P4473">
            <v>50</v>
          </cell>
          <cell r="Q4473">
            <v>49</v>
          </cell>
          <cell r="R4473">
            <v>71</v>
          </cell>
          <cell r="S4473">
            <v>0</v>
          </cell>
          <cell r="T4473">
            <v>58.5</v>
          </cell>
          <cell r="U4473" t="str">
            <v>0</v>
          </cell>
          <cell r="V4473" t="str">
            <v>9040723000153</v>
          </cell>
        </row>
        <row r="4474">
          <cell r="A4474" t="str">
            <v>10</v>
          </cell>
          <cell r="B4474" t="str">
            <v>10</v>
          </cell>
          <cell r="C4474">
            <v>45058</v>
          </cell>
          <cell r="D4474">
            <v>5</v>
          </cell>
          <cell r="E4474" t="str">
            <v>100100</v>
          </cell>
          <cell r="F4474" t="str">
            <v>904</v>
          </cell>
          <cell r="G4474" t="str">
            <v>07</v>
          </cell>
          <cell r="H4474" t="str">
            <v>00</v>
          </cell>
          <cell r="I4474">
            <v>95</v>
          </cell>
          <cell r="J4474" t="str">
            <v>HIPOLITO CAHUAZA</v>
          </cell>
          <cell r="K4474" t="str">
            <v>BESUBIO - 22 -</v>
          </cell>
          <cell r="M4474" t="str">
            <v>02</v>
          </cell>
          <cell r="N4474">
            <v>0</v>
          </cell>
          <cell r="O4474">
            <v>100</v>
          </cell>
          <cell r="P4474">
            <v>100</v>
          </cell>
          <cell r="Q4474">
            <v>100</v>
          </cell>
          <cell r="R4474">
            <v>100</v>
          </cell>
          <cell r="S4474">
            <v>100</v>
          </cell>
          <cell r="T4474">
            <v>91.67</v>
          </cell>
          <cell r="U4474" t="str">
            <v>0</v>
          </cell>
          <cell r="V4474" t="str">
            <v>9040723000175</v>
          </cell>
        </row>
        <row r="4475">
          <cell r="A4475" t="str">
            <v>10</v>
          </cell>
          <cell r="B4475" t="str">
            <v>10</v>
          </cell>
          <cell r="C4475">
            <v>45061</v>
          </cell>
          <cell r="D4475">
            <v>9</v>
          </cell>
          <cell r="E4475" t="str">
            <v>100100</v>
          </cell>
          <cell r="F4475" t="str">
            <v>904</v>
          </cell>
          <cell r="G4475" t="str">
            <v>07</v>
          </cell>
          <cell r="H4475" t="str">
            <v>00</v>
          </cell>
          <cell r="I4475">
            <v>98</v>
          </cell>
          <cell r="J4475" t="str">
            <v>MARIA DAVILA</v>
          </cell>
          <cell r="K4475" t="str">
            <v>PJE BESUBIO    V-3-A</v>
          </cell>
          <cell r="M4475" t="str">
            <v>04</v>
          </cell>
          <cell r="N4475">
            <v>0</v>
          </cell>
          <cell r="O4475">
            <v>50</v>
          </cell>
          <cell r="P4475">
            <v>50</v>
          </cell>
          <cell r="Q4475">
            <v>50</v>
          </cell>
          <cell r="R4475">
            <v>100</v>
          </cell>
          <cell r="S4475">
            <v>0</v>
          </cell>
          <cell r="T4475">
            <v>51.5</v>
          </cell>
          <cell r="U4475" t="str">
            <v>0</v>
          </cell>
          <cell r="V4475" t="str">
            <v>9040723000195</v>
          </cell>
        </row>
        <row r="4476">
          <cell r="A4476" t="str">
            <v>10</v>
          </cell>
          <cell r="B4476" t="str">
            <v>10</v>
          </cell>
          <cell r="C4476">
            <v>45070</v>
          </cell>
          <cell r="D4476">
            <v>0</v>
          </cell>
          <cell r="E4476" t="str">
            <v>100100</v>
          </cell>
          <cell r="F4476" t="str">
            <v>904</v>
          </cell>
          <cell r="G4476" t="str">
            <v>07</v>
          </cell>
          <cell r="H4476" t="str">
            <v>00</v>
          </cell>
          <cell r="I4476">
            <v>107</v>
          </cell>
          <cell r="J4476" t="str">
            <v>REINEIRIO TAPULLIMA.</v>
          </cell>
          <cell r="K4476" t="str">
            <v>AMERICA        J-2</v>
          </cell>
          <cell r="L4476">
            <v>0</v>
          </cell>
          <cell r="M4476" t="str">
            <v>02</v>
          </cell>
          <cell r="N4476">
            <v>200</v>
          </cell>
          <cell r="O4476">
            <v>200</v>
          </cell>
          <cell r="P4476">
            <v>200</v>
          </cell>
          <cell r="Q4476">
            <v>120</v>
          </cell>
          <cell r="R4476">
            <v>120</v>
          </cell>
          <cell r="S4476">
            <v>120</v>
          </cell>
          <cell r="U4476" t="str">
            <v>0</v>
          </cell>
          <cell r="V4476" t="str">
            <v>9040725000020</v>
          </cell>
        </row>
        <row r="4477">
          <cell r="A4477" t="str">
            <v>10</v>
          </cell>
          <cell r="B4477" t="str">
            <v>10</v>
          </cell>
          <cell r="C4477">
            <v>45070</v>
          </cell>
          <cell r="D4477">
            <v>0</v>
          </cell>
          <cell r="E4477" t="str">
            <v>100100</v>
          </cell>
          <cell r="F4477" t="str">
            <v>904</v>
          </cell>
          <cell r="G4477" t="str">
            <v>07</v>
          </cell>
          <cell r="H4477" t="str">
            <v>00</v>
          </cell>
          <cell r="I4477">
            <v>107</v>
          </cell>
          <cell r="J4477" t="str">
            <v>REINEIRIO TAPULLIMA.</v>
          </cell>
          <cell r="K4477" t="str">
            <v>AMERICA        J-2</v>
          </cell>
          <cell r="L4477">
            <v>0</v>
          </cell>
          <cell r="M4477" t="str">
            <v>04</v>
          </cell>
          <cell r="N4477">
            <v>0</v>
          </cell>
          <cell r="O4477">
            <v>147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12.25</v>
          </cell>
          <cell r="U4477" t="str">
            <v>0</v>
          </cell>
          <cell r="V4477" t="str">
            <v>9040725000020</v>
          </cell>
        </row>
        <row r="4478">
          <cell r="A4478" t="str">
            <v>10</v>
          </cell>
          <cell r="B4478" t="str">
            <v>10</v>
          </cell>
          <cell r="C4478">
            <v>45076</v>
          </cell>
          <cell r="D4478">
            <v>7</v>
          </cell>
          <cell r="E4478" t="str">
            <v>100100</v>
          </cell>
          <cell r="F4478" t="str">
            <v>904</v>
          </cell>
          <cell r="G4478" t="str">
            <v>07</v>
          </cell>
          <cell r="H4478" t="str">
            <v>00</v>
          </cell>
          <cell r="I4478">
            <v>113</v>
          </cell>
          <cell r="J4478" t="str">
            <v>J. PALLA MANIHUARI</v>
          </cell>
          <cell r="K4478" t="str">
            <v>AMERICA        M-17</v>
          </cell>
          <cell r="M4478" t="str">
            <v>04</v>
          </cell>
          <cell r="N4478">
            <v>0</v>
          </cell>
          <cell r="O4478">
            <v>46</v>
          </cell>
          <cell r="P4478">
            <v>50</v>
          </cell>
          <cell r="Q4478">
            <v>97</v>
          </cell>
          <cell r="R4478">
            <v>354</v>
          </cell>
          <cell r="S4478">
            <v>0</v>
          </cell>
          <cell r="T4478">
            <v>57.08</v>
          </cell>
          <cell r="U4478" t="str">
            <v>0</v>
          </cell>
          <cell r="V4478" t="str">
            <v>9040725000210</v>
          </cell>
        </row>
        <row r="4479">
          <cell r="A4479" t="str">
            <v>10</v>
          </cell>
          <cell r="B4479" t="str">
            <v>10</v>
          </cell>
          <cell r="C4479">
            <v>45094</v>
          </cell>
          <cell r="D4479">
            <v>0</v>
          </cell>
          <cell r="E4479" t="str">
            <v>100100</v>
          </cell>
          <cell r="F4479" t="str">
            <v>904</v>
          </cell>
          <cell r="G4479" t="str">
            <v>07</v>
          </cell>
          <cell r="H4479" t="str">
            <v>00</v>
          </cell>
          <cell r="I4479">
            <v>131</v>
          </cell>
          <cell r="J4479" t="str">
            <v>ISAIAS GARCIA CHOTA</v>
          </cell>
          <cell r="K4479" t="str">
            <v>ATAHUALPA      I-20</v>
          </cell>
          <cell r="M4479" t="str">
            <v>04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17.829999999999998</v>
          </cell>
          <cell r="U4479" t="str">
            <v>0</v>
          </cell>
          <cell r="V4479" t="str">
            <v>9040726001370</v>
          </cell>
        </row>
        <row r="4480">
          <cell r="A4480" t="str">
            <v>10</v>
          </cell>
          <cell r="B4480" t="str">
            <v>10</v>
          </cell>
          <cell r="C4480">
            <v>45115</v>
          </cell>
          <cell r="D4480">
            <v>3</v>
          </cell>
          <cell r="E4480" t="str">
            <v>100100</v>
          </cell>
          <cell r="F4480" t="str">
            <v>904</v>
          </cell>
          <cell r="G4480" t="str">
            <v>07</v>
          </cell>
          <cell r="H4480" t="str">
            <v>00</v>
          </cell>
          <cell r="I4480">
            <v>152</v>
          </cell>
          <cell r="J4480" t="str">
            <v>VICTOR R. OJANAMA</v>
          </cell>
          <cell r="K4480" t="str">
            <v>VICTORIA       S-28</v>
          </cell>
          <cell r="M4480" t="str">
            <v>04</v>
          </cell>
          <cell r="N4480">
            <v>17</v>
          </cell>
          <cell r="O4480">
            <v>38</v>
          </cell>
          <cell r="P4480">
            <v>0</v>
          </cell>
          <cell r="Q4480">
            <v>9</v>
          </cell>
          <cell r="R4480">
            <v>0</v>
          </cell>
          <cell r="S4480">
            <v>0</v>
          </cell>
          <cell r="T4480">
            <v>5.33</v>
          </cell>
          <cell r="U4480" t="str">
            <v>0</v>
          </cell>
          <cell r="V4480" t="str">
            <v>9040729000070</v>
          </cell>
        </row>
        <row r="4481">
          <cell r="A4481" t="str">
            <v>10</v>
          </cell>
          <cell r="B4481" t="str">
            <v>10</v>
          </cell>
          <cell r="C4481">
            <v>45119</v>
          </cell>
          <cell r="D4481">
            <v>5</v>
          </cell>
          <cell r="E4481" t="str">
            <v>100100</v>
          </cell>
          <cell r="F4481" t="str">
            <v>904</v>
          </cell>
          <cell r="G4481" t="str">
            <v>07</v>
          </cell>
          <cell r="H4481" t="str">
            <v>00</v>
          </cell>
          <cell r="I4481">
            <v>156</v>
          </cell>
          <cell r="J4481" t="str">
            <v>MUÑOZ   ELVIRA</v>
          </cell>
          <cell r="K4481" t="str">
            <v>VENECIA         T-02</v>
          </cell>
          <cell r="M4481" t="str">
            <v>04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0.42</v>
          </cell>
          <cell r="U4481" t="str">
            <v>0</v>
          </cell>
          <cell r="V4481" t="str">
            <v>9040730000020</v>
          </cell>
        </row>
        <row r="4482">
          <cell r="A4482" t="str">
            <v>10</v>
          </cell>
          <cell r="B4482" t="str">
            <v>10</v>
          </cell>
          <cell r="C4482">
            <v>45132</v>
          </cell>
          <cell r="D4482">
            <v>8</v>
          </cell>
          <cell r="E4482" t="str">
            <v>100100</v>
          </cell>
          <cell r="F4482" t="str">
            <v>904</v>
          </cell>
          <cell r="G4482" t="str">
            <v>07</v>
          </cell>
          <cell r="H4482" t="str">
            <v>00</v>
          </cell>
          <cell r="I4482">
            <v>169</v>
          </cell>
          <cell r="J4482" t="str">
            <v>WALTER PANAIFO T.</v>
          </cell>
          <cell r="K4482" t="str">
            <v>VENECIA        S-12A</v>
          </cell>
          <cell r="M4482" t="str">
            <v>04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  <cell r="U4482" t="str">
            <v>0</v>
          </cell>
          <cell r="V4482" t="str">
            <v>9040730001480</v>
          </cell>
        </row>
        <row r="4483">
          <cell r="A4483" t="str">
            <v>10</v>
          </cell>
          <cell r="B4483" t="str">
            <v>10</v>
          </cell>
          <cell r="C4483">
            <v>45140</v>
          </cell>
          <cell r="D4483">
            <v>1</v>
          </cell>
          <cell r="E4483" t="str">
            <v>100100</v>
          </cell>
          <cell r="F4483" t="str">
            <v>904</v>
          </cell>
          <cell r="G4483" t="str">
            <v>07</v>
          </cell>
          <cell r="H4483" t="str">
            <v>00</v>
          </cell>
          <cell r="I4483">
            <v>177</v>
          </cell>
          <cell r="J4483" t="str">
            <v>EMILIO J. REATEGUI DAVILA</v>
          </cell>
          <cell r="K4483" t="str">
            <v>VENECIA         F-11</v>
          </cell>
          <cell r="M4483" t="str">
            <v>04</v>
          </cell>
          <cell r="N4483">
            <v>0</v>
          </cell>
          <cell r="O4483">
            <v>310</v>
          </cell>
          <cell r="P4483">
            <v>0</v>
          </cell>
          <cell r="Q4483">
            <v>264</v>
          </cell>
          <cell r="R4483">
            <v>199</v>
          </cell>
          <cell r="S4483">
            <v>48</v>
          </cell>
          <cell r="T4483">
            <v>120.58</v>
          </cell>
          <cell r="U4483" t="str">
            <v>0</v>
          </cell>
          <cell r="V4483" t="str">
            <v>9040730001690</v>
          </cell>
        </row>
        <row r="4484">
          <cell r="A4484" t="str">
            <v>10</v>
          </cell>
          <cell r="B4484" t="str">
            <v>10</v>
          </cell>
          <cell r="C4484">
            <v>45146</v>
          </cell>
          <cell r="D4484">
            <v>8</v>
          </cell>
          <cell r="E4484" t="str">
            <v>100100</v>
          </cell>
          <cell r="F4484" t="str">
            <v>904</v>
          </cell>
          <cell r="G4484" t="str">
            <v>07</v>
          </cell>
          <cell r="H4484" t="str">
            <v>00</v>
          </cell>
          <cell r="I4484">
            <v>183</v>
          </cell>
          <cell r="J4484" t="str">
            <v>R. MENDOZA MONTILLA</v>
          </cell>
          <cell r="K4484" t="str">
            <v>ITAYA           U-14</v>
          </cell>
          <cell r="M4484" t="str">
            <v>04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36</v>
          </cell>
          <cell r="S4484">
            <v>32</v>
          </cell>
          <cell r="T4484">
            <v>38.33</v>
          </cell>
          <cell r="U4484" t="str">
            <v>0</v>
          </cell>
          <cell r="V4484" t="str">
            <v>9040731000140</v>
          </cell>
        </row>
        <row r="4485">
          <cell r="A4485" t="str">
            <v>10</v>
          </cell>
          <cell r="B4485" t="str">
            <v>10</v>
          </cell>
          <cell r="C4485">
            <v>45148</v>
          </cell>
          <cell r="D4485">
            <v>4</v>
          </cell>
          <cell r="E4485" t="str">
            <v>100100</v>
          </cell>
          <cell r="F4485" t="str">
            <v>904</v>
          </cell>
          <cell r="G4485" t="str">
            <v>07</v>
          </cell>
          <cell r="H4485" t="str">
            <v>00</v>
          </cell>
          <cell r="I4485">
            <v>185</v>
          </cell>
          <cell r="J4485" t="str">
            <v>NOBERTO FLORES</v>
          </cell>
          <cell r="K4485" t="str">
            <v>ITAYA           U-18</v>
          </cell>
          <cell r="M4485" t="str">
            <v>04</v>
          </cell>
          <cell r="N4485">
            <v>0</v>
          </cell>
          <cell r="O4485">
            <v>5</v>
          </cell>
          <cell r="P4485">
            <v>25</v>
          </cell>
          <cell r="Q4485">
            <v>5</v>
          </cell>
          <cell r="R4485">
            <v>20</v>
          </cell>
          <cell r="S4485">
            <v>45</v>
          </cell>
          <cell r="T4485">
            <v>8.33</v>
          </cell>
          <cell r="U4485" t="str">
            <v>0</v>
          </cell>
          <cell r="V4485" t="str">
            <v>9040731000180</v>
          </cell>
        </row>
        <row r="4486">
          <cell r="A4486" t="str">
            <v>10</v>
          </cell>
          <cell r="B4486" t="str">
            <v>10</v>
          </cell>
          <cell r="C4486">
            <v>45160</v>
          </cell>
          <cell r="D4486">
            <v>9</v>
          </cell>
          <cell r="E4486" t="str">
            <v>100100</v>
          </cell>
          <cell r="F4486" t="str">
            <v>904</v>
          </cell>
          <cell r="G4486" t="str">
            <v>07</v>
          </cell>
          <cell r="H4486" t="str">
            <v>00</v>
          </cell>
          <cell r="I4486">
            <v>197</v>
          </cell>
          <cell r="J4486" t="str">
            <v>ELIO SHAPIAMA A.</v>
          </cell>
          <cell r="K4486" t="str">
            <v>ITAYA          B-3</v>
          </cell>
          <cell r="M4486" t="str">
            <v>04</v>
          </cell>
          <cell r="N4486">
            <v>0</v>
          </cell>
          <cell r="O4486">
            <v>206</v>
          </cell>
          <cell r="P4486">
            <v>80</v>
          </cell>
          <cell r="Q4486">
            <v>100</v>
          </cell>
          <cell r="R4486">
            <v>25</v>
          </cell>
          <cell r="S4486">
            <v>21</v>
          </cell>
          <cell r="T4486">
            <v>36</v>
          </cell>
          <cell r="U4486" t="str">
            <v>0</v>
          </cell>
          <cell r="V4486" t="str">
            <v>9040731001480</v>
          </cell>
        </row>
        <row r="4487">
          <cell r="A4487" t="str">
            <v>10</v>
          </cell>
          <cell r="B4487" t="str">
            <v>10</v>
          </cell>
          <cell r="C4487">
            <v>45170</v>
          </cell>
          <cell r="D4487">
            <v>8</v>
          </cell>
          <cell r="E4487" t="str">
            <v>100100</v>
          </cell>
          <cell r="F4487" t="str">
            <v>904</v>
          </cell>
          <cell r="G4487" t="str">
            <v>07</v>
          </cell>
          <cell r="H4487" t="str">
            <v>00</v>
          </cell>
          <cell r="I4487">
            <v>207</v>
          </cell>
          <cell r="J4487" t="str">
            <v>C. SALDAÑA ROJAS</v>
          </cell>
          <cell r="K4487" t="str">
            <v>ITAYA          T-62</v>
          </cell>
          <cell r="M4487" t="str">
            <v>04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12</v>
          </cell>
          <cell r="S4487">
            <v>21</v>
          </cell>
          <cell r="T4487">
            <v>18.579999999999998</v>
          </cell>
          <cell r="U4487" t="str">
            <v>0</v>
          </cell>
          <cell r="V4487" t="str">
            <v>9040731001750</v>
          </cell>
        </row>
        <row r="4488">
          <cell r="A4488" t="str">
            <v>10</v>
          </cell>
          <cell r="B4488" t="str">
            <v>10</v>
          </cell>
          <cell r="C4488">
            <v>45179</v>
          </cell>
          <cell r="D4488">
            <v>9</v>
          </cell>
          <cell r="E4488" t="str">
            <v>100100</v>
          </cell>
          <cell r="F4488" t="str">
            <v>904</v>
          </cell>
          <cell r="G4488" t="str">
            <v>07</v>
          </cell>
          <cell r="H4488" t="str">
            <v>00</v>
          </cell>
          <cell r="I4488">
            <v>216</v>
          </cell>
          <cell r="J4488" t="str">
            <v>ANA DE J. ICO</v>
          </cell>
          <cell r="K4488" t="str">
            <v>ITAYA          V-15</v>
          </cell>
          <cell r="M4488" t="str">
            <v>04</v>
          </cell>
          <cell r="N4488">
            <v>0</v>
          </cell>
          <cell r="O4488">
            <v>67</v>
          </cell>
          <cell r="P4488">
            <v>0</v>
          </cell>
          <cell r="Q4488">
            <v>67</v>
          </cell>
          <cell r="R4488">
            <v>66</v>
          </cell>
          <cell r="S4488">
            <v>61</v>
          </cell>
          <cell r="T4488">
            <v>49.67</v>
          </cell>
          <cell r="U4488" t="str">
            <v>0</v>
          </cell>
          <cell r="V4488" t="str">
            <v>9040731003120</v>
          </cell>
        </row>
        <row r="4489">
          <cell r="A4489" t="str">
            <v>10</v>
          </cell>
          <cell r="B4489" t="str">
            <v>10</v>
          </cell>
          <cell r="C4489">
            <v>45182</v>
          </cell>
          <cell r="D4489">
            <v>3</v>
          </cell>
          <cell r="E4489" t="str">
            <v>100100</v>
          </cell>
          <cell r="F4489" t="str">
            <v>904</v>
          </cell>
          <cell r="G4489" t="str">
            <v>07</v>
          </cell>
          <cell r="H4489" t="str">
            <v>00</v>
          </cell>
          <cell r="I4489">
            <v>219</v>
          </cell>
          <cell r="J4489" t="str">
            <v>JOHNY BAZAN AMIAS</v>
          </cell>
          <cell r="K4489" t="str">
            <v>ITAYA          V-21</v>
          </cell>
          <cell r="M4489" t="str">
            <v>04</v>
          </cell>
          <cell r="N4489">
            <v>0</v>
          </cell>
          <cell r="O4489">
            <v>179</v>
          </cell>
          <cell r="P4489">
            <v>115</v>
          </cell>
          <cell r="Q4489">
            <v>179</v>
          </cell>
          <cell r="R4489">
            <v>12</v>
          </cell>
          <cell r="S4489">
            <v>12</v>
          </cell>
          <cell r="T4489">
            <v>64.92</v>
          </cell>
          <cell r="U4489" t="str">
            <v>0</v>
          </cell>
          <cell r="V4489" t="str">
            <v>9040731003180</v>
          </cell>
        </row>
        <row r="4490">
          <cell r="A4490" t="str">
            <v>10</v>
          </cell>
          <cell r="B4490" t="str">
            <v>10</v>
          </cell>
          <cell r="C4490">
            <v>45202</v>
          </cell>
          <cell r="D4490">
            <v>9</v>
          </cell>
          <cell r="E4490" t="str">
            <v>100100</v>
          </cell>
          <cell r="F4490" t="str">
            <v>904</v>
          </cell>
          <cell r="G4490" t="str">
            <v>07</v>
          </cell>
          <cell r="H4490" t="str">
            <v>00</v>
          </cell>
          <cell r="I4490">
            <v>239</v>
          </cell>
          <cell r="J4490" t="str">
            <v>KELLY MARICHI A.</v>
          </cell>
          <cell r="K4490" t="str">
            <v>N.LIBERAL</v>
          </cell>
          <cell r="L4490">
            <v>0</v>
          </cell>
          <cell r="M4490" t="str">
            <v>02</v>
          </cell>
          <cell r="N4490">
            <v>400</v>
          </cell>
          <cell r="O4490">
            <v>400</v>
          </cell>
          <cell r="P4490">
            <v>400</v>
          </cell>
          <cell r="Q4490">
            <v>400</v>
          </cell>
          <cell r="R4490">
            <v>400</v>
          </cell>
          <cell r="S4490">
            <v>400</v>
          </cell>
          <cell r="U4490" t="str">
            <v>0</v>
          </cell>
          <cell r="V4490" t="str">
            <v>9040732001398</v>
          </cell>
        </row>
        <row r="4491">
          <cell r="A4491" t="str">
            <v>10</v>
          </cell>
          <cell r="B4491" t="str">
            <v>10</v>
          </cell>
          <cell r="C4491">
            <v>45204</v>
          </cell>
          <cell r="D4491">
            <v>5</v>
          </cell>
          <cell r="E4491" t="str">
            <v>100100</v>
          </cell>
          <cell r="F4491" t="str">
            <v>904</v>
          </cell>
          <cell r="G4491" t="str">
            <v>07</v>
          </cell>
          <cell r="H4491" t="str">
            <v>00</v>
          </cell>
          <cell r="I4491">
            <v>241</v>
          </cell>
          <cell r="J4491" t="str">
            <v>EMILIA RUCOBA H.</v>
          </cell>
          <cell r="K4491" t="str">
            <v>NUEVO LIBERAL S/N</v>
          </cell>
          <cell r="L4491">
            <v>0</v>
          </cell>
          <cell r="M4491" t="str">
            <v>02</v>
          </cell>
          <cell r="N4491">
            <v>110</v>
          </cell>
          <cell r="O4491">
            <v>110</v>
          </cell>
          <cell r="P4491">
            <v>110</v>
          </cell>
          <cell r="Q4491">
            <v>110</v>
          </cell>
          <cell r="R4491">
            <v>110</v>
          </cell>
          <cell r="S4491">
            <v>110</v>
          </cell>
          <cell r="U4491" t="str">
            <v>0</v>
          </cell>
          <cell r="V4491" t="str">
            <v>9040732001405</v>
          </cell>
        </row>
        <row r="4492">
          <cell r="A4492" t="str">
            <v>10</v>
          </cell>
          <cell r="B4492" t="str">
            <v>10</v>
          </cell>
          <cell r="C4492">
            <v>45213</v>
          </cell>
          <cell r="D4492">
            <v>6</v>
          </cell>
          <cell r="E4492" t="str">
            <v>100100</v>
          </cell>
          <cell r="F4492" t="str">
            <v>904</v>
          </cell>
          <cell r="G4492" t="str">
            <v>07</v>
          </cell>
          <cell r="H4492" t="str">
            <v>00</v>
          </cell>
          <cell r="I4492">
            <v>250</v>
          </cell>
          <cell r="J4492" t="str">
            <v>ELTON MURAYARI A.</v>
          </cell>
          <cell r="K4492" t="str">
            <v>NUEVO LIBERAL   S/N</v>
          </cell>
          <cell r="L4492">
            <v>0</v>
          </cell>
          <cell r="M4492" t="str">
            <v>02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  <cell r="U4492" t="str">
            <v>0</v>
          </cell>
          <cell r="V4492" t="str">
            <v>9040732001480</v>
          </cell>
        </row>
        <row r="4493">
          <cell r="A4493" t="str">
            <v>10</v>
          </cell>
          <cell r="B4493" t="str">
            <v>10</v>
          </cell>
          <cell r="C4493">
            <v>45213</v>
          </cell>
          <cell r="D4493">
            <v>6</v>
          </cell>
          <cell r="E4493" t="str">
            <v>100100</v>
          </cell>
          <cell r="F4493" t="str">
            <v>904</v>
          </cell>
          <cell r="G4493" t="str">
            <v>07</v>
          </cell>
          <cell r="H4493" t="str">
            <v>00</v>
          </cell>
          <cell r="I4493">
            <v>250</v>
          </cell>
          <cell r="J4493" t="str">
            <v>ELTON MURAYARI A.</v>
          </cell>
          <cell r="K4493" t="str">
            <v>NUEVO LIBERAL   S/N</v>
          </cell>
          <cell r="L4493">
            <v>0</v>
          </cell>
          <cell r="M4493" t="str">
            <v>04</v>
          </cell>
          <cell r="N4493">
            <v>0</v>
          </cell>
          <cell r="O4493">
            <v>28</v>
          </cell>
          <cell r="P4493">
            <v>30</v>
          </cell>
          <cell r="Q4493">
            <v>28</v>
          </cell>
          <cell r="R4493">
            <v>0</v>
          </cell>
          <cell r="S4493">
            <v>0</v>
          </cell>
          <cell r="T4493">
            <v>7.17</v>
          </cell>
          <cell r="U4493" t="str">
            <v>0</v>
          </cell>
          <cell r="V4493" t="str">
            <v>9040732001480</v>
          </cell>
        </row>
        <row r="4494">
          <cell r="A4494" t="str">
            <v>10</v>
          </cell>
          <cell r="B4494" t="str">
            <v>10</v>
          </cell>
          <cell r="C4494">
            <v>45278</v>
          </cell>
          <cell r="D4494">
            <v>9</v>
          </cell>
          <cell r="E4494" t="str">
            <v>100100</v>
          </cell>
          <cell r="F4494" t="str">
            <v>904</v>
          </cell>
          <cell r="G4494" t="str">
            <v>07</v>
          </cell>
          <cell r="H4494" t="str">
            <v>00</v>
          </cell>
          <cell r="I4494">
            <v>315</v>
          </cell>
          <cell r="J4494" t="str">
            <v>HUMBERTO TELLO ACHO</v>
          </cell>
          <cell r="K4494" t="str">
            <v>ORELLANA Q-13</v>
          </cell>
          <cell r="M4494" t="str">
            <v>04</v>
          </cell>
          <cell r="N4494">
            <v>0</v>
          </cell>
          <cell r="O4494">
            <v>20</v>
          </cell>
          <cell r="P4494">
            <v>25</v>
          </cell>
          <cell r="Q4494">
            <v>20</v>
          </cell>
          <cell r="R4494">
            <v>30</v>
          </cell>
          <cell r="S4494">
            <v>13</v>
          </cell>
          <cell r="T4494">
            <v>16</v>
          </cell>
          <cell r="U4494" t="str">
            <v>0</v>
          </cell>
          <cell r="V4494" t="str">
            <v>9040736000120</v>
          </cell>
        </row>
        <row r="4495">
          <cell r="A4495" t="str">
            <v>10</v>
          </cell>
          <cell r="B4495" t="str">
            <v>10</v>
          </cell>
          <cell r="C4495">
            <v>45290</v>
          </cell>
          <cell r="D4495">
            <v>4</v>
          </cell>
          <cell r="E4495" t="str">
            <v>100100</v>
          </cell>
          <cell r="F4495" t="str">
            <v>904</v>
          </cell>
          <cell r="G4495" t="str">
            <v>07</v>
          </cell>
          <cell r="H4495" t="str">
            <v>00</v>
          </cell>
          <cell r="I4495">
            <v>327</v>
          </cell>
          <cell r="J4495" t="str">
            <v>L. TUANAMA IPUSHIMA</v>
          </cell>
          <cell r="K4495" t="str">
            <v>ORELLANA       R-5</v>
          </cell>
          <cell r="M4495" t="str">
            <v>04</v>
          </cell>
          <cell r="N4495">
            <v>332</v>
          </cell>
          <cell r="O4495">
            <v>478</v>
          </cell>
          <cell r="P4495">
            <v>250</v>
          </cell>
          <cell r="Q4495">
            <v>303</v>
          </cell>
          <cell r="R4495">
            <v>100</v>
          </cell>
          <cell r="S4495">
            <v>0</v>
          </cell>
          <cell r="T4495">
            <v>126.42</v>
          </cell>
          <cell r="U4495" t="str">
            <v>0</v>
          </cell>
          <cell r="V4495" t="str">
            <v>9040736001530</v>
          </cell>
        </row>
        <row r="4496">
          <cell r="A4496" t="str">
            <v>10</v>
          </cell>
          <cell r="B4496" t="str">
            <v>10</v>
          </cell>
          <cell r="C4496">
            <v>45306</v>
          </cell>
          <cell r="D4496">
            <v>8</v>
          </cell>
          <cell r="E4496" t="str">
            <v>100100</v>
          </cell>
          <cell r="F4496" t="str">
            <v>904</v>
          </cell>
          <cell r="G4496" t="str">
            <v>07</v>
          </cell>
          <cell r="H4496" t="str">
            <v>00</v>
          </cell>
          <cell r="I4496">
            <v>343</v>
          </cell>
          <cell r="J4496" t="str">
            <v>ROSA ROMERO M.</v>
          </cell>
          <cell r="K4496" t="str">
            <v>ROSALES        Z-4</v>
          </cell>
          <cell r="M4496" t="str">
            <v>04</v>
          </cell>
          <cell r="N4496">
            <v>23</v>
          </cell>
          <cell r="O4496">
            <v>26</v>
          </cell>
          <cell r="P4496">
            <v>5</v>
          </cell>
          <cell r="Q4496">
            <v>2</v>
          </cell>
          <cell r="R4496">
            <v>9</v>
          </cell>
          <cell r="S4496">
            <v>17</v>
          </cell>
          <cell r="T4496">
            <v>8.33</v>
          </cell>
          <cell r="U4496" t="str">
            <v>0</v>
          </cell>
          <cell r="V4496" t="str">
            <v>9040737000260</v>
          </cell>
        </row>
        <row r="4497">
          <cell r="A4497" t="str">
            <v>10</v>
          </cell>
          <cell r="B4497" t="str">
            <v>10</v>
          </cell>
          <cell r="C4497">
            <v>45338</v>
          </cell>
          <cell r="D4497">
            <v>1</v>
          </cell>
          <cell r="E4497" t="str">
            <v>100100</v>
          </cell>
          <cell r="F4497" t="str">
            <v>904</v>
          </cell>
          <cell r="G4497" t="str">
            <v>07</v>
          </cell>
          <cell r="H4497" t="str">
            <v>00</v>
          </cell>
          <cell r="I4497">
            <v>375</v>
          </cell>
          <cell r="J4497" t="str">
            <v>PABLO AREVALO S.</v>
          </cell>
          <cell r="K4497" t="str">
            <v>BLASCO NUÑEZ    M-09</v>
          </cell>
          <cell r="L4497">
            <v>0</v>
          </cell>
          <cell r="M4497" t="str">
            <v>02</v>
          </cell>
          <cell r="N4497">
            <v>180</v>
          </cell>
          <cell r="O4497">
            <v>180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U4497" t="str">
            <v>0</v>
          </cell>
          <cell r="V4497" t="str">
            <v>9040738001760</v>
          </cell>
        </row>
        <row r="4498">
          <cell r="A4498" t="str">
            <v>10</v>
          </cell>
          <cell r="B4498" t="str">
            <v>10</v>
          </cell>
          <cell r="C4498">
            <v>45353</v>
          </cell>
          <cell r="D4498">
            <v>0</v>
          </cell>
          <cell r="E4498" t="str">
            <v>100100</v>
          </cell>
          <cell r="F4498" t="str">
            <v>904</v>
          </cell>
          <cell r="G4498" t="str">
            <v>07</v>
          </cell>
          <cell r="H4498" t="str">
            <v>00</v>
          </cell>
          <cell r="I4498">
            <v>390</v>
          </cell>
          <cell r="J4498" t="str">
            <v>ROGER HUAYTA FABABA</v>
          </cell>
          <cell r="K4498" t="str">
            <v>CONTAM. P.L.CONT.9DI</v>
          </cell>
          <cell r="M4498" t="str">
            <v>04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  <cell r="U4498" t="str">
            <v>0</v>
          </cell>
          <cell r="V4498" t="str">
            <v>9040740001180</v>
          </cell>
        </row>
        <row r="4499">
          <cell r="A4499" t="str">
            <v>10</v>
          </cell>
          <cell r="B4499" t="str">
            <v>10</v>
          </cell>
          <cell r="C4499">
            <v>45358</v>
          </cell>
          <cell r="D4499">
            <v>9</v>
          </cell>
          <cell r="E4499" t="str">
            <v>100100</v>
          </cell>
          <cell r="F4499" t="str">
            <v>904</v>
          </cell>
          <cell r="G4499" t="str">
            <v>07</v>
          </cell>
          <cell r="H4499" t="str">
            <v>00</v>
          </cell>
          <cell r="I4499">
            <v>395</v>
          </cell>
          <cell r="J4499" t="str">
            <v>I. JARAMILLO RICOPA</v>
          </cell>
          <cell r="K4499" t="str">
            <v>CONTAMANA S/N BELEN</v>
          </cell>
          <cell r="M4499" t="str">
            <v>04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13.08</v>
          </cell>
          <cell r="U4499" t="str">
            <v>0</v>
          </cell>
          <cell r="V4499" t="str">
            <v>9040740001380</v>
          </cell>
        </row>
        <row r="4500">
          <cell r="A4500" t="str">
            <v>10</v>
          </cell>
          <cell r="B4500" t="str">
            <v>10</v>
          </cell>
          <cell r="C4500">
            <v>50128</v>
          </cell>
          <cell r="D4500">
            <v>8</v>
          </cell>
          <cell r="E4500" t="str">
            <v>100100</v>
          </cell>
          <cell r="F4500" t="str">
            <v>904</v>
          </cell>
          <cell r="G4500" t="str">
            <v>07</v>
          </cell>
          <cell r="H4500" t="str">
            <v>00</v>
          </cell>
          <cell r="I4500">
            <v>450</v>
          </cell>
          <cell r="J4500" t="str">
            <v>MARTINEZ MACEDO ATILIO</v>
          </cell>
          <cell r="K4500" t="str">
            <v>PJE BESUBIO</v>
          </cell>
          <cell r="L4500">
            <v>3000</v>
          </cell>
          <cell r="M4500" t="str">
            <v>04</v>
          </cell>
          <cell r="N4500">
            <v>6</v>
          </cell>
          <cell r="O4500">
            <v>11</v>
          </cell>
          <cell r="P4500">
            <v>0</v>
          </cell>
          <cell r="Q4500">
            <v>3</v>
          </cell>
          <cell r="R4500">
            <v>0</v>
          </cell>
          <cell r="S4500">
            <v>0</v>
          </cell>
          <cell r="T4500">
            <v>1.67</v>
          </cell>
          <cell r="U4500" t="str">
            <v>0</v>
          </cell>
          <cell r="V4500" t="str">
            <v>1040723000177</v>
          </cell>
        </row>
        <row r="4501">
          <cell r="A4501" t="str">
            <v>10</v>
          </cell>
          <cell r="B4501" t="str">
            <v>10</v>
          </cell>
          <cell r="C4501">
            <v>45460</v>
          </cell>
          <cell r="D4501">
            <v>3</v>
          </cell>
          <cell r="E4501" t="str">
            <v>100100</v>
          </cell>
          <cell r="F4501" t="str">
            <v>904</v>
          </cell>
          <cell r="G4501" t="str">
            <v>07</v>
          </cell>
          <cell r="H4501" t="str">
            <v>00</v>
          </cell>
          <cell r="I4501">
            <v>497</v>
          </cell>
          <cell r="J4501" t="str">
            <v>FERNANDO PAIMA ARMAS</v>
          </cell>
          <cell r="K4501" t="str">
            <v>UCAYALI          9-A</v>
          </cell>
          <cell r="M4501" t="str">
            <v>04</v>
          </cell>
          <cell r="N4501">
            <v>0</v>
          </cell>
          <cell r="O4501">
            <v>242</v>
          </cell>
          <cell r="P4501">
            <v>0</v>
          </cell>
          <cell r="Q4501">
            <v>0</v>
          </cell>
          <cell r="R4501">
            <v>26</v>
          </cell>
          <cell r="S4501">
            <v>36</v>
          </cell>
          <cell r="T4501">
            <v>35.11</v>
          </cell>
          <cell r="U4501" t="str">
            <v>0</v>
          </cell>
          <cell r="V4501" t="str">
            <v>9040760000170</v>
          </cell>
        </row>
        <row r="4502">
          <cell r="A4502" t="str">
            <v>10</v>
          </cell>
          <cell r="B4502" t="str">
            <v>10</v>
          </cell>
          <cell r="C4502">
            <v>45461</v>
          </cell>
          <cell r="D4502">
            <v>1</v>
          </cell>
          <cell r="E4502" t="str">
            <v>100100</v>
          </cell>
          <cell r="F4502" t="str">
            <v>904</v>
          </cell>
          <cell r="G4502" t="str">
            <v>07</v>
          </cell>
          <cell r="H4502" t="str">
            <v>00</v>
          </cell>
          <cell r="I4502">
            <v>498</v>
          </cell>
          <cell r="J4502" t="str">
            <v>TERESA RIOS</v>
          </cell>
          <cell r="K4502" t="str">
            <v>UCAYALI        E2-12</v>
          </cell>
          <cell r="M4502" t="str">
            <v>02</v>
          </cell>
          <cell r="N4502">
            <v>0</v>
          </cell>
          <cell r="O4502">
            <v>100</v>
          </cell>
          <cell r="P4502">
            <v>100</v>
          </cell>
          <cell r="Q4502">
            <v>100</v>
          </cell>
          <cell r="R4502">
            <v>100</v>
          </cell>
          <cell r="S4502">
            <v>100</v>
          </cell>
          <cell r="T4502">
            <v>91.67</v>
          </cell>
          <cell r="U4502" t="str">
            <v>0</v>
          </cell>
          <cell r="V4502" t="str">
            <v>9040760001150</v>
          </cell>
        </row>
        <row r="4503">
          <cell r="A4503" t="str">
            <v>10</v>
          </cell>
          <cell r="B4503" t="str">
            <v>10</v>
          </cell>
          <cell r="C4503">
            <v>45463</v>
          </cell>
          <cell r="D4503">
            <v>7</v>
          </cell>
          <cell r="E4503" t="str">
            <v>100100</v>
          </cell>
          <cell r="F4503" t="str">
            <v>904</v>
          </cell>
          <cell r="G4503" t="str">
            <v>07</v>
          </cell>
          <cell r="H4503" t="str">
            <v>00</v>
          </cell>
          <cell r="I4503">
            <v>500</v>
          </cell>
          <cell r="J4503" t="str">
            <v>I. VASQUEZ ESPINOZA</v>
          </cell>
          <cell r="K4503" t="str">
            <v>PTO.UCAYALI      10</v>
          </cell>
          <cell r="M4503" t="str">
            <v>04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56.42</v>
          </cell>
          <cell r="U4503" t="str">
            <v>0</v>
          </cell>
          <cell r="V4503" t="str">
            <v>9040760001180</v>
          </cell>
        </row>
        <row r="4504">
          <cell r="A4504" t="str">
            <v>10</v>
          </cell>
          <cell r="B4504" t="str">
            <v>10</v>
          </cell>
          <cell r="C4504">
            <v>45480</v>
          </cell>
          <cell r="D4504">
            <v>1</v>
          </cell>
          <cell r="E4504" t="str">
            <v>100100</v>
          </cell>
          <cell r="F4504" t="str">
            <v>904</v>
          </cell>
          <cell r="G4504" t="str">
            <v>07</v>
          </cell>
          <cell r="H4504" t="str">
            <v>00</v>
          </cell>
          <cell r="I4504">
            <v>517</v>
          </cell>
          <cell r="J4504" t="str">
            <v>EDGAR MALDONADO RUIZ</v>
          </cell>
          <cell r="K4504" t="str">
            <v>J.OLAYA/MIRAMAR BELE</v>
          </cell>
          <cell r="M4504" t="str">
            <v>04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90</v>
          </cell>
          <cell r="S4504">
            <v>0</v>
          </cell>
          <cell r="T4504">
            <v>22.58</v>
          </cell>
          <cell r="U4504" t="str">
            <v>0</v>
          </cell>
          <cell r="V4504" t="str">
            <v>9040765001125</v>
          </cell>
        </row>
        <row r="4505">
          <cell r="A4505" t="str">
            <v>10</v>
          </cell>
          <cell r="B4505" t="str">
            <v>10</v>
          </cell>
          <cell r="C4505">
            <v>45491</v>
          </cell>
          <cell r="D4505">
            <v>8</v>
          </cell>
          <cell r="E4505" t="str">
            <v>100100</v>
          </cell>
          <cell r="F4505" t="str">
            <v>904</v>
          </cell>
          <cell r="G4505" t="str">
            <v>07</v>
          </cell>
          <cell r="H4505" t="str">
            <v>00</v>
          </cell>
          <cell r="I4505">
            <v>528</v>
          </cell>
          <cell r="J4505" t="str">
            <v>E. RODRIGUEZ OCHOA</v>
          </cell>
          <cell r="K4505" t="str">
            <v>VENECIA         P-30</v>
          </cell>
          <cell r="M4505" t="str">
            <v>04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  <cell r="U4505" t="str">
            <v>0</v>
          </cell>
          <cell r="V4505" t="str">
            <v>9040768000080</v>
          </cell>
        </row>
        <row r="4506">
          <cell r="A4506" t="str">
            <v>10</v>
          </cell>
          <cell r="B4506" t="str">
            <v>10</v>
          </cell>
          <cell r="C4506">
            <v>45494</v>
          </cell>
          <cell r="D4506">
            <v>2</v>
          </cell>
          <cell r="E4506" t="str">
            <v>100100</v>
          </cell>
          <cell r="F4506" t="str">
            <v>904</v>
          </cell>
          <cell r="G4506" t="str">
            <v>07</v>
          </cell>
          <cell r="H4506" t="str">
            <v>00</v>
          </cell>
          <cell r="I4506">
            <v>531</v>
          </cell>
          <cell r="J4506" t="str">
            <v>AMALIA CABALLERO</v>
          </cell>
          <cell r="K4506" t="str">
            <v>VENECIA        U-18</v>
          </cell>
          <cell r="M4506" t="str">
            <v>04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4.92</v>
          </cell>
          <cell r="U4506" t="str">
            <v>0</v>
          </cell>
          <cell r="V4506" t="str">
            <v>9040768000150</v>
          </cell>
        </row>
        <row r="4507">
          <cell r="A4507" t="str">
            <v>10</v>
          </cell>
          <cell r="B4507" t="str">
            <v>10</v>
          </cell>
          <cell r="C4507">
            <v>45496</v>
          </cell>
          <cell r="D4507">
            <v>7</v>
          </cell>
          <cell r="E4507" t="str">
            <v>100100</v>
          </cell>
          <cell r="F4507" t="str">
            <v>904</v>
          </cell>
          <cell r="G4507" t="str">
            <v>07</v>
          </cell>
          <cell r="H4507" t="str">
            <v>00</v>
          </cell>
          <cell r="I4507">
            <v>533</v>
          </cell>
          <cell r="J4507" t="str">
            <v>GUERRA FLORES PABLO</v>
          </cell>
          <cell r="K4507" t="str">
            <v>VENECIA          Q-2</v>
          </cell>
          <cell r="M4507" t="str">
            <v>04</v>
          </cell>
          <cell r="N4507">
            <v>0</v>
          </cell>
          <cell r="O4507">
            <v>40</v>
          </cell>
          <cell r="P4507">
            <v>50</v>
          </cell>
          <cell r="Q4507">
            <v>106</v>
          </cell>
          <cell r="R4507">
            <v>0</v>
          </cell>
          <cell r="S4507">
            <v>0</v>
          </cell>
          <cell r="T4507">
            <v>29.92</v>
          </cell>
          <cell r="U4507" t="str">
            <v>0</v>
          </cell>
          <cell r="V4507" t="str">
            <v>9040768001210</v>
          </cell>
        </row>
        <row r="4508">
          <cell r="A4508" t="str">
            <v>10</v>
          </cell>
          <cell r="B4508" t="str">
            <v>10</v>
          </cell>
          <cell r="C4508">
            <v>45502</v>
          </cell>
          <cell r="D4508">
            <v>2</v>
          </cell>
          <cell r="E4508" t="str">
            <v>100100</v>
          </cell>
          <cell r="F4508" t="str">
            <v>904</v>
          </cell>
          <cell r="G4508" t="str">
            <v>07</v>
          </cell>
          <cell r="H4508" t="str">
            <v>00</v>
          </cell>
          <cell r="I4508">
            <v>539</v>
          </cell>
          <cell r="J4508" t="str">
            <v>ADI HUAYTA PEZO</v>
          </cell>
          <cell r="K4508" t="str">
            <v>PALCAZU        R-9</v>
          </cell>
          <cell r="M4508" t="str">
            <v>04</v>
          </cell>
          <cell r="N4508">
            <v>0</v>
          </cell>
          <cell r="O4508">
            <v>136</v>
          </cell>
          <cell r="P4508">
            <v>0</v>
          </cell>
          <cell r="Q4508">
            <v>136</v>
          </cell>
          <cell r="R4508">
            <v>7</v>
          </cell>
          <cell r="S4508">
            <v>19</v>
          </cell>
          <cell r="T4508">
            <v>28.08</v>
          </cell>
          <cell r="U4508" t="str">
            <v>0</v>
          </cell>
          <cell r="V4508" t="str">
            <v>9040769001060</v>
          </cell>
        </row>
        <row r="4509">
          <cell r="A4509" t="str">
            <v>10</v>
          </cell>
          <cell r="B4509" t="str">
            <v>10</v>
          </cell>
          <cell r="C4509">
            <v>45542</v>
          </cell>
          <cell r="D4509">
            <v>8</v>
          </cell>
          <cell r="E4509" t="str">
            <v>100100</v>
          </cell>
          <cell r="F4509" t="str">
            <v>904</v>
          </cell>
          <cell r="G4509" t="str">
            <v>07</v>
          </cell>
          <cell r="H4509" t="str">
            <v>00</v>
          </cell>
          <cell r="I4509">
            <v>579</v>
          </cell>
          <cell r="J4509" t="str">
            <v>MAURO CELIS  I.</v>
          </cell>
          <cell r="K4509" t="str">
            <v>SANTA ROSA    G-06</v>
          </cell>
          <cell r="L4509">
            <v>0</v>
          </cell>
          <cell r="M4509" t="str">
            <v>02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  <cell r="U4509" t="str">
            <v>0</v>
          </cell>
          <cell r="V4509" t="str">
            <v>9040781000060</v>
          </cell>
        </row>
        <row r="4510">
          <cell r="A4510" t="str">
            <v>10</v>
          </cell>
          <cell r="B4510" t="str">
            <v>10</v>
          </cell>
          <cell r="C4510">
            <v>45564</v>
          </cell>
          <cell r="D4510">
            <v>2</v>
          </cell>
          <cell r="E4510" t="str">
            <v>100100</v>
          </cell>
          <cell r="F4510" t="str">
            <v>904</v>
          </cell>
          <cell r="G4510" t="str">
            <v>07</v>
          </cell>
          <cell r="H4510" t="str">
            <v>00</v>
          </cell>
          <cell r="I4510">
            <v>601</v>
          </cell>
          <cell r="J4510" t="str">
            <v>HILDA PACAYA INUMA</v>
          </cell>
          <cell r="K4510" t="str">
            <v>CASERIO SAN ANDRES</v>
          </cell>
          <cell r="M4510" t="str">
            <v>04</v>
          </cell>
          <cell r="N4510">
            <v>0</v>
          </cell>
          <cell r="O4510">
            <v>72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17.920000000000002</v>
          </cell>
          <cell r="U4510" t="str">
            <v>0</v>
          </cell>
          <cell r="V4510" t="str">
            <v>9040790000200</v>
          </cell>
        </row>
        <row r="4511">
          <cell r="A4511" t="str">
            <v>10</v>
          </cell>
          <cell r="B4511" t="str">
            <v>10</v>
          </cell>
          <cell r="C4511">
            <v>49977</v>
          </cell>
          <cell r="D4511">
            <v>2</v>
          </cell>
          <cell r="E4511" t="str">
            <v>100100</v>
          </cell>
          <cell r="F4511" t="str">
            <v>904</v>
          </cell>
          <cell r="G4511" t="str">
            <v>07</v>
          </cell>
          <cell r="H4511" t="str">
            <v>00</v>
          </cell>
          <cell r="I4511">
            <v>615</v>
          </cell>
          <cell r="J4511" t="str">
            <v>RUIZ CAMPOS OSWALDO</v>
          </cell>
          <cell r="K4511" t="str">
            <v>VENECIA</v>
          </cell>
          <cell r="L4511">
            <v>132</v>
          </cell>
          <cell r="M4511" t="str">
            <v>04</v>
          </cell>
          <cell r="N4511">
            <v>173</v>
          </cell>
          <cell r="O4511">
            <v>305</v>
          </cell>
          <cell r="P4511">
            <v>0</v>
          </cell>
          <cell r="Q4511">
            <v>463</v>
          </cell>
          <cell r="R4511">
            <v>0</v>
          </cell>
          <cell r="S4511">
            <v>0</v>
          </cell>
          <cell r="T4511">
            <v>78.42</v>
          </cell>
          <cell r="U4511" t="str">
            <v>0</v>
          </cell>
          <cell r="V4511" t="str">
            <v>1040730001530</v>
          </cell>
        </row>
        <row r="4512">
          <cell r="A4512" t="str">
            <v>10</v>
          </cell>
          <cell r="B4512" t="str">
            <v>10</v>
          </cell>
          <cell r="C4512">
            <v>50106</v>
          </cell>
          <cell r="D4512">
            <v>4</v>
          </cell>
          <cell r="E4512" t="str">
            <v>100100</v>
          </cell>
          <cell r="F4512" t="str">
            <v>904</v>
          </cell>
          <cell r="G4512" t="str">
            <v>07</v>
          </cell>
          <cell r="H4512" t="str">
            <v>00</v>
          </cell>
          <cell r="I4512">
            <v>773</v>
          </cell>
          <cell r="J4512" t="str">
            <v>MOZOMBITE PIZANGO EVA</v>
          </cell>
          <cell r="K4512" t="str">
            <v>AMAZONAS</v>
          </cell>
          <cell r="L4512">
            <v>125</v>
          </cell>
          <cell r="M4512" t="str">
            <v>04</v>
          </cell>
          <cell r="N4512">
            <v>0</v>
          </cell>
          <cell r="O4512">
            <v>8</v>
          </cell>
          <cell r="P4512">
            <v>9</v>
          </cell>
          <cell r="Q4512">
            <v>6</v>
          </cell>
          <cell r="R4512">
            <v>0</v>
          </cell>
          <cell r="S4512">
            <v>0</v>
          </cell>
          <cell r="T4512">
            <v>1.92</v>
          </cell>
          <cell r="U4512" t="str">
            <v>0</v>
          </cell>
          <cell r="V4512" t="str">
            <v>1040733001295</v>
          </cell>
        </row>
        <row r="4513">
          <cell r="A4513" t="str">
            <v>10</v>
          </cell>
          <cell r="B4513" t="str">
            <v>10</v>
          </cell>
          <cell r="C4513">
            <v>49912</v>
          </cell>
          <cell r="D4513">
            <v>9</v>
          </cell>
          <cell r="E4513" t="str">
            <v>100100</v>
          </cell>
          <cell r="F4513" t="str">
            <v>904</v>
          </cell>
          <cell r="G4513" t="str">
            <v>07</v>
          </cell>
          <cell r="H4513" t="str">
            <v>00</v>
          </cell>
          <cell r="I4513">
            <v>780</v>
          </cell>
          <cell r="J4513" t="str">
            <v>MOHENA AMUÐO PALMIRA</v>
          </cell>
          <cell r="K4513" t="str">
            <v>AMAZONAS</v>
          </cell>
          <cell r="L4513">
            <v>139</v>
          </cell>
          <cell r="M4513" t="str">
            <v>04</v>
          </cell>
          <cell r="N4513">
            <v>25</v>
          </cell>
          <cell r="O4513">
            <v>27</v>
          </cell>
          <cell r="P4513">
            <v>15</v>
          </cell>
          <cell r="Q4513">
            <v>16</v>
          </cell>
          <cell r="R4513">
            <v>0</v>
          </cell>
          <cell r="S4513">
            <v>0</v>
          </cell>
          <cell r="T4513">
            <v>6.92</v>
          </cell>
          <cell r="U4513" t="str">
            <v>0</v>
          </cell>
          <cell r="V4513" t="str">
            <v>1040733001385</v>
          </cell>
        </row>
        <row r="4514">
          <cell r="A4514" t="str">
            <v>10</v>
          </cell>
          <cell r="B4514" t="str">
            <v>10</v>
          </cell>
          <cell r="C4514">
            <v>49729</v>
          </cell>
          <cell r="D4514">
            <v>7</v>
          </cell>
          <cell r="E4514" t="str">
            <v>100100</v>
          </cell>
          <cell r="F4514" t="str">
            <v>904</v>
          </cell>
          <cell r="G4514" t="str">
            <v>07</v>
          </cell>
          <cell r="H4514" t="str">
            <v>00</v>
          </cell>
          <cell r="I4514">
            <v>865</v>
          </cell>
          <cell r="J4514" t="str">
            <v>MACEDO AVILA ROGER</v>
          </cell>
          <cell r="K4514" t="str">
            <v>CALLE MIRAMAR</v>
          </cell>
          <cell r="L4514">
            <v>9999</v>
          </cell>
          <cell r="M4514" t="str">
            <v>04</v>
          </cell>
          <cell r="N4514">
            <v>57</v>
          </cell>
          <cell r="O4514">
            <v>63</v>
          </cell>
          <cell r="P4514">
            <v>124</v>
          </cell>
          <cell r="Q4514">
            <v>0</v>
          </cell>
          <cell r="R4514">
            <v>0</v>
          </cell>
          <cell r="S4514">
            <v>0</v>
          </cell>
          <cell r="T4514">
            <v>20.329999999999998</v>
          </cell>
          <cell r="U4514" t="str">
            <v>0</v>
          </cell>
          <cell r="V4514" t="str">
            <v>1040735000050</v>
          </cell>
        </row>
        <row r="4515">
          <cell r="A4515" t="str">
            <v>10</v>
          </cell>
          <cell r="B4515" t="str">
            <v>10</v>
          </cell>
          <cell r="C4515">
            <v>49840</v>
          </cell>
          <cell r="D4515">
            <v>2</v>
          </cell>
          <cell r="E4515" t="str">
            <v>100100</v>
          </cell>
          <cell r="F4515" t="str">
            <v>904</v>
          </cell>
          <cell r="G4515" t="str">
            <v>07</v>
          </cell>
          <cell r="H4515" t="str">
            <v>00</v>
          </cell>
          <cell r="I4515">
            <v>1240</v>
          </cell>
          <cell r="J4515" t="str">
            <v>TORREJON SHAPIAMA LUCY</v>
          </cell>
          <cell r="K4515" t="str">
            <v>B. NUÏEZ</v>
          </cell>
          <cell r="L4515">
            <v>35</v>
          </cell>
          <cell r="M4515" t="str">
            <v>04</v>
          </cell>
          <cell r="N4515">
            <v>60</v>
          </cell>
          <cell r="O4515">
            <v>142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16.829999999999998</v>
          </cell>
          <cell r="U4515" t="str">
            <v>0</v>
          </cell>
          <cell r="V4515" t="str">
            <v>1040761000030</v>
          </cell>
        </row>
        <row r="4516">
          <cell r="A4516" t="str">
            <v>10</v>
          </cell>
          <cell r="B4516" t="str">
            <v>10</v>
          </cell>
          <cell r="C4516">
            <v>45584</v>
          </cell>
          <cell r="D4516">
            <v>0</v>
          </cell>
          <cell r="E4516" t="str">
            <v>100100</v>
          </cell>
          <cell r="F4516" t="str">
            <v>904</v>
          </cell>
          <cell r="G4516" t="str">
            <v>08</v>
          </cell>
          <cell r="H4516" t="str">
            <v>00</v>
          </cell>
          <cell r="I4516">
            <v>15</v>
          </cell>
          <cell r="J4516" t="str">
            <v>ROSA VASQUEZ ACHO</v>
          </cell>
          <cell r="K4516" t="str">
            <v>CALLE 2      U..-18</v>
          </cell>
          <cell r="M4516" t="str">
            <v>04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1</v>
          </cell>
          <cell r="T4516">
            <v>14</v>
          </cell>
          <cell r="U4516" t="str">
            <v>0</v>
          </cell>
          <cell r="V4516" t="str">
            <v>9040817000330</v>
          </cell>
        </row>
        <row r="4517">
          <cell r="A4517" t="str">
            <v>10</v>
          </cell>
          <cell r="B4517" t="str">
            <v>10</v>
          </cell>
          <cell r="C4517">
            <v>45593</v>
          </cell>
          <cell r="D4517">
            <v>1</v>
          </cell>
          <cell r="E4517" t="str">
            <v>100100</v>
          </cell>
          <cell r="F4517" t="str">
            <v>904</v>
          </cell>
          <cell r="G4517" t="str">
            <v>08</v>
          </cell>
          <cell r="H4517" t="str">
            <v>00</v>
          </cell>
          <cell r="I4517">
            <v>24</v>
          </cell>
          <cell r="J4517" t="str">
            <v>MARIO CAPUENA</v>
          </cell>
          <cell r="K4517" t="str">
            <v>CALLE-3         B-20</v>
          </cell>
          <cell r="M4517" t="str">
            <v>02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  <cell r="U4517" t="str">
            <v>0</v>
          </cell>
          <cell r="V4517" t="str">
            <v>9040818000255</v>
          </cell>
        </row>
        <row r="4518">
          <cell r="A4518" t="str">
            <v>10</v>
          </cell>
          <cell r="B4518" t="str">
            <v>10</v>
          </cell>
          <cell r="C4518">
            <v>45601</v>
          </cell>
          <cell r="D4518">
            <v>2</v>
          </cell>
          <cell r="E4518" t="str">
            <v>100100</v>
          </cell>
          <cell r="F4518" t="str">
            <v>904</v>
          </cell>
          <cell r="G4518" t="str">
            <v>08</v>
          </cell>
          <cell r="H4518" t="str">
            <v>00</v>
          </cell>
          <cell r="I4518">
            <v>32</v>
          </cell>
          <cell r="J4518" t="str">
            <v>ZARELA VILLACORTA U.</v>
          </cell>
          <cell r="K4518" t="str">
            <v>6/OCTUBRE CALLE 7- 7</v>
          </cell>
          <cell r="M4518" t="str">
            <v>04</v>
          </cell>
          <cell r="N4518">
            <v>0</v>
          </cell>
          <cell r="O4518">
            <v>0</v>
          </cell>
          <cell r="P4518">
            <v>0</v>
          </cell>
          <cell r="Q4518">
            <v>78</v>
          </cell>
          <cell r="R4518">
            <v>107</v>
          </cell>
          <cell r="S4518">
            <v>0</v>
          </cell>
          <cell r="T4518">
            <v>51.08</v>
          </cell>
          <cell r="U4518" t="str">
            <v>0</v>
          </cell>
          <cell r="V4518" t="str">
            <v>9040820000290</v>
          </cell>
        </row>
        <row r="4519">
          <cell r="A4519" t="str">
            <v>10</v>
          </cell>
          <cell r="B4519" t="str">
            <v>10</v>
          </cell>
          <cell r="C4519">
            <v>45602</v>
          </cell>
          <cell r="D4519">
            <v>0</v>
          </cell>
          <cell r="E4519" t="str">
            <v>100100</v>
          </cell>
          <cell r="F4519" t="str">
            <v>904</v>
          </cell>
          <cell r="G4519" t="str">
            <v>08</v>
          </cell>
          <cell r="H4519" t="str">
            <v>00</v>
          </cell>
          <cell r="I4519">
            <v>33</v>
          </cell>
          <cell r="J4519" t="str">
            <v>JULIO ACHO SILVANO</v>
          </cell>
          <cell r="K4519" t="str">
            <v>6/OCT.CALLE 7   I-16</v>
          </cell>
          <cell r="M4519" t="str">
            <v>04</v>
          </cell>
          <cell r="N4519">
            <v>0</v>
          </cell>
          <cell r="O4519">
            <v>0</v>
          </cell>
          <cell r="P4519">
            <v>0</v>
          </cell>
          <cell r="Q4519">
            <v>1</v>
          </cell>
          <cell r="R4519">
            <v>0</v>
          </cell>
          <cell r="S4519">
            <v>0</v>
          </cell>
          <cell r="T4519">
            <v>9</v>
          </cell>
          <cell r="U4519" t="str">
            <v>0</v>
          </cell>
          <cell r="V4519" t="str">
            <v>9040820000350</v>
          </cell>
        </row>
        <row r="4520">
          <cell r="A4520" t="str">
            <v>10</v>
          </cell>
          <cell r="B4520" t="str">
            <v>10</v>
          </cell>
          <cell r="C4520">
            <v>45613</v>
          </cell>
          <cell r="D4520">
            <v>7</v>
          </cell>
          <cell r="E4520" t="str">
            <v>100100</v>
          </cell>
          <cell r="F4520" t="str">
            <v>904</v>
          </cell>
          <cell r="G4520" t="str">
            <v>08</v>
          </cell>
          <cell r="H4520" t="str">
            <v>00</v>
          </cell>
          <cell r="I4520">
            <v>44</v>
          </cell>
          <cell r="J4520" t="str">
            <v>ICLE GUERRA ORTIZ</v>
          </cell>
          <cell r="K4520" t="str">
            <v>PJE.BAGAZAN    U-7</v>
          </cell>
          <cell r="M4520" t="str">
            <v>04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295</v>
          </cell>
          <cell r="S4520">
            <v>0</v>
          </cell>
          <cell r="T4520">
            <v>29</v>
          </cell>
          <cell r="U4520" t="str">
            <v>0</v>
          </cell>
          <cell r="V4520" t="str">
            <v>9040821000070</v>
          </cell>
        </row>
        <row r="4521">
          <cell r="A4521" t="str">
            <v>10</v>
          </cell>
          <cell r="B4521" t="str">
            <v>10</v>
          </cell>
          <cell r="C4521">
            <v>45616</v>
          </cell>
          <cell r="D4521">
            <v>0</v>
          </cell>
          <cell r="E4521" t="str">
            <v>100100</v>
          </cell>
          <cell r="F4521" t="str">
            <v>904</v>
          </cell>
          <cell r="G4521" t="str">
            <v>08</v>
          </cell>
          <cell r="H4521" t="str">
            <v>00</v>
          </cell>
          <cell r="I4521">
            <v>47</v>
          </cell>
          <cell r="J4521" t="str">
            <v>LUIS HURTEAGA T.</v>
          </cell>
          <cell r="K4521" t="str">
            <v>PJE.BAGAZAN    V-15</v>
          </cell>
          <cell r="M4521" t="str">
            <v>02</v>
          </cell>
          <cell r="N4521">
            <v>0</v>
          </cell>
          <cell r="O4521">
            <v>100</v>
          </cell>
          <cell r="P4521">
            <v>100</v>
          </cell>
          <cell r="Q4521">
            <v>100</v>
          </cell>
          <cell r="R4521">
            <v>100</v>
          </cell>
          <cell r="S4521">
            <v>100</v>
          </cell>
          <cell r="T4521">
            <v>50</v>
          </cell>
          <cell r="U4521" t="str">
            <v>0</v>
          </cell>
          <cell r="V4521" t="str">
            <v>9040821000150</v>
          </cell>
        </row>
        <row r="4522">
          <cell r="A4522" t="str">
            <v>10</v>
          </cell>
          <cell r="B4522" t="str">
            <v>10</v>
          </cell>
          <cell r="C4522">
            <v>45619</v>
          </cell>
          <cell r="D4522">
            <v>4</v>
          </cell>
          <cell r="E4522" t="str">
            <v>100100</v>
          </cell>
          <cell r="F4522" t="str">
            <v>904</v>
          </cell>
          <cell r="G4522" t="str">
            <v>08</v>
          </cell>
          <cell r="H4522" t="str">
            <v>00</v>
          </cell>
          <cell r="I4522">
            <v>50</v>
          </cell>
          <cell r="J4522" t="str">
            <v>ELIA SHUÑA MOZOMBITE</v>
          </cell>
          <cell r="K4522" t="str">
            <v>BAGAZAN CLL.14 P-17</v>
          </cell>
          <cell r="M4522" t="str">
            <v>04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83</v>
          </cell>
          <cell r="S4522">
            <v>121</v>
          </cell>
          <cell r="T4522">
            <v>77.17</v>
          </cell>
          <cell r="U4522" t="str">
            <v>0</v>
          </cell>
          <cell r="V4522" t="str">
            <v>9040822000040</v>
          </cell>
        </row>
        <row r="4523">
          <cell r="A4523" t="str">
            <v>10</v>
          </cell>
          <cell r="B4523" t="str">
            <v>10</v>
          </cell>
          <cell r="C4523">
            <v>45621</v>
          </cell>
          <cell r="D4523">
            <v>0</v>
          </cell>
          <cell r="E4523" t="str">
            <v>100100</v>
          </cell>
          <cell r="F4523" t="str">
            <v>904</v>
          </cell>
          <cell r="G4523" t="str">
            <v>08</v>
          </cell>
          <cell r="H4523" t="str">
            <v>00</v>
          </cell>
          <cell r="I4523">
            <v>52</v>
          </cell>
          <cell r="J4523" t="str">
            <v>ROLDAN PACAYA</v>
          </cell>
          <cell r="K4523" t="str">
            <v>6/OCT.CALLE 14 K-8</v>
          </cell>
          <cell r="M4523" t="str">
            <v>04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5</v>
          </cell>
          <cell r="S4523">
            <v>0</v>
          </cell>
          <cell r="T4523">
            <v>0.5</v>
          </cell>
          <cell r="U4523" t="str">
            <v>0</v>
          </cell>
          <cell r="V4523" t="str">
            <v>9040822000170</v>
          </cell>
        </row>
        <row r="4524">
          <cell r="A4524" t="str">
            <v>10</v>
          </cell>
          <cell r="B4524" t="str">
            <v>10</v>
          </cell>
          <cell r="C4524">
            <v>45629</v>
          </cell>
          <cell r="D4524">
            <v>3</v>
          </cell>
          <cell r="E4524" t="str">
            <v>100100</v>
          </cell>
          <cell r="F4524" t="str">
            <v>904</v>
          </cell>
          <cell r="G4524" t="str">
            <v>08</v>
          </cell>
          <cell r="H4524" t="str">
            <v>00</v>
          </cell>
          <cell r="I4524">
            <v>60</v>
          </cell>
          <cell r="J4524" t="str">
            <v>R. CORAL SANCHEZ</v>
          </cell>
          <cell r="K4524" t="str">
            <v>BAGAZAN CALLE 14 V-27</v>
          </cell>
          <cell r="M4524" t="str">
            <v>04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12.92</v>
          </cell>
          <cell r="U4524" t="str">
            <v>0</v>
          </cell>
          <cell r="V4524" t="str">
            <v>9040822001210</v>
          </cell>
        </row>
        <row r="4525">
          <cell r="A4525" t="str">
            <v>10</v>
          </cell>
          <cell r="B4525" t="str">
            <v>10</v>
          </cell>
          <cell r="C4525">
            <v>45644</v>
          </cell>
          <cell r="D4525">
            <v>2</v>
          </cell>
          <cell r="E4525" t="str">
            <v>100100</v>
          </cell>
          <cell r="F4525" t="str">
            <v>904</v>
          </cell>
          <cell r="G4525" t="str">
            <v>08</v>
          </cell>
          <cell r="H4525" t="str">
            <v>00</v>
          </cell>
          <cell r="I4525">
            <v>75</v>
          </cell>
          <cell r="J4525" t="str">
            <v>HECTOR FALCON INCA</v>
          </cell>
          <cell r="K4525" t="str">
            <v>BAGAZAN CLL.12 O-28</v>
          </cell>
          <cell r="M4525" t="str">
            <v>04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35.17</v>
          </cell>
          <cell r="U4525" t="str">
            <v>0</v>
          </cell>
          <cell r="V4525" t="str">
            <v>9040826001260</v>
          </cell>
        </row>
        <row r="4526">
          <cell r="A4526" t="str">
            <v>10</v>
          </cell>
          <cell r="B4526" t="str">
            <v>10</v>
          </cell>
          <cell r="C4526">
            <v>45645</v>
          </cell>
          <cell r="D4526">
            <v>9</v>
          </cell>
          <cell r="E4526" t="str">
            <v>100100</v>
          </cell>
          <cell r="F4526" t="str">
            <v>904</v>
          </cell>
          <cell r="G4526" t="str">
            <v>08</v>
          </cell>
          <cell r="H4526" t="str">
            <v>00</v>
          </cell>
          <cell r="I4526">
            <v>76</v>
          </cell>
          <cell r="J4526" t="str">
            <v>NEYBELLY PEREZ VASQUEZ</v>
          </cell>
          <cell r="K4526" t="str">
            <v>BAGAZAN CALL.10 G-04</v>
          </cell>
          <cell r="M4526" t="str">
            <v>04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  <cell r="U4526" t="str">
            <v>0</v>
          </cell>
          <cell r="V4526" t="str">
            <v>9040828000060</v>
          </cell>
        </row>
        <row r="4527">
          <cell r="A4527" t="str">
            <v>10</v>
          </cell>
          <cell r="B4527" t="str">
            <v>10</v>
          </cell>
          <cell r="C4527">
            <v>45647</v>
          </cell>
          <cell r="D4527">
            <v>5</v>
          </cell>
          <cell r="E4527" t="str">
            <v>100100</v>
          </cell>
          <cell r="F4527" t="str">
            <v>904</v>
          </cell>
          <cell r="G4527" t="str">
            <v>08</v>
          </cell>
          <cell r="H4527" t="str">
            <v>00</v>
          </cell>
          <cell r="I4527">
            <v>78</v>
          </cell>
          <cell r="J4527" t="str">
            <v>R. BAZAN FACHIN</v>
          </cell>
          <cell r="K4527" t="str">
            <v>BAGAZAN CLL.10 D-8</v>
          </cell>
          <cell r="M4527" t="str">
            <v>04</v>
          </cell>
          <cell r="N4527">
            <v>0</v>
          </cell>
          <cell r="O4527">
            <v>48</v>
          </cell>
          <cell r="P4527">
            <v>0</v>
          </cell>
          <cell r="Q4527">
            <v>42</v>
          </cell>
          <cell r="R4527">
            <v>0</v>
          </cell>
          <cell r="S4527">
            <v>36</v>
          </cell>
          <cell r="T4527">
            <v>23.58</v>
          </cell>
          <cell r="U4527" t="str">
            <v>0</v>
          </cell>
          <cell r="V4527" t="str">
            <v>9040828000150</v>
          </cell>
        </row>
        <row r="4528">
          <cell r="A4528" t="str">
            <v>10</v>
          </cell>
          <cell r="B4528" t="str">
            <v>10</v>
          </cell>
          <cell r="C4528">
            <v>45658</v>
          </cell>
          <cell r="D4528">
            <v>2</v>
          </cell>
          <cell r="E4528" t="str">
            <v>100100</v>
          </cell>
          <cell r="F4528" t="str">
            <v>904</v>
          </cell>
          <cell r="G4528" t="str">
            <v>08</v>
          </cell>
          <cell r="H4528" t="str">
            <v>00</v>
          </cell>
          <cell r="I4528">
            <v>89</v>
          </cell>
          <cell r="J4528" t="str">
            <v>DANIEL BARDALES</v>
          </cell>
          <cell r="K4528" t="str">
            <v>BAGAZAN CLL.10 D-1</v>
          </cell>
          <cell r="M4528" t="str">
            <v>04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112</v>
          </cell>
          <cell r="T4528">
            <v>45.33</v>
          </cell>
          <cell r="U4528" t="str">
            <v>0</v>
          </cell>
          <cell r="V4528" t="str">
            <v>9040828001510</v>
          </cell>
        </row>
        <row r="4529">
          <cell r="A4529" t="str">
            <v>10</v>
          </cell>
          <cell r="B4529" t="str">
            <v>10</v>
          </cell>
          <cell r="C4529">
            <v>45712</v>
          </cell>
          <cell r="D4529">
            <v>7</v>
          </cell>
          <cell r="E4529" t="str">
            <v>100100</v>
          </cell>
          <cell r="F4529" t="str">
            <v>904</v>
          </cell>
          <cell r="G4529" t="str">
            <v>08</v>
          </cell>
          <cell r="H4529" t="str">
            <v>00</v>
          </cell>
          <cell r="I4529">
            <v>143</v>
          </cell>
          <cell r="J4529" t="str">
            <v>MIGUEL PEZANTES G.</v>
          </cell>
          <cell r="K4529" t="str">
            <v>ALMIRANTE GRAU  1043</v>
          </cell>
          <cell r="M4529" t="str">
            <v>04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  <cell r="U4529" t="str">
            <v>0</v>
          </cell>
          <cell r="V4529" t="str">
            <v>9040847000930</v>
          </cell>
        </row>
        <row r="4530">
          <cell r="A4530" t="str">
            <v>10</v>
          </cell>
          <cell r="B4530" t="str">
            <v>10</v>
          </cell>
          <cell r="C4530">
            <v>45713</v>
          </cell>
          <cell r="D4530">
            <v>5</v>
          </cell>
          <cell r="E4530" t="str">
            <v>100100</v>
          </cell>
          <cell r="F4530" t="str">
            <v>904</v>
          </cell>
          <cell r="G4530" t="str">
            <v>08</v>
          </cell>
          <cell r="H4530" t="str">
            <v>00</v>
          </cell>
          <cell r="I4530">
            <v>144</v>
          </cell>
          <cell r="J4530" t="str">
            <v>DIEGO E. LOPEZ</v>
          </cell>
          <cell r="K4530" t="str">
            <v>ALM.GRAU        1141</v>
          </cell>
          <cell r="M4530" t="str">
            <v>04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  <cell r="U4530" t="str">
            <v>0</v>
          </cell>
          <cell r="V4530" t="str">
            <v>9040847001050</v>
          </cell>
        </row>
        <row r="4531">
          <cell r="A4531" t="str">
            <v>10</v>
          </cell>
          <cell r="B4531" t="str">
            <v>10</v>
          </cell>
          <cell r="C4531">
            <v>45741</v>
          </cell>
          <cell r="D4531">
            <v>6</v>
          </cell>
          <cell r="E4531" t="str">
            <v>100100</v>
          </cell>
          <cell r="F4531" t="str">
            <v>904</v>
          </cell>
          <cell r="G4531" t="str">
            <v>08</v>
          </cell>
          <cell r="H4531" t="str">
            <v>00</v>
          </cell>
          <cell r="I4531">
            <v>172</v>
          </cell>
          <cell r="J4531" t="str">
            <v>IGNACIO SAENZ LOPEZ</v>
          </cell>
          <cell r="K4531" t="str">
            <v>TACNA 594</v>
          </cell>
          <cell r="M4531" t="str">
            <v>04</v>
          </cell>
          <cell r="N4531">
            <v>0</v>
          </cell>
          <cell r="O4531">
            <v>0</v>
          </cell>
          <cell r="P4531">
            <v>1</v>
          </cell>
          <cell r="Q4531">
            <v>16</v>
          </cell>
          <cell r="R4531">
            <v>30</v>
          </cell>
          <cell r="S4531">
            <v>25</v>
          </cell>
          <cell r="T4531">
            <v>17.079999999999998</v>
          </cell>
          <cell r="U4531" t="str">
            <v>0</v>
          </cell>
          <cell r="V4531" t="str">
            <v>9040847004830</v>
          </cell>
        </row>
        <row r="4532">
          <cell r="A4532" t="str">
            <v>10</v>
          </cell>
          <cell r="B4532" t="str">
            <v>10</v>
          </cell>
          <cell r="C4532">
            <v>45742</v>
          </cell>
          <cell r="D4532">
            <v>4</v>
          </cell>
          <cell r="E4532" t="str">
            <v>100100</v>
          </cell>
          <cell r="F4532" t="str">
            <v>904</v>
          </cell>
          <cell r="G4532" t="str">
            <v>08</v>
          </cell>
          <cell r="H4532" t="str">
            <v>00</v>
          </cell>
          <cell r="I4532">
            <v>173</v>
          </cell>
          <cell r="J4532" t="str">
            <v>BETTY MARIN DE M.</v>
          </cell>
          <cell r="K4532" t="str">
            <v>TACNA 468</v>
          </cell>
          <cell r="M4532" t="str">
            <v>04</v>
          </cell>
          <cell r="N4532">
            <v>250</v>
          </cell>
          <cell r="O4532">
            <v>277</v>
          </cell>
          <cell r="P4532">
            <v>259</v>
          </cell>
          <cell r="Q4532">
            <v>68</v>
          </cell>
          <cell r="R4532">
            <v>0</v>
          </cell>
          <cell r="S4532">
            <v>0</v>
          </cell>
          <cell r="T4532">
            <v>71.67</v>
          </cell>
          <cell r="U4532" t="str">
            <v>0</v>
          </cell>
          <cell r="V4532" t="str">
            <v>9040847005040</v>
          </cell>
        </row>
        <row r="4533">
          <cell r="A4533" t="str">
            <v>10</v>
          </cell>
          <cell r="B4533" t="str">
            <v>10</v>
          </cell>
          <cell r="C4533">
            <v>45758</v>
          </cell>
          <cell r="D4533">
            <v>0</v>
          </cell>
          <cell r="E4533" t="str">
            <v>100100</v>
          </cell>
          <cell r="F4533" t="str">
            <v>904</v>
          </cell>
          <cell r="G4533" t="str">
            <v>08</v>
          </cell>
          <cell r="H4533" t="str">
            <v>00</v>
          </cell>
          <cell r="I4533">
            <v>189</v>
          </cell>
          <cell r="J4533" t="str">
            <v>TEOBALDO SALDAÑA</v>
          </cell>
          <cell r="K4533" t="str">
            <v>AGUIRRE         1423</v>
          </cell>
          <cell r="M4533" t="str">
            <v>04</v>
          </cell>
          <cell r="N4533">
            <v>0</v>
          </cell>
          <cell r="O4533">
            <v>1</v>
          </cell>
          <cell r="P4533">
            <v>0</v>
          </cell>
          <cell r="Q4533">
            <v>0</v>
          </cell>
          <cell r="R4533">
            <v>1</v>
          </cell>
          <cell r="S4533">
            <v>23</v>
          </cell>
          <cell r="T4533">
            <v>7.42</v>
          </cell>
          <cell r="U4533" t="str">
            <v>0</v>
          </cell>
          <cell r="V4533" t="str">
            <v>9040848003990</v>
          </cell>
        </row>
        <row r="4534">
          <cell r="A4534" t="str">
            <v>10</v>
          </cell>
          <cell r="B4534" t="str">
            <v>10</v>
          </cell>
          <cell r="C4534">
            <v>45806</v>
          </cell>
          <cell r="D4534">
            <v>7</v>
          </cell>
          <cell r="E4534" t="str">
            <v>100100</v>
          </cell>
          <cell r="F4534" t="str">
            <v>904</v>
          </cell>
          <cell r="G4534" t="str">
            <v>08</v>
          </cell>
          <cell r="H4534" t="str">
            <v>00</v>
          </cell>
          <cell r="I4534">
            <v>237</v>
          </cell>
          <cell r="J4534" t="str">
            <v>ANTONIO BARDALES</v>
          </cell>
          <cell r="K4534" t="str">
            <v>PROSPERO         546</v>
          </cell>
          <cell r="M4534" t="str">
            <v>04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  <cell r="U4534" t="str">
            <v>0</v>
          </cell>
          <cell r="V4534" t="str">
            <v>9040850000530</v>
          </cell>
        </row>
        <row r="4535">
          <cell r="A4535" t="str">
            <v>10</v>
          </cell>
          <cell r="B4535" t="str">
            <v>10</v>
          </cell>
          <cell r="C4535">
            <v>45812</v>
          </cell>
          <cell r="D4535">
            <v>5</v>
          </cell>
          <cell r="E4535" t="str">
            <v>100100</v>
          </cell>
          <cell r="F4535" t="str">
            <v>904</v>
          </cell>
          <cell r="G4535" t="str">
            <v>08</v>
          </cell>
          <cell r="H4535" t="str">
            <v>00</v>
          </cell>
          <cell r="I4535">
            <v>243</v>
          </cell>
          <cell r="J4535" t="str">
            <v>A.CHISQUIPAMA OROCHE</v>
          </cell>
          <cell r="K4535" t="str">
            <v>JR. PROSPERO 1530</v>
          </cell>
          <cell r="M4535" t="str">
            <v>04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73.25</v>
          </cell>
          <cell r="U4535" t="str">
            <v>0</v>
          </cell>
          <cell r="V4535" t="str">
            <v>9040850002290</v>
          </cell>
        </row>
        <row r="4536">
          <cell r="A4536" t="str">
            <v>10</v>
          </cell>
          <cell r="B4536" t="str">
            <v>10</v>
          </cell>
          <cell r="C4536">
            <v>49992</v>
          </cell>
          <cell r="D4536">
            <v>1</v>
          </cell>
          <cell r="E4536" t="str">
            <v>100100</v>
          </cell>
          <cell r="F4536" t="str">
            <v>904</v>
          </cell>
          <cell r="G4536" t="str">
            <v>08</v>
          </cell>
          <cell r="H4536" t="str">
            <v>00</v>
          </cell>
          <cell r="I4536">
            <v>252</v>
          </cell>
          <cell r="J4536" t="str">
            <v>PEREZ ASPAJO ORLANDO</v>
          </cell>
          <cell r="K4536" t="str">
            <v>PJE.BAGAZAN</v>
          </cell>
          <cell r="L4536">
            <v>15</v>
          </cell>
          <cell r="M4536" t="str">
            <v>04</v>
          </cell>
          <cell r="N4536">
            <v>0</v>
          </cell>
          <cell r="O4536">
            <v>37</v>
          </cell>
          <cell r="P4536">
            <v>40</v>
          </cell>
          <cell r="Q4536">
            <v>83</v>
          </cell>
          <cell r="R4536">
            <v>324</v>
          </cell>
          <cell r="S4536">
            <v>0</v>
          </cell>
          <cell r="T4536">
            <v>40.33</v>
          </cell>
          <cell r="U4536" t="str">
            <v>0</v>
          </cell>
          <cell r="V4536" t="str">
            <v>1040821000175</v>
          </cell>
        </row>
        <row r="4537">
          <cell r="A4537" t="str">
            <v>10</v>
          </cell>
          <cell r="B4537" t="str">
            <v>10</v>
          </cell>
          <cell r="C4537">
            <v>45825</v>
          </cell>
          <cell r="D4537">
            <v>7</v>
          </cell>
          <cell r="E4537" t="str">
            <v>100100</v>
          </cell>
          <cell r="F4537" t="str">
            <v>904</v>
          </cell>
          <cell r="G4537" t="str">
            <v>08</v>
          </cell>
          <cell r="H4537" t="str">
            <v>00</v>
          </cell>
          <cell r="I4537">
            <v>256</v>
          </cell>
          <cell r="J4537" t="str">
            <v>CASA DE LA CULTURA</v>
          </cell>
          <cell r="K4537" t="str">
            <v>PROSPERO         169</v>
          </cell>
          <cell r="M4537" t="str">
            <v>04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  <cell r="U4537" t="str">
            <v>0</v>
          </cell>
          <cell r="V4537" t="str">
            <v>9040850006010</v>
          </cell>
        </row>
        <row r="4538">
          <cell r="A4538" t="str">
            <v>10</v>
          </cell>
          <cell r="B4538" t="str">
            <v>10</v>
          </cell>
          <cell r="C4538">
            <v>45862</v>
          </cell>
          <cell r="D4538">
            <v>0</v>
          </cell>
          <cell r="E4538" t="str">
            <v>100100</v>
          </cell>
          <cell r="F4538" t="str">
            <v>904</v>
          </cell>
          <cell r="G4538" t="str">
            <v>08</v>
          </cell>
          <cell r="H4538" t="str">
            <v>00</v>
          </cell>
          <cell r="I4538">
            <v>293</v>
          </cell>
          <cell r="J4538" t="str">
            <v>COPIAS CASADO</v>
          </cell>
          <cell r="K4538" t="str">
            <v>SGTO.LORES 280</v>
          </cell>
          <cell r="M4538" t="str">
            <v>04</v>
          </cell>
          <cell r="N4538">
            <v>0</v>
          </cell>
          <cell r="O4538">
            <v>1</v>
          </cell>
          <cell r="P4538">
            <v>1</v>
          </cell>
          <cell r="Q4538">
            <v>0</v>
          </cell>
          <cell r="R4538">
            <v>0</v>
          </cell>
          <cell r="S4538">
            <v>0</v>
          </cell>
          <cell r="T4538">
            <v>0.17</v>
          </cell>
          <cell r="U4538" t="str">
            <v>0</v>
          </cell>
          <cell r="V4538" t="str">
            <v>9040856001020</v>
          </cell>
        </row>
        <row r="4539">
          <cell r="A4539" t="str">
            <v>10</v>
          </cell>
          <cell r="B4539" t="str">
            <v>10</v>
          </cell>
          <cell r="C4539">
            <v>45871</v>
          </cell>
          <cell r="D4539">
            <v>1</v>
          </cell>
          <cell r="E4539" t="str">
            <v>100100</v>
          </cell>
          <cell r="F4539" t="str">
            <v>904</v>
          </cell>
          <cell r="G4539" t="str">
            <v>08</v>
          </cell>
          <cell r="H4539" t="str">
            <v>00</v>
          </cell>
          <cell r="I4539">
            <v>302</v>
          </cell>
          <cell r="J4539" t="str">
            <v>CESAR TUESTA V.</v>
          </cell>
          <cell r="K4539" t="str">
            <v>MORONA           396</v>
          </cell>
          <cell r="M4539" t="str">
            <v>04</v>
          </cell>
          <cell r="N4539">
            <v>0</v>
          </cell>
          <cell r="O4539">
            <v>622</v>
          </cell>
          <cell r="P4539">
            <v>0</v>
          </cell>
          <cell r="Q4539">
            <v>0</v>
          </cell>
          <cell r="R4539">
            <v>0</v>
          </cell>
          <cell r="S4539">
            <v>89</v>
          </cell>
          <cell r="T4539">
            <v>81.25</v>
          </cell>
          <cell r="U4539" t="str">
            <v>0</v>
          </cell>
          <cell r="V4539" t="str">
            <v>9040857001220</v>
          </cell>
        </row>
        <row r="4540">
          <cell r="A4540" t="str">
            <v>10</v>
          </cell>
          <cell r="B4540" t="str">
            <v>10</v>
          </cell>
          <cell r="C4540">
            <v>45885</v>
          </cell>
          <cell r="D4540">
            <v>1</v>
          </cell>
          <cell r="E4540" t="str">
            <v>100100</v>
          </cell>
          <cell r="F4540" t="str">
            <v>904</v>
          </cell>
          <cell r="G4540" t="str">
            <v>08</v>
          </cell>
          <cell r="H4540" t="str">
            <v>00</v>
          </cell>
          <cell r="I4540">
            <v>316</v>
          </cell>
          <cell r="J4540" t="str">
            <v>CLINICA LORETO</v>
          </cell>
          <cell r="K4540" t="str">
            <v>MORONA           471</v>
          </cell>
          <cell r="M4540" t="str">
            <v>04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10</v>
          </cell>
          <cell r="U4540" t="str">
            <v>0</v>
          </cell>
          <cell r="V4540" t="str">
            <v>9040857003410</v>
          </cell>
        </row>
        <row r="4541">
          <cell r="A4541" t="str">
            <v>10</v>
          </cell>
          <cell r="B4541" t="str">
            <v>10</v>
          </cell>
          <cell r="C4541">
            <v>45886</v>
          </cell>
          <cell r="D4541">
            <v>9</v>
          </cell>
          <cell r="E4541" t="str">
            <v>100100</v>
          </cell>
          <cell r="F4541" t="str">
            <v>904</v>
          </cell>
          <cell r="G4541" t="str">
            <v>08</v>
          </cell>
          <cell r="H4541" t="str">
            <v>00</v>
          </cell>
          <cell r="I4541">
            <v>317</v>
          </cell>
          <cell r="J4541" t="str">
            <v>CLINICA LORETO</v>
          </cell>
          <cell r="K4541" t="str">
            <v>MORONA 471</v>
          </cell>
          <cell r="M4541" t="str">
            <v>04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10</v>
          </cell>
          <cell r="U4541" t="str">
            <v>0</v>
          </cell>
          <cell r="V4541" t="str">
            <v>9040857003420</v>
          </cell>
        </row>
        <row r="4542">
          <cell r="A4542" t="str">
            <v>10</v>
          </cell>
          <cell r="B4542" t="str">
            <v>10</v>
          </cell>
          <cell r="C4542">
            <v>45888</v>
          </cell>
          <cell r="D4542">
            <v>5</v>
          </cell>
          <cell r="E4542" t="str">
            <v>100100</v>
          </cell>
          <cell r="F4542" t="str">
            <v>904</v>
          </cell>
          <cell r="G4542" t="str">
            <v>08</v>
          </cell>
          <cell r="H4542" t="str">
            <v>00</v>
          </cell>
          <cell r="I4542">
            <v>319</v>
          </cell>
          <cell r="J4542" t="str">
            <v>CLINICA LORETO</v>
          </cell>
          <cell r="K4542" t="str">
            <v>MORONA           S/N</v>
          </cell>
          <cell r="M4542" t="str">
            <v>04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  <cell r="U4542" t="str">
            <v>0</v>
          </cell>
          <cell r="V4542" t="str">
            <v>9040857003440</v>
          </cell>
        </row>
        <row r="4543">
          <cell r="A4543" t="str">
            <v>10</v>
          </cell>
          <cell r="B4543" t="str">
            <v>10</v>
          </cell>
          <cell r="C4543">
            <v>45891</v>
          </cell>
          <cell r="D4543">
            <v>9</v>
          </cell>
          <cell r="E4543" t="str">
            <v>100100</v>
          </cell>
          <cell r="F4543" t="str">
            <v>904</v>
          </cell>
          <cell r="G4543" t="str">
            <v>08</v>
          </cell>
          <cell r="H4543" t="str">
            <v>00</v>
          </cell>
          <cell r="I4543">
            <v>322</v>
          </cell>
          <cell r="J4543" t="str">
            <v>C. TORRES VASQUEZ</v>
          </cell>
          <cell r="K4543" t="str">
            <v>BRASIL           217</v>
          </cell>
          <cell r="M4543" t="str">
            <v>04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51</v>
          </cell>
          <cell r="T4543">
            <v>42.42</v>
          </cell>
          <cell r="U4543" t="str">
            <v>0</v>
          </cell>
          <cell r="V4543" t="str">
            <v>9040858002660</v>
          </cell>
        </row>
        <row r="4544">
          <cell r="A4544" t="str">
            <v>10</v>
          </cell>
          <cell r="B4544" t="str">
            <v>10</v>
          </cell>
          <cell r="C4544">
            <v>45919</v>
          </cell>
          <cell r="D4544">
            <v>8</v>
          </cell>
          <cell r="E4544" t="str">
            <v>100100</v>
          </cell>
          <cell r="F4544" t="str">
            <v>904</v>
          </cell>
          <cell r="G4544" t="str">
            <v>08</v>
          </cell>
          <cell r="H4544" t="str">
            <v>00</v>
          </cell>
          <cell r="I4544">
            <v>350</v>
          </cell>
          <cell r="J4544" t="str">
            <v>ANTONIO BARDALES</v>
          </cell>
          <cell r="K4544" t="str">
            <v>SAN MARTIN 344</v>
          </cell>
          <cell r="M4544" t="str">
            <v>04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56</v>
          </cell>
          <cell r="S4544">
            <v>138</v>
          </cell>
          <cell r="T4544">
            <v>72.92</v>
          </cell>
          <cell r="U4544" t="str">
            <v>0</v>
          </cell>
          <cell r="V4544" t="str">
            <v>9040860001300</v>
          </cell>
        </row>
        <row r="4545">
          <cell r="A4545" t="str">
            <v>10</v>
          </cell>
          <cell r="B4545" t="str">
            <v>10</v>
          </cell>
          <cell r="C4545">
            <v>45925</v>
          </cell>
          <cell r="D4545">
            <v>5</v>
          </cell>
          <cell r="E4545" t="str">
            <v>100100</v>
          </cell>
          <cell r="F4545" t="str">
            <v>904</v>
          </cell>
          <cell r="G4545" t="str">
            <v>08</v>
          </cell>
          <cell r="H4545" t="str">
            <v>00</v>
          </cell>
          <cell r="I4545">
            <v>356</v>
          </cell>
          <cell r="J4545" t="str">
            <v>SAIDA FLORES CHAVEZ</v>
          </cell>
          <cell r="K4545" t="str">
            <v>SAN MARTIN 168-164</v>
          </cell>
          <cell r="M4545" t="str">
            <v>04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10</v>
          </cell>
          <cell r="U4545" t="str">
            <v>0</v>
          </cell>
          <cell r="V4545" t="str">
            <v>9040860001490</v>
          </cell>
        </row>
        <row r="4546">
          <cell r="A4546" t="str">
            <v>10</v>
          </cell>
          <cell r="B4546" t="str">
            <v>10</v>
          </cell>
          <cell r="C4546">
            <v>45929</v>
          </cell>
          <cell r="D4546">
            <v>7</v>
          </cell>
          <cell r="E4546" t="str">
            <v>100100</v>
          </cell>
          <cell r="F4546" t="str">
            <v>904</v>
          </cell>
          <cell r="G4546" t="str">
            <v>08</v>
          </cell>
          <cell r="H4546" t="str">
            <v>00</v>
          </cell>
          <cell r="I4546">
            <v>360</v>
          </cell>
          <cell r="J4546" t="str">
            <v>PEDRO R. DAPENA C.</v>
          </cell>
          <cell r="K4546" t="str">
            <v>UCAYALI 320</v>
          </cell>
          <cell r="M4546" t="str">
            <v>04</v>
          </cell>
          <cell r="N4546">
            <v>0</v>
          </cell>
          <cell r="O4546">
            <v>0</v>
          </cell>
          <cell r="P4546">
            <v>0</v>
          </cell>
          <cell r="Q4546">
            <v>20</v>
          </cell>
          <cell r="R4546">
            <v>47</v>
          </cell>
          <cell r="S4546">
            <v>58</v>
          </cell>
          <cell r="T4546">
            <v>53.92</v>
          </cell>
          <cell r="U4546" t="str">
            <v>0</v>
          </cell>
          <cell r="V4546" t="str">
            <v>9040862000070</v>
          </cell>
        </row>
        <row r="4547">
          <cell r="A4547" t="str">
            <v>10</v>
          </cell>
          <cell r="B4547" t="str">
            <v>10</v>
          </cell>
          <cell r="C4547">
            <v>45939</v>
          </cell>
          <cell r="D4547">
            <v>6</v>
          </cell>
          <cell r="E4547" t="str">
            <v>100100</v>
          </cell>
          <cell r="F4547" t="str">
            <v>904</v>
          </cell>
          <cell r="G4547" t="str">
            <v>08</v>
          </cell>
          <cell r="H4547" t="str">
            <v>00</v>
          </cell>
          <cell r="I4547">
            <v>370</v>
          </cell>
          <cell r="J4547" t="str">
            <v>RODOLFO LEVEAU</v>
          </cell>
          <cell r="K4547" t="str">
            <v>BERMUDEZ 417</v>
          </cell>
          <cell r="M4547" t="str">
            <v>04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  <cell r="U4547" t="str">
            <v>0</v>
          </cell>
          <cell r="V4547" t="str">
            <v>9040863001970</v>
          </cell>
        </row>
        <row r="4548">
          <cell r="A4548" t="str">
            <v>10</v>
          </cell>
          <cell r="B4548" t="str">
            <v>10</v>
          </cell>
          <cell r="C4548">
            <v>45943</v>
          </cell>
          <cell r="D4548">
            <v>8</v>
          </cell>
          <cell r="E4548" t="str">
            <v>100100</v>
          </cell>
          <cell r="F4548" t="str">
            <v>904</v>
          </cell>
          <cell r="G4548" t="str">
            <v>08</v>
          </cell>
          <cell r="H4548" t="str">
            <v>00</v>
          </cell>
          <cell r="I4548">
            <v>374</v>
          </cell>
          <cell r="J4548" t="str">
            <v>NICOLAS MACEDO</v>
          </cell>
          <cell r="K4548" t="str">
            <v>GARCIA SAENZ 152</v>
          </cell>
          <cell r="M4548" t="str">
            <v>04</v>
          </cell>
          <cell r="N4548">
            <v>0</v>
          </cell>
          <cell r="O4548">
            <v>0</v>
          </cell>
          <cell r="P4548">
            <v>0</v>
          </cell>
          <cell r="Q4548">
            <v>50</v>
          </cell>
          <cell r="R4548">
            <v>0</v>
          </cell>
          <cell r="S4548">
            <v>0</v>
          </cell>
          <cell r="T4548">
            <v>4.17</v>
          </cell>
          <cell r="U4548" t="str">
            <v>0</v>
          </cell>
          <cell r="V4548" t="str">
            <v>9040864000530</v>
          </cell>
        </row>
        <row r="4549">
          <cell r="A4549" t="str">
            <v>10</v>
          </cell>
          <cell r="B4549" t="str">
            <v>10</v>
          </cell>
          <cell r="C4549">
            <v>45948</v>
          </cell>
          <cell r="D4549">
            <v>7</v>
          </cell>
          <cell r="E4549" t="str">
            <v>100100</v>
          </cell>
          <cell r="F4549" t="str">
            <v>904</v>
          </cell>
          <cell r="G4549" t="str">
            <v>08</v>
          </cell>
          <cell r="H4549" t="str">
            <v>00</v>
          </cell>
          <cell r="I4549">
            <v>379</v>
          </cell>
          <cell r="J4549" t="str">
            <v>IRENE FLORES</v>
          </cell>
          <cell r="K4549" t="str">
            <v>GARCIA SAENZ 139</v>
          </cell>
          <cell r="M4549" t="str">
            <v>04</v>
          </cell>
          <cell r="N4549">
            <v>0</v>
          </cell>
          <cell r="O4549">
            <v>50</v>
          </cell>
          <cell r="P4549">
            <v>52</v>
          </cell>
          <cell r="Q4549">
            <v>50</v>
          </cell>
          <cell r="R4549">
            <v>0</v>
          </cell>
          <cell r="S4549">
            <v>0</v>
          </cell>
          <cell r="T4549">
            <v>12.67</v>
          </cell>
          <cell r="U4549" t="str">
            <v>0</v>
          </cell>
          <cell r="V4549" t="str">
            <v>9040864001650</v>
          </cell>
        </row>
        <row r="4550">
          <cell r="A4550" t="str">
            <v>10</v>
          </cell>
          <cell r="B4550" t="str">
            <v>10</v>
          </cell>
          <cell r="C4550">
            <v>45949</v>
          </cell>
          <cell r="D4550">
            <v>5</v>
          </cell>
          <cell r="E4550" t="str">
            <v>100100</v>
          </cell>
          <cell r="F4550" t="str">
            <v>904</v>
          </cell>
          <cell r="G4550" t="str">
            <v>08</v>
          </cell>
          <cell r="H4550" t="str">
            <v>00</v>
          </cell>
          <cell r="I4550">
            <v>380</v>
          </cell>
          <cell r="J4550" t="str">
            <v>RAFAEL SANDOVAL</v>
          </cell>
          <cell r="K4550" t="str">
            <v>GARCIA GANZ 251-A</v>
          </cell>
          <cell r="M4550" t="str">
            <v>04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3.33</v>
          </cell>
          <cell r="U4550" t="str">
            <v>0</v>
          </cell>
          <cell r="V4550" t="str">
            <v>9040864001810</v>
          </cell>
        </row>
        <row r="4551">
          <cell r="A4551" t="str">
            <v>10</v>
          </cell>
          <cell r="B4551" t="str">
            <v>10</v>
          </cell>
          <cell r="C4551">
            <v>45983</v>
          </cell>
          <cell r="D4551">
            <v>4</v>
          </cell>
          <cell r="E4551" t="str">
            <v>100100</v>
          </cell>
          <cell r="F4551" t="str">
            <v>904</v>
          </cell>
          <cell r="G4551" t="str">
            <v>08</v>
          </cell>
          <cell r="H4551" t="str">
            <v>00</v>
          </cell>
          <cell r="I4551">
            <v>414</v>
          </cell>
          <cell r="J4551" t="str">
            <v>WALTER GAMARRA LINO</v>
          </cell>
          <cell r="K4551" t="str">
            <v>ALF.UGARTE        42</v>
          </cell>
          <cell r="M4551" t="str">
            <v>04</v>
          </cell>
          <cell r="N4551">
            <v>0</v>
          </cell>
          <cell r="O4551">
            <v>120</v>
          </cell>
          <cell r="P4551">
            <v>100</v>
          </cell>
          <cell r="Q4551">
            <v>230</v>
          </cell>
          <cell r="R4551">
            <v>0</v>
          </cell>
          <cell r="S4551">
            <v>0</v>
          </cell>
          <cell r="T4551">
            <v>71.67</v>
          </cell>
          <cell r="U4551" t="str">
            <v>0</v>
          </cell>
          <cell r="V4551" t="str">
            <v>9040870001200</v>
          </cell>
        </row>
        <row r="4552">
          <cell r="A4552" t="str">
            <v>10</v>
          </cell>
          <cell r="B4552" t="str">
            <v>10</v>
          </cell>
          <cell r="C4552">
            <v>45987</v>
          </cell>
          <cell r="D4552">
            <v>5</v>
          </cell>
          <cell r="E4552" t="str">
            <v>100100</v>
          </cell>
          <cell r="F4552" t="str">
            <v>904</v>
          </cell>
          <cell r="G4552" t="str">
            <v>08</v>
          </cell>
          <cell r="H4552" t="str">
            <v>00</v>
          </cell>
          <cell r="I4552">
            <v>418</v>
          </cell>
          <cell r="J4552" t="str">
            <v>HUMBERTO VASQUEZ</v>
          </cell>
          <cell r="K4552" t="str">
            <v>CALL J.GALVEZ 407</v>
          </cell>
          <cell r="M4552" t="str">
            <v>04</v>
          </cell>
          <cell r="N4552">
            <v>0</v>
          </cell>
          <cell r="O4552">
            <v>0</v>
          </cell>
          <cell r="P4552">
            <v>0</v>
          </cell>
          <cell r="Q4552">
            <v>62</v>
          </cell>
          <cell r="R4552">
            <v>72</v>
          </cell>
          <cell r="S4552">
            <v>31</v>
          </cell>
          <cell r="T4552">
            <v>58.25</v>
          </cell>
          <cell r="U4552" t="str">
            <v>0</v>
          </cell>
          <cell r="V4552" t="str">
            <v>9040872002940</v>
          </cell>
        </row>
        <row r="4553">
          <cell r="A4553" t="str">
            <v>10</v>
          </cell>
          <cell r="B4553" t="str">
            <v>10</v>
          </cell>
          <cell r="C4553">
            <v>45990</v>
          </cell>
          <cell r="D4553">
            <v>9</v>
          </cell>
          <cell r="E4553" t="str">
            <v>100100</v>
          </cell>
          <cell r="F4553" t="str">
            <v>904</v>
          </cell>
          <cell r="G4553" t="str">
            <v>08</v>
          </cell>
          <cell r="H4553" t="str">
            <v>00</v>
          </cell>
          <cell r="I4553">
            <v>421</v>
          </cell>
          <cell r="J4553" t="str">
            <v>AMADOR INUMA CHOTA</v>
          </cell>
          <cell r="K4553" t="str">
            <v>BAGAZAN  C.13    W3</v>
          </cell>
          <cell r="M4553" t="str">
            <v>04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17</v>
          </cell>
          <cell r="T4553">
            <v>8.83</v>
          </cell>
          <cell r="U4553" t="str">
            <v>0</v>
          </cell>
          <cell r="V4553" t="str">
            <v>9040875001500</v>
          </cell>
        </row>
        <row r="4554">
          <cell r="A4554" t="str">
            <v>10</v>
          </cell>
          <cell r="B4554" t="str">
            <v>10</v>
          </cell>
          <cell r="C4554">
            <v>45995</v>
          </cell>
          <cell r="D4554">
            <v>8</v>
          </cell>
          <cell r="E4554" t="str">
            <v>100100</v>
          </cell>
          <cell r="F4554" t="str">
            <v>904</v>
          </cell>
          <cell r="G4554" t="str">
            <v>08</v>
          </cell>
          <cell r="H4554" t="str">
            <v>00</v>
          </cell>
          <cell r="I4554">
            <v>426</v>
          </cell>
          <cell r="J4554" t="str">
            <v>EDITH DIAZ LAVI</v>
          </cell>
          <cell r="K4554" t="str">
            <v>BAGAZAN CLL.13 O-15</v>
          </cell>
          <cell r="M4554" t="str">
            <v>04</v>
          </cell>
          <cell r="N4554">
            <v>0</v>
          </cell>
          <cell r="O4554">
            <v>16</v>
          </cell>
          <cell r="P4554">
            <v>55</v>
          </cell>
          <cell r="Q4554">
            <v>52</v>
          </cell>
          <cell r="R4554">
            <v>169</v>
          </cell>
          <cell r="S4554">
            <v>0</v>
          </cell>
          <cell r="T4554">
            <v>42.67</v>
          </cell>
          <cell r="U4554" t="str">
            <v>0</v>
          </cell>
          <cell r="V4554" t="str">
            <v>9040875002110</v>
          </cell>
        </row>
        <row r="4555">
          <cell r="A4555" t="str">
            <v>10</v>
          </cell>
          <cell r="B4555" t="str">
            <v>10</v>
          </cell>
          <cell r="C4555">
            <v>45998</v>
          </cell>
          <cell r="D4555">
            <v>2</v>
          </cell>
          <cell r="E4555" t="str">
            <v>100100</v>
          </cell>
          <cell r="F4555" t="str">
            <v>904</v>
          </cell>
          <cell r="G4555" t="str">
            <v>08</v>
          </cell>
          <cell r="H4555" t="str">
            <v>00</v>
          </cell>
          <cell r="I4555">
            <v>429</v>
          </cell>
          <cell r="J4555" t="str">
            <v>PEÑA RIOS FERNANDO</v>
          </cell>
          <cell r="K4555" t="str">
            <v>BAGAZAN CALLE 13 K-16</v>
          </cell>
          <cell r="M4555" t="str">
            <v>04</v>
          </cell>
          <cell r="N4555">
            <v>0</v>
          </cell>
          <cell r="O4555">
            <v>0</v>
          </cell>
          <cell r="P4555">
            <v>2</v>
          </cell>
          <cell r="Q4555">
            <v>21</v>
          </cell>
          <cell r="R4555">
            <v>150</v>
          </cell>
          <cell r="S4555">
            <v>243</v>
          </cell>
          <cell r="T4555">
            <v>77.42</v>
          </cell>
          <cell r="U4555" t="str">
            <v>0</v>
          </cell>
          <cell r="V4555" t="str">
            <v>9040875002270</v>
          </cell>
        </row>
        <row r="4556">
          <cell r="A4556" t="str">
            <v>10</v>
          </cell>
          <cell r="B4556" t="str">
            <v>10</v>
          </cell>
          <cell r="C4556">
            <v>46035</v>
          </cell>
          <cell r="D4556">
            <v>2</v>
          </cell>
          <cell r="E4556" t="str">
            <v>100100</v>
          </cell>
          <cell r="F4556" t="str">
            <v>904</v>
          </cell>
          <cell r="G4556" t="str">
            <v>08</v>
          </cell>
          <cell r="H4556" t="str">
            <v>00</v>
          </cell>
          <cell r="I4556">
            <v>466</v>
          </cell>
          <cell r="J4556" t="str">
            <v>AUGUSTO G.SAVINO V.</v>
          </cell>
          <cell r="K4556" t="str">
            <v>KIOSKO-M.BELEN-ABTAO</v>
          </cell>
          <cell r="M4556" t="str">
            <v>04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7.08</v>
          </cell>
          <cell r="U4556" t="str">
            <v>0</v>
          </cell>
          <cell r="V4556" t="str">
            <v>9040895001395</v>
          </cell>
        </row>
        <row r="4557">
          <cell r="A4557" t="str">
            <v>10</v>
          </cell>
          <cell r="B4557" t="str">
            <v>10</v>
          </cell>
          <cell r="C4557">
            <v>46048</v>
          </cell>
          <cell r="D4557">
            <v>5</v>
          </cell>
          <cell r="E4557" t="str">
            <v>100100</v>
          </cell>
          <cell r="F4557" t="str">
            <v>905</v>
          </cell>
          <cell r="G4557" t="str">
            <v>01</v>
          </cell>
          <cell r="H4557" t="str">
            <v>00</v>
          </cell>
          <cell r="I4557">
            <v>11</v>
          </cell>
          <cell r="J4557" t="str">
            <v>JUAN AMASIFUEN M.</v>
          </cell>
          <cell r="K4557" t="str">
            <v>PTO. SALAVERRY 16</v>
          </cell>
          <cell r="M4557" t="str">
            <v>04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17</v>
          </cell>
          <cell r="T4557">
            <v>17.75</v>
          </cell>
          <cell r="U4557" t="str">
            <v>0</v>
          </cell>
          <cell r="V4557" t="str">
            <v>9050108000130</v>
          </cell>
        </row>
        <row r="4558">
          <cell r="A4558" t="str">
            <v>10</v>
          </cell>
          <cell r="B4558" t="str">
            <v>10</v>
          </cell>
          <cell r="C4558">
            <v>46051</v>
          </cell>
          <cell r="D4558">
            <v>9</v>
          </cell>
          <cell r="E4558" t="str">
            <v>100100</v>
          </cell>
          <cell r="F4558" t="str">
            <v>905</v>
          </cell>
          <cell r="G4558" t="str">
            <v>01</v>
          </cell>
          <cell r="H4558" t="str">
            <v>00</v>
          </cell>
          <cell r="I4558">
            <v>14</v>
          </cell>
          <cell r="J4558" t="str">
            <v>FLOR MARIA JAVA</v>
          </cell>
          <cell r="K4558" t="str">
            <v>PTO.SALAVERRY    S/N</v>
          </cell>
          <cell r="M4558" t="str">
            <v>04</v>
          </cell>
          <cell r="N4558">
            <v>0</v>
          </cell>
          <cell r="O4558">
            <v>0.01</v>
          </cell>
          <cell r="P4558">
            <v>0</v>
          </cell>
          <cell r="Q4558">
            <v>9.57</v>
          </cell>
          <cell r="R4558">
            <v>0</v>
          </cell>
          <cell r="S4558">
            <v>0</v>
          </cell>
          <cell r="T4558">
            <v>10.47</v>
          </cell>
          <cell r="U4558" t="str">
            <v>0</v>
          </cell>
          <cell r="V4558" t="str">
            <v>9050108000240</v>
          </cell>
        </row>
        <row r="4559">
          <cell r="A4559" t="str">
            <v>10</v>
          </cell>
          <cell r="B4559" t="str">
            <v>10</v>
          </cell>
          <cell r="C4559">
            <v>46112</v>
          </cell>
          <cell r="D4559">
            <v>9</v>
          </cell>
          <cell r="E4559" t="str">
            <v>100100</v>
          </cell>
          <cell r="F4559" t="str">
            <v>905</v>
          </cell>
          <cell r="G4559" t="str">
            <v>08</v>
          </cell>
          <cell r="H4559" t="str">
            <v>00</v>
          </cell>
          <cell r="I4559">
            <v>54</v>
          </cell>
          <cell r="J4559" t="str">
            <v>EDUARDO CHANG ASHUY</v>
          </cell>
          <cell r="K4559" t="str">
            <v>ALZAMORA        1122</v>
          </cell>
          <cell r="M4559" t="str">
            <v>04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15</v>
          </cell>
          <cell r="T4559">
            <v>24.58</v>
          </cell>
          <cell r="U4559" t="str">
            <v>0</v>
          </cell>
          <cell r="V4559" t="str">
            <v>9050840001060</v>
          </cell>
        </row>
        <row r="4560">
          <cell r="A4560" t="str">
            <v>10</v>
          </cell>
          <cell r="B4560" t="str">
            <v>10</v>
          </cell>
          <cell r="C4560">
            <v>46119</v>
          </cell>
          <cell r="D4560">
            <v>4</v>
          </cell>
          <cell r="E4560" t="str">
            <v>100100</v>
          </cell>
          <cell r="F4560" t="str">
            <v>905</v>
          </cell>
          <cell r="G4560" t="str">
            <v>08</v>
          </cell>
          <cell r="H4560" t="str">
            <v>00</v>
          </cell>
          <cell r="I4560">
            <v>61</v>
          </cell>
          <cell r="J4560" t="str">
            <v>LIDILIA TRUJILLO T.</v>
          </cell>
          <cell r="K4560" t="str">
            <v>ALZAMORA        1512</v>
          </cell>
          <cell r="M4560" t="str">
            <v>04</v>
          </cell>
          <cell r="N4560">
            <v>0</v>
          </cell>
          <cell r="O4560">
            <v>0</v>
          </cell>
          <cell r="P4560">
            <v>0</v>
          </cell>
          <cell r="Q4560">
            <v>50</v>
          </cell>
          <cell r="R4560">
            <v>0</v>
          </cell>
          <cell r="S4560">
            <v>0</v>
          </cell>
          <cell r="T4560">
            <v>4.17</v>
          </cell>
          <cell r="U4560" t="str">
            <v>0</v>
          </cell>
          <cell r="V4560" t="str">
            <v>9050840002575</v>
          </cell>
        </row>
        <row r="4561">
          <cell r="A4561" t="str">
            <v>10</v>
          </cell>
          <cell r="B4561" t="str">
            <v>10</v>
          </cell>
          <cell r="C4561">
            <v>46123</v>
          </cell>
          <cell r="D4561">
            <v>6</v>
          </cell>
          <cell r="E4561" t="str">
            <v>100100</v>
          </cell>
          <cell r="F4561" t="str">
            <v>905</v>
          </cell>
          <cell r="G4561" t="str">
            <v>08</v>
          </cell>
          <cell r="H4561" t="str">
            <v>00</v>
          </cell>
          <cell r="I4561">
            <v>65</v>
          </cell>
          <cell r="J4561" t="str">
            <v>ELMER RIOS APAHO</v>
          </cell>
          <cell r="K4561" t="str">
            <v>ALZAMORA 140</v>
          </cell>
          <cell r="M4561" t="str">
            <v>04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  <cell r="U4561" t="str">
            <v>0</v>
          </cell>
          <cell r="V4561" t="str">
            <v>9050840004030</v>
          </cell>
        </row>
        <row r="4562">
          <cell r="A4562" t="str">
            <v>10</v>
          </cell>
          <cell r="B4562" t="str">
            <v>10</v>
          </cell>
          <cell r="C4562">
            <v>46130</v>
          </cell>
          <cell r="D4562">
            <v>1</v>
          </cell>
          <cell r="E4562" t="str">
            <v>100100</v>
          </cell>
          <cell r="F4562" t="str">
            <v>905</v>
          </cell>
          <cell r="G4562" t="str">
            <v>08</v>
          </cell>
          <cell r="H4562" t="str">
            <v>00</v>
          </cell>
          <cell r="I4562">
            <v>72</v>
          </cell>
          <cell r="J4562" t="str">
            <v>GRACIELA DEL PILAR SOTO PAREDE</v>
          </cell>
          <cell r="K4562" t="str">
            <v>ECHENIQUE 769</v>
          </cell>
          <cell r="M4562" t="str">
            <v>04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  <cell r="U4562" t="str">
            <v>0</v>
          </cell>
          <cell r="V4562" t="str">
            <v>9050841000660</v>
          </cell>
        </row>
        <row r="4563">
          <cell r="A4563" t="str">
            <v>10</v>
          </cell>
          <cell r="B4563" t="str">
            <v>10</v>
          </cell>
          <cell r="C4563">
            <v>46140</v>
          </cell>
          <cell r="D4563">
            <v>0</v>
          </cell>
          <cell r="E4563" t="str">
            <v>100100</v>
          </cell>
          <cell r="F4563" t="str">
            <v>905</v>
          </cell>
          <cell r="G4563" t="str">
            <v>08</v>
          </cell>
          <cell r="H4563" t="str">
            <v>00</v>
          </cell>
          <cell r="I4563">
            <v>82</v>
          </cell>
          <cell r="J4563" t="str">
            <v>ANGELA ALVAN SHUÑA</v>
          </cell>
          <cell r="K4563" t="str">
            <v>SAN ROMAN 202</v>
          </cell>
          <cell r="M4563" t="str">
            <v>04</v>
          </cell>
          <cell r="N4563">
            <v>0</v>
          </cell>
          <cell r="O4563">
            <v>0</v>
          </cell>
          <cell r="P4563">
            <v>12</v>
          </cell>
          <cell r="Q4563">
            <v>158</v>
          </cell>
          <cell r="R4563">
            <v>163</v>
          </cell>
          <cell r="S4563">
            <v>179</v>
          </cell>
          <cell r="T4563">
            <v>121.75</v>
          </cell>
          <cell r="U4563" t="str">
            <v>0</v>
          </cell>
          <cell r="V4563" t="str">
            <v>9050841002700</v>
          </cell>
        </row>
        <row r="4564">
          <cell r="A4564" t="str">
            <v>10</v>
          </cell>
          <cell r="B4564" t="str">
            <v>10</v>
          </cell>
          <cell r="C4564">
            <v>46141</v>
          </cell>
          <cell r="D4564">
            <v>8</v>
          </cell>
          <cell r="E4564" t="str">
            <v>100100</v>
          </cell>
          <cell r="F4564" t="str">
            <v>905</v>
          </cell>
          <cell r="G4564" t="str">
            <v>08</v>
          </cell>
          <cell r="H4564" t="str">
            <v>00</v>
          </cell>
          <cell r="I4564">
            <v>83</v>
          </cell>
          <cell r="J4564" t="str">
            <v>MARIA PACAYA A.</v>
          </cell>
          <cell r="K4564" t="str">
            <v>SAN ROMAN        120</v>
          </cell>
          <cell r="M4564" t="str">
            <v>04</v>
          </cell>
          <cell r="N4564">
            <v>0</v>
          </cell>
          <cell r="O4564">
            <v>4</v>
          </cell>
          <cell r="P4564">
            <v>54</v>
          </cell>
          <cell r="Q4564">
            <v>100</v>
          </cell>
          <cell r="R4564">
            <v>58</v>
          </cell>
          <cell r="S4564">
            <v>119</v>
          </cell>
          <cell r="T4564">
            <v>53.42</v>
          </cell>
          <cell r="U4564" t="str">
            <v>0</v>
          </cell>
          <cell r="V4564" t="str">
            <v>9050841002880</v>
          </cell>
        </row>
        <row r="4565">
          <cell r="A4565" t="str">
            <v>10</v>
          </cell>
          <cell r="B4565" t="str">
            <v>10</v>
          </cell>
          <cell r="C4565">
            <v>46142</v>
          </cell>
          <cell r="D4565">
            <v>6</v>
          </cell>
          <cell r="E4565" t="str">
            <v>100100</v>
          </cell>
          <cell r="F4565" t="str">
            <v>905</v>
          </cell>
          <cell r="G4565" t="str">
            <v>08</v>
          </cell>
          <cell r="H4565" t="str">
            <v>00</v>
          </cell>
          <cell r="I4565">
            <v>84</v>
          </cell>
          <cell r="J4565" t="str">
            <v>G. BARDALES LOPEZ</v>
          </cell>
          <cell r="K4565" t="str">
            <v>SAN ROMAN       1005</v>
          </cell>
          <cell r="M4565" t="str">
            <v>04</v>
          </cell>
          <cell r="N4565">
            <v>0</v>
          </cell>
          <cell r="O4565">
            <v>56</v>
          </cell>
          <cell r="P4565">
            <v>65</v>
          </cell>
          <cell r="Q4565">
            <v>76</v>
          </cell>
          <cell r="R4565">
            <v>118</v>
          </cell>
          <cell r="S4565">
            <v>121</v>
          </cell>
          <cell r="T4565">
            <v>67.17</v>
          </cell>
          <cell r="U4565" t="str">
            <v>0</v>
          </cell>
          <cell r="V4565" t="str">
            <v>9050841003120</v>
          </cell>
        </row>
        <row r="4566">
          <cell r="A4566" t="str">
            <v>10</v>
          </cell>
          <cell r="B4566" t="str">
            <v>10</v>
          </cell>
          <cell r="C4566">
            <v>46156</v>
          </cell>
          <cell r="D4566">
            <v>6</v>
          </cell>
          <cell r="E4566" t="str">
            <v>100100</v>
          </cell>
          <cell r="F4566" t="str">
            <v>905</v>
          </cell>
          <cell r="G4566" t="str">
            <v>08</v>
          </cell>
          <cell r="H4566" t="str">
            <v>00</v>
          </cell>
          <cell r="I4566">
            <v>98</v>
          </cell>
          <cell r="J4566" t="str">
            <v>MARIA E. PAPA DE F .</v>
          </cell>
          <cell r="K4566" t="str">
            <v>R.CASTILLA       249</v>
          </cell>
          <cell r="M4566" t="str">
            <v>04</v>
          </cell>
          <cell r="N4566">
            <v>0</v>
          </cell>
          <cell r="O4566">
            <v>0</v>
          </cell>
          <cell r="P4566">
            <v>0</v>
          </cell>
          <cell r="Q4566">
            <v>279.72000000000003</v>
          </cell>
          <cell r="R4566">
            <v>0</v>
          </cell>
          <cell r="S4566">
            <v>0</v>
          </cell>
          <cell r="T4566">
            <v>23.31</v>
          </cell>
          <cell r="U4566" t="str">
            <v>0</v>
          </cell>
          <cell r="V4566" t="str">
            <v>9050842000240</v>
          </cell>
        </row>
        <row r="4567">
          <cell r="A4567" t="str">
            <v>10</v>
          </cell>
          <cell r="B4567" t="str">
            <v>10</v>
          </cell>
          <cell r="C4567">
            <v>46160</v>
          </cell>
          <cell r="D4567">
            <v>8</v>
          </cell>
          <cell r="E4567" t="str">
            <v>100100</v>
          </cell>
          <cell r="F4567" t="str">
            <v>905</v>
          </cell>
          <cell r="G4567" t="str">
            <v>08</v>
          </cell>
          <cell r="H4567" t="str">
            <v>00</v>
          </cell>
          <cell r="I4567">
            <v>102</v>
          </cell>
          <cell r="J4567" t="str">
            <v>EMILIO LOZANO C.</v>
          </cell>
          <cell r="K4567" t="str">
            <v>CASTILLA 773</v>
          </cell>
          <cell r="M4567" t="str">
            <v>04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8.33</v>
          </cell>
          <cell r="U4567" t="str">
            <v>0</v>
          </cell>
          <cell r="V4567" t="str">
            <v>9050842000825</v>
          </cell>
        </row>
        <row r="4568">
          <cell r="A4568" t="str">
            <v>10</v>
          </cell>
          <cell r="B4568" t="str">
            <v>10</v>
          </cell>
          <cell r="C4568">
            <v>46161</v>
          </cell>
          <cell r="D4568">
            <v>6</v>
          </cell>
          <cell r="E4568" t="str">
            <v>100100</v>
          </cell>
          <cell r="F4568" t="str">
            <v>905</v>
          </cell>
          <cell r="G4568" t="str">
            <v>08</v>
          </cell>
          <cell r="H4568" t="str">
            <v>00</v>
          </cell>
          <cell r="I4568">
            <v>103</v>
          </cell>
          <cell r="J4568" t="str">
            <v>CESAR VIDAL GUZMAN</v>
          </cell>
          <cell r="K4568" t="str">
            <v>CASTILLA         943</v>
          </cell>
          <cell r="M4568" t="str">
            <v>04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1</v>
          </cell>
          <cell r="T4568">
            <v>9.25</v>
          </cell>
          <cell r="U4568" t="str">
            <v>0</v>
          </cell>
          <cell r="V4568" t="str">
            <v>9050842000890</v>
          </cell>
        </row>
        <row r="4569">
          <cell r="A4569" t="str">
            <v>10</v>
          </cell>
          <cell r="B4569" t="str">
            <v>10</v>
          </cell>
          <cell r="C4569">
            <v>46187</v>
          </cell>
          <cell r="D4569">
            <v>1</v>
          </cell>
          <cell r="E4569" t="str">
            <v>100100</v>
          </cell>
          <cell r="F4569" t="str">
            <v>905</v>
          </cell>
          <cell r="G4569" t="str">
            <v>08</v>
          </cell>
          <cell r="H4569" t="str">
            <v>00</v>
          </cell>
          <cell r="I4569">
            <v>129</v>
          </cell>
          <cell r="J4569" t="str">
            <v>AURELIO MATUTE</v>
          </cell>
          <cell r="K4569" t="str">
            <v>FANING           223</v>
          </cell>
          <cell r="M4569" t="str">
            <v>04</v>
          </cell>
          <cell r="N4569">
            <v>0</v>
          </cell>
          <cell r="O4569">
            <v>0</v>
          </cell>
          <cell r="P4569">
            <v>0</v>
          </cell>
          <cell r="Q4569">
            <v>50</v>
          </cell>
          <cell r="R4569">
            <v>0</v>
          </cell>
          <cell r="S4569">
            <v>0</v>
          </cell>
          <cell r="T4569">
            <v>4.17</v>
          </cell>
          <cell r="U4569" t="str">
            <v>0</v>
          </cell>
          <cell r="V4569" t="str">
            <v>9050844000150</v>
          </cell>
        </row>
        <row r="4570">
          <cell r="A4570" t="str">
            <v>10</v>
          </cell>
          <cell r="B4570" t="str">
            <v>10</v>
          </cell>
          <cell r="C4570">
            <v>46196</v>
          </cell>
          <cell r="D4570">
            <v>2</v>
          </cell>
          <cell r="E4570" t="str">
            <v>100100</v>
          </cell>
          <cell r="F4570" t="str">
            <v>905</v>
          </cell>
          <cell r="G4570" t="str">
            <v>08</v>
          </cell>
          <cell r="H4570" t="str">
            <v>00</v>
          </cell>
          <cell r="I4570">
            <v>138</v>
          </cell>
          <cell r="J4570" t="str">
            <v>IDELFONSO DEL C.</v>
          </cell>
          <cell r="K4570" t="str">
            <v>FANING 1277-6</v>
          </cell>
          <cell r="M4570" t="str">
            <v>04</v>
          </cell>
          <cell r="N4570">
            <v>0</v>
          </cell>
          <cell r="O4570">
            <v>0</v>
          </cell>
          <cell r="P4570">
            <v>0</v>
          </cell>
          <cell r="Q4570">
            <v>5</v>
          </cell>
          <cell r="R4570">
            <v>0</v>
          </cell>
          <cell r="S4570">
            <v>0</v>
          </cell>
          <cell r="T4570">
            <v>0.42</v>
          </cell>
          <cell r="U4570" t="str">
            <v>0</v>
          </cell>
          <cell r="V4570" t="str">
            <v>9050844001230</v>
          </cell>
        </row>
        <row r="4571">
          <cell r="A4571" t="str">
            <v>10</v>
          </cell>
          <cell r="B4571" t="str">
            <v>10</v>
          </cell>
          <cell r="C4571">
            <v>46203</v>
          </cell>
          <cell r="D4571">
            <v>6</v>
          </cell>
          <cell r="E4571" t="str">
            <v>100100</v>
          </cell>
          <cell r="F4571" t="str">
            <v>905</v>
          </cell>
          <cell r="G4571" t="str">
            <v>08</v>
          </cell>
          <cell r="H4571" t="str">
            <v>00</v>
          </cell>
          <cell r="I4571">
            <v>145</v>
          </cell>
          <cell r="J4571" t="str">
            <v>LITA GRANDEZ SOUZA</v>
          </cell>
          <cell r="K4571" t="str">
            <v>FANING 1789</v>
          </cell>
          <cell r="M4571" t="str">
            <v>04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13</v>
          </cell>
          <cell r="S4571">
            <v>37</v>
          </cell>
          <cell r="T4571">
            <v>10.42</v>
          </cell>
          <cell r="U4571" t="str">
            <v>0</v>
          </cell>
          <cell r="V4571" t="str">
            <v>9050844001465</v>
          </cell>
        </row>
        <row r="4572">
          <cell r="A4572" t="str">
            <v>10</v>
          </cell>
          <cell r="B4572" t="str">
            <v>10</v>
          </cell>
          <cell r="C4572">
            <v>46204</v>
          </cell>
          <cell r="D4572">
            <v>4</v>
          </cell>
          <cell r="E4572" t="str">
            <v>100100</v>
          </cell>
          <cell r="F4572" t="str">
            <v>905</v>
          </cell>
          <cell r="G4572" t="str">
            <v>08</v>
          </cell>
          <cell r="H4572" t="str">
            <v>00</v>
          </cell>
          <cell r="I4572">
            <v>146</v>
          </cell>
          <cell r="J4572" t="str">
            <v>JORGE VALENCIA</v>
          </cell>
          <cell r="K4572" t="str">
            <v>FANING          1791</v>
          </cell>
          <cell r="M4572" t="str">
            <v>04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21.75</v>
          </cell>
          <cell r="U4572" t="str">
            <v>0</v>
          </cell>
          <cell r="V4572" t="str">
            <v>9050844001480</v>
          </cell>
        </row>
        <row r="4573">
          <cell r="A4573" t="str">
            <v>10</v>
          </cell>
          <cell r="B4573" t="str">
            <v>10</v>
          </cell>
          <cell r="C4573">
            <v>46205</v>
          </cell>
          <cell r="D4573">
            <v>1</v>
          </cell>
          <cell r="E4573" t="str">
            <v>100100</v>
          </cell>
          <cell r="F4573" t="str">
            <v>905</v>
          </cell>
          <cell r="G4573" t="str">
            <v>08</v>
          </cell>
          <cell r="H4573" t="str">
            <v>00</v>
          </cell>
          <cell r="I4573">
            <v>147</v>
          </cell>
          <cell r="J4573" t="str">
            <v>TERESA MANIHUARI</v>
          </cell>
          <cell r="K4573" t="str">
            <v>FANING        S/N</v>
          </cell>
          <cell r="M4573" t="str">
            <v>04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25</v>
          </cell>
          <cell r="T4573">
            <v>11.67</v>
          </cell>
          <cell r="U4573" t="str">
            <v>0</v>
          </cell>
          <cell r="V4573" t="str">
            <v>9050844002520</v>
          </cell>
        </row>
        <row r="4574">
          <cell r="A4574" t="str">
            <v>10</v>
          </cell>
          <cell r="B4574" t="str">
            <v>10</v>
          </cell>
          <cell r="C4574">
            <v>46211</v>
          </cell>
          <cell r="D4574">
            <v>9</v>
          </cell>
          <cell r="E4574" t="str">
            <v>100100</v>
          </cell>
          <cell r="F4574" t="str">
            <v>905</v>
          </cell>
          <cell r="G4574" t="str">
            <v>08</v>
          </cell>
          <cell r="H4574" t="str">
            <v>00</v>
          </cell>
          <cell r="I4574">
            <v>153</v>
          </cell>
          <cell r="J4574" t="str">
            <v>R. AGUSTIN SUCES</v>
          </cell>
          <cell r="K4574" t="str">
            <v>BOLOGNESI 469 BAJOS</v>
          </cell>
          <cell r="M4574" t="str">
            <v>04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12.5</v>
          </cell>
          <cell r="U4574" t="str">
            <v>0</v>
          </cell>
          <cell r="V4574" t="str">
            <v>9050845000350</v>
          </cell>
        </row>
        <row r="4575">
          <cell r="A4575" t="str">
            <v>10</v>
          </cell>
          <cell r="B4575" t="str">
            <v>10</v>
          </cell>
          <cell r="C4575">
            <v>46212</v>
          </cell>
          <cell r="D4575">
            <v>7</v>
          </cell>
          <cell r="E4575" t="str">
            <v>100100</v>
          </cell>
          <cell r="F4575" t="str">
            <v>905</v>
          </cell>
          <cell r="G4575" t="str">
            <v>08</v>
          </cell>
          <cell r="H4575" t="str">
            <v>00</v>
          </cell>
          <cell r="I4575">
            <v>154</v>
          </cell>
          <cell r="J4575" t="str">
            <v>EDUARDO ANGULO G   .</v>
          </cell>
          <cell r="K4575" t="str">
            <v>BOLOGNESI        555</v>
          </cell>
          <cell r="M4575" t="str">
            <v>04</v>
          </cell>
          <cell r="N4575">
            <v>0</v>
          </cell>
          <cell r="O4575">
            <v>30</v>
          </cell>
          <cell r="P4575">
            <v>61</v>
          </cell>
          <cell r="Q4575">
            <v>42</v>
          </cell>
          <cell r="R4575">
            <v>91</v>
          </cell>
          <cell r="S4575">
            <v>94</v>
          </cell>
          <cell r="T4575">
            <v>65.58</v>
          </cell>
          <cell r="U4575" t="str">
            <v>0</v>
          </cell>
          <cell r="V4575" t="str">
            <v>9050845000410</v>
          </cell>
        </row>
        <row r="4576">
          <cell r="A4576" t="str">
            <v>10</v>
          </cell>
          <cell r="B4576" t="str">
            <v>10</v>
          </cell>
          <cell r="C4576">
            <v>46216</v>
          </cell>
          <cell r="D4576">
            <v>8</v>
          </cell>
          <cell r="E4576" t="str">
            <v>100100</v>
          </cell>
          <cell r="F4576" t="str">
            <v>905</v>
          </cell>
          <cell r="G4576" t="str">
            <v>08</v>
          </cell>
          <cell r="H4576" t="str">
            <v>00</v>
          </cell>
          <cell r="I4576">
            <v>158</v>
          </cell>
          <cell r="J4576" t="str">
            <v>SIMONA SOLSOL CUEVA</v>
          </cell>
          <cell r="K4576" t="str">
            <v>BOLOGNESI       1691</v>
          </cell>
          <cell r="M4576" t="str">
            <v>04</v>
          </cell>
          <cell r="N4576">
            <v>0</v>
          </cell>
          <cell r="O4576">
            <v>61</v>
          </cell>
          <cell r="P4576">
            <v>62</v>
          </cell>
          <cell r="Q4576">
            <v>67</v>
          </cell>
          <cell r="R4576">
            <v>72</v>
          </cell>
          <cell r="S4576">
            <v>77</v>
          </cell>
          <cell r="T4576">
            <v>62.75</v>
          </cell>
          <cell r="U4576" t="str">
            <v>0</v>
          </cell>
          <cell r="V4576" t="str">
            <v>9050845001680</v>
          </cell>
        </row>
        <row r="4577">
          <cell r="A4577" t="str">
            <v>10</v>
          </cell>
          <cell r="B4577" t="str">
            <v>10</v>
          </cell>
          <cell r="C4577">
            <v>46226</v>
          </cell>
          <cell r="D4577">
            <v>7</v>
          </cell>
          <cell r="E4577" t="str">
            <v>100100</v>
          </cell>
          <cell r="F4577" t="str">
            <v>905</v>
          </cell>
          <cell r="G4577" t="str">
            <v>08</v>
          </cell>
          <cell r="H4577" t="str">
            <v>00</v>
          </cell>
          <cell r="I4577">
            <v>168</v>
          </cell>
          <cell r="J4577" t="str">
            <v>VICTOR GONZALES</v>
          </cell>
          <cell r="K4577" t="str">
            <v>BOLOGNESI       1042</v>
          </cell>
          <cell r="M4577" t="str">
            <v>04</v>
          </cell>
          <cell r="N4577">
            <v>0</v>
          </cell>
          <cell r="O4577">
            <v>39</v>
          </cell>
          <cell r="P4577">
            <v>44</v>
          </cell>
          <cell r="Q4577">
            <v>42</v>
          </cell>
          <cell r="R4577">
            <v>50</v>
          </cell>
          <cell r="S4577">
            <v>47</v>
          </cell>
          <cell r="T4577">
            <v>34.33</v>
          </cell>
          <cell r="U4577" t="str">
            <v>0</v>
          </cell>
          <cell r="V4577" t="str">
            <v>9050845003840</v>
          </cell>
        </row>
        <row r="4578">
          <cell r="A4578" t="str">
            <v>10</v>
          </cell>
          <cell r="B4578" t="str">
            <v>10</v>
          </cell>
          <cell r="C4578">
            <v>46230</v>
          </cell>
          <cell r="D4578">
            <v>9</v>
          </cell>
          <cell r="E4578" t="str">
            <v>100100</v>
          </cell>
          <cell r="F4578" t="str">
            <v>905</v>
          </cell>
          <cell r="G4578" t="str">
            <v>08</v>
          </cell>
          <cell r="H4578" t="str">
            <v>00</v>
          </cell>
          <cell r="I4578">
            <v>172</v>
          </cell>
          <cell r="J4578" t="str">
            <v>HMNOS. ACOSTA VEGA</v>
          </cell>
          <cell r="K4578" t="str">
            <v>MOORE            551</v>
          </cell>
          <cell r="M4578" t="str">
            <v>04</v>
          </cell>
          <cell r="N4578">
            <v>0</v>
          </cell>
          <cell r="O4578">
            <v>1</v>
          </cell>
          <cell r="P4578">
            <v>93</v>
          </cell>
          <cell r="Q4578">
            <v>122</v>
          </cell>
          <cell r="R4578">
            <v>149</v>
          </cell>
          <cell r="S4578">
            <v>95</v>
          </cell>
          <cell r="T4578">
            <v>61.83</v>
          </cell>
          <cell r="U4578" t="str">
            <v>0</v>
          </cell>
          <cell r="V4578" t="str">
            <v>9050846000450</v>
          </cell>
        </row>
        <row r="4579">
          <cell r="A4579" t="str">
            <v>10</v>
          </cell>
          <cell r="B4579" t="str">
            <v>10</v>
          </cell>
          <cell r="C4579">
            <v>46241</v>
          </cell>
          <cell r="D4579">
            <v>6</v>
          </cell>
          <cell r="E4579" t="str">
            <v>100100</v>
          </cell>
          <cell r="F4579" t="str">
            <v>905</v>
          </cell>
          <cell r="G4579" t="str">
            <v>08</v>
          </cell>
          <cell r="H4579" t="str">
            <v>00</v>
          </cell>
          <cell r="I4579">
            <v>183</v>
          </cell>
          <cell r="J4579" t="str">
            <v>ELSA CHOCLOTE</v>
          </cell>
          <cell r="K4579" t="str">
            <v>MOORE            218</v>
          </cell>
          <cell r="M4579" t="str">
            <v>04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10</v>
          </cell>
          <cell r="T4579">
            <v>3.33</v>
          </cell>
          <cell r="U4579" t="str">
            <v>0</v>
          </cell>
          <cell r="V4579" t="str">
            <v>9050846005400</v>
          </cell>
        </row>
        <row r="4580">
          <cell r="A4580" t="str">
            <v>10</v>
          </cell>
          <cell r="B4580" t="str">
            <v>10</v>
          </cell>
          <cell r="C4580">
            <v>46245</v>
          </cell>
          <cell r="D4580">
            <v>7</v>
          </cell>
          <cell r="E4580" t="str">
            <v>100100</v>
          </cell>
          <cell r="F4580" t="str">
            <v>905</v>
          </cell>
          <cell r="G4580" t="str">
            <v>08</v>
          </cell>
          <cell r="H4580" t="str">
            <v>00</v>
          </cell>
          <cell r="I4580">
            <v>187</v>
          </cell>
          <cell r="J4580" t="str">
            <v>NELSON ARCENTALES P.</v>
          </cell>
          <cell r="K4580" t="str">
            <v>PSJE. 2 DE MAYO 9</v>
          </cell>
          <cell r="M4580" t="str">
            <v>04</v>
          </cell>
          <cell r="N4580">
            <v>0</v>
          </cell>
          <cell r="O4580">
            <v>18</v>
          </cell>
          <cell r="P4580">
            <v>26</v>
          </cell>
          <cell r="Q4580">
            <v>20</v>
          </cell>
          <cell r="R4580">
            <v>14</v>
          </cell>
          <cell r="S4580">
            <v>15</v>
          </cell>
          <cell r="T4580">
            <v>14.17</v>
          </cell>
          <cell r="U4580" t="str">
            <v>0</v>
          </cell>
          <cell r="V4580" t="str">
            <v>9050853000010</v>
          </cell>
        </row>
        <row r="4581">
          <cell r="A4581" t="str">
            <v>10</v>
          </cell>
          <cell r="B4581" t="str">
            <v>10</v>
          </cell>
          <cell r="C4581">
            <v>46258</v>
          </cell>
          <cell r="D4581">
            <v>0</v>
          </cell>
          <cell r="E4581" t="str">
            <v>100100</v>
          </cell>
          <cell r="F4581" t="str">
            <v>905</v>
          </cell>
          <cell r="G4581" t="str">
            <v>08</v>
          </cell>
          <cell r="H4581" t="str">
            <v>00</v>
          </cell>
          <cell r="I4581">
            <v>200</v>
          </cell>
          <cell r="J4581" t="str">
            <v>ROSA TRIGOSO F</v>
          </cell>
          <cell r="K4581" t="str">
            <v>C.CALVO D ARAUJO 970</v>
          </cell>
          <cell r="M4581" t="str">
            <v>04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8</v>
          </cell>
          <cell r="S4581">
            <v>7</v>
          </cell>
          <cell r="T4581">
            <v>7.08</v>
          </cell>
          <cell r="U4581" t="str">
            <v>0</v>
          </cell>
          <cell r="V4581" t="str">
            <v>9050855000190</v>
          </cell>
        </row>
        <row r="4582">
          <cell r="A4582" t="str">
            <v>10</v>
          </cell>
          <cell r="B4582" t="str">
            <v>10</v>
          </cell>
          <cell r="C4582">
            <v>46265</v>
          </cell>
          <cell r="D4582">
            <v>5</v>
          </cell>
          <cell r="E4582" t="str">
            <v>100100</v>
          </cell>
          <cell r="F4582" t="str">
            <v>905</v>
          </cell>
          <cell r="G4582" t="str">
            <v>08</v>
          </cell>
          <cell r="H4582" t="str">
            <v>00</v>
          </cell>
          <cell r="I4582">
            <v>207</v>
          </cell>
          <cell r="J4582" t="str">
            <v>ALFONSO ARAUJO</v>
          </cell>
          <cell r="K4582" t="str">
            <v>C.DE ARAUJO      703</v>
          </cell>
          <cell r="M4582" t="str">
            <v>04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17.829999999999998</v>
          </cell>
          <cell r="U4582" t="str">
            <v>0</v>
          </cell>
          <cell r="V4582" t="str">
            <v>9050855002310</v>
          </cell>
        </row>
        <row r="4583">
          <cell r="A4583" t="str">
            <v>10</v>
          </cell>
          <cell r="B4583" t="str">
            <v>10</v>
          </cell>
          <cell r="C4583">
            <v>46267</v>
          </cell>
          <cell r="D4583">
            <v>1</v>
          </cell>
          <cell r="E4583" t="str">
            <v>100100</v>
          </cell>
          <cell r="F4583" t="str">
            <v>905</v>
          </cell>
          <cell r="G4583" t="str">
            <v>08</v>
          </cell>
          <cell r="H4583" t="str">
            <v>00</v>
          </cell>
          <cell r="I4583">
            <v>209</v>
          </cell>
          <cell r="J4583" t="str">
            <v>JUAN A.RENGIFO LOPEZ</v>
          </cell>
          <cell r="K4583" t="str">
            <v>CALVO DE ARAUJO 871</v>
          </cell>
          <cell r="M4583" t="str">
            <v>04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16.670000000000002</v>
          </cell>
          <cell r="U4583" t="str">
            <v>0</v>
          </cell>
          <cell r="V4583" t="str">
            <v>9050855002570</v>
          </cell>
        </row>
        <row r="4584">
          <cell r="A4584" t="str">
            <v>10</v>
          </cell>
          <cell r="B4584" t="str">
            <v>10</v>
          </cell>
          <cell r="C4584">
            <v>46275</v>
          </cell>
          <cell r="D4584">
            <v>4</v>
          </cell>
          <cell r="E4584" t="str">
            <v>100100</v>
          </cell>
          <cell r="F4584" t="str">
            <v>905</v>
          </cell>
          <cell r="G4584" t="str">
            <v>08</v>
          </cell>
          <cell r="H4584" t="str">
            <v>00</v>
          </cell>
          <cell r="I4584">
            <v>217</v>
          </cell>
          <cell r="J4584" t="str">
            <v>A. FORTES MARTIN</v>
          </cell>
          <cell r="K4584" t="str">
            <v>SGTO.LORES       536</v>
          </cell>
          <cell r="M4584" t="str">
            <v>04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  <cell r="U4584" t="str">
            <v>0</v>
          </cell>
          <cell r="V4584" t="str">
            <v>9050856000840</v>
          </cell>
        </row>
        <row r="4585">
          <cell r="A4585" t="str">
            <v>10</v>
          </cell>
          <cell r="B4585" t="str">
            <v>10</v>
          </cell>
          <cell r="C4585">
            <v>46282</v>
          </cell>
          <cell r="D4585">
            <v>0</v>
          </cell>
          <cell r="E4585" t="str">
            <v>100100</v>
          </cell>
          <cell r="F4585" t="str">
            <v>905</v>
          </cell>
          <cell r="G4585" t="str">
            <v>08</v>
          </cell>
          <cell r="H4585" t="str">
            <v>00</v>
          </cell>
          <cell r="I4585">
            <v>224</v>
          </cell>
          <cell r="J4585" t="str">
            <v>VICTOR GASTELU V.</v>
          </cell>
          <cell r="K4585" t="str">
            <v>MORONA          1206</v>
          </cell>
          <cell r="M4585" t="str">
            <v>04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0.75</v>
          </cell>
          <cell r="U4585" t="str">
            <v>0</v>
          </cell>
          <cell r="V4585" t="str">
            <v>9050857000250</v>
          </cell>
        </row>
        <row r="4586">
          <cell r="A4586" t="str">
            <v>10</v>
          </cell>
          <cell r="B4586" t="str">
            <v>10</v>
          </cell>
          <cell r="C4586">
            <v>46285</v>
          </cell>
          <cell r="D4586">
            <v>3</v>
          </cell>
          <cell r="E4586" t="str">
            <v>100100</v>
          </cell>
          <cell r="F4586" t="str">
            <v>905</v>
          </cell>
          <cell r="G4586" t="str">
            <v>08</v>
          </cell>
          <cell r="H4586" t="str">
            <v>00</v>
          </cell>
          <cell r="I4586">
            <v>227</v>
          </cell>
          <cell r="J4586" t="str">
            <v>JAVIER BARTRA RIOS</v>
          </cell>
          <cell r="K4586" t="str">
            <v>MORONA 838</v>
          </cell>
          <cell r="M4586" t="str">
            <v>04</v>
          </cell>
          <cell r="N4586">
            <v>0</v>
          </cell>
          <cell r="O4586">
            <v>0</v>
          </cell>
          <cell r="P4586">
            <v>123</v>
          </cell>
          <cell r="Q4586">
            <v>119</v>
          </cell>
          <cell r="R4586">
            <v>127</v>
          </cell>
          <cell r="S4586">
            <v>150</v>
          </cell>
          <cell r="T4586">
            <v>87.5</v>
          </cell>
          <cell r="U4586" t="str">
            <v>0</v>
          </cell>
          <cell r="V4586" t="str">
            <v>9050857000510</v>
          </cell>
        </row>
        <row r="4587">
          <cell r="A4587" t="str">
            <v>10</v>
          </cell>
          <cell r="B4587" t="str">
            <v>10</v>
          </cell>
          <cell r="C4587">
            <v>46286</v>
          </cell>
          <cell r="D4587">
            <v>1</v>
          </cell>
          <cell r="E4587" t="str">
            <v>100100</v>
          </cell>
          <cell r="F4587" t="str">
            <v>905</v>
          </cell>
          <cell r="G4587" t="str">
            <v>08</v>
          </cell>
          <cell r="H4587" t="str">
            <v>00</v>
          </cell>
          <cell r="I4587">
            <v>228</v>
          </cell>
          <cell r="J4587" t="str">
            <v>GUILLERMO MUNOZ U.</v>
          </cell>
          <cell r="K4587" t="str">
            <v>MORONA 738</v>
          </cell>
          <cell r="M4587" t="str">
            <v>04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1</v>
          </cell>
          <cell r="T4587">
            <v>27</v>
          </cell>
          <cell r="U4587" t="str">
            <v>0</v>
          </cell>
          <cell r="V4587" t="str">
            <v>9050857000620</v>
          </cell>
        </row>
        <row r="4588">
          <cell r="A4588" t="str">
            <v>10</v>
          </cell>
          <cell r="B4588" t="str">
            <v>10</v>
          </cell>
          <cell r="C4588">
            <v>46290</v>
          </cell>
          <cell r="D4588">
            <v>3</v>
          </cell>
          <cell r="E4588" t="str">
            <v>100100</v>
          </cell>
          <cell r="F4588" t="str">
            <v>905</v>
          </cell>
          <cell r="G4588" t="str">
            <v>08</v>
          </cell>
          <cell r="H4588" t="str">
            <v>00</v>
          </cell>
          <cell r="I4588">
            <v>232</v>
          </cell>
          <cell r="J4588" t="str">
            <v>WILMA TUESTA DIAZ</v>
          </cell>
          <cell r="K4588" t="str">
            <v>URB.JARDIN 13</v>
          </cell>
          <cell r="M4588" t="str">
            <v>04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  <cell r="U4588" t="str">
            <v>0</v>
          </cell>
          <cell r="V4588" t="str">
            <v>9050857003710</v>
          </cell>
        </row>
        <row r="4589">
          <cell r="A4589" t="str">
            <v>10</v>
          </cell>
          <cell r="B4589" t="str">
            <v>10</v>
          </cell>
          <cell r="C4589">
            <v>46304</v>
          </cell>
          <cell r="D4589">
            <v>2</v>
          </cell>
          <cell r="E4589" t="str">
            <v>100100</v>
          </cell>
          <cell r="F4589" t="str">
            <v>905</v>
          </cell>
          <cell r="G4589" t="str">
            <v>08</v>
          </cell>
          <cell r="H4589" t="str">
            <v>00</v>
          </cell>
          <cell r="I4589">
            <v>246</v>
          </cell>
          <cell r="J4589" t="str">
            <v>LUIS VALLES</v>
          </cell>
          <cell r="K4589" t="str">
            <v>BRASIL           737</v>
          </cell>
          <cell r="M4589" t="str">
            <v>04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  <cell r="U4589" t="str">
            <v>0</v>
          </cell>
          <cell r="V4589" t="str">
            <v>9050858003630</v>
          </cell>
        </row>
        <row r="4590">
          <cell r="A4590" t="str">
            <v>10</v>
          </cell>
          <cell r="B4590" t="str">
            <v>10</v>
          </cell>
          <cell r="C4590">
            <v>46316</v>
          </cell>
          <cell r="D4590">
            <v>6</v>
          </cell>
          <cell r="E4590" t="str">
            <v>100100</v>
          </cell>
          <cell r="F4590" t="str">
            <v>905</v>
          </cell>
          <cell r="G4590" t="str">
            <v>08</v>
          </cell>
          <cell r="H4590" t="str">
            <v>00</v>
          </cell>
          <cell r="I4590">
            <v>258</v>
          </cell>
          <cell r="J4590" t="str">
            <v>ROBERTO ANGULO DIAZ</v>
          </cell>
          <cell r="K4590" t="str">
            <v>RICARDO PALMA  762-A</v>
          </cell>
          <cell r="M4590" t="str">
            <v>04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103.67</v>
          </cell>
          <cell r="U4590" t="str">
            <v>0</v>
          </cell>
          <cell r="V4590" t="str">
            <v>9050859000765</v>
          </cell>
        </row>
        <row r="4591">
          <cell r="A4591" t="str">
            <v>10</v>
          </cell>
          <cell r="B4591" t="str">
            <v>10</v>
          </cell>
          <cell r="C4591">
            <v>46317</v>
          </cell>
          <cell r="D4591">
            <v>4</v>
          </cell>
          <cell r="E4591" t="str">
            <v>100100</v>
          </cell>
          <cell r="F4591" t="str">
            <v>905</v>
          </cell>
          <cell r="G4591" t="str">
            <v>08</v>
          </cell>
          <cell r="H4591" t="str">
            <v>00</v>
          </cell>
          <cell r="I4591">
            <v>259</v>
          </cell>
          <cell r="J4591" t="str">
            <v>PEDRO VELA MACEDO</v>
          </cell>
          <cell r="K4591" t="str">
            <v>RDO. PALMA       710</v>
          </cell>
          <cell r="M4591" t="str">
            <v>04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39</v>
          </cell>
          <cell r="S4591">
            <v>128</v>
          </cell>
          <cell r="T4591">
            <v>68.42</v>
          </cell>
          <cell r="U4591" t="str">
            <v>0</v>
          </cell>
          <cell r="V4591" t="str">
            <v>9050859000880</v>
          </cell>
        </row>
        <row r="4592">
          <cell r="A4592" t="str">
            <v>10</v>
          </cell>
          <cell r="B4592" t="str">
            <v>10</v>
          </cell>
          <cell r="C4592">
            <v>46327</v>
          </cell>
          <cell r="D4592">
            <v>3</v>
          </cell>
          <cell r="E4592" t="str">
            <v>100100</v>
          </cell>
          <cell r="F4592" t="str">
            <v>905</v>
          </cell>
          <cell r="G4592" t="str">
            <v>08</v>
          </cell>
          <cell r="H4592" t="str">
            <v>00</v>
          </cell>
          <cell r="I4592">
            <v>269</v>
          </cell>
          <cell r="J4592" t="str">
            <v>F. DE MARIA GRANDEZ</v>
          </cell>
          <cell r="K4592" t="str">
            <v>M CACERES  S/N.</v>
          </cell>
          <cell r="M4592" t="str">
            <v>04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7.17</v>
          </cell>
          <cell r="U4592" t="str">
            <v>0</v>
          </cell>
          <cell r="V4592" t="str">
            <v>9050860000190</v>
          </cell>
        </row>
        <row r="4593">
          <cell r="A4593" t="str">
            <v>10</v>
          </cell>
          <cell r="B4593" t="str">
            <v>10</v>
          </cell>
          <cell r="C4593">
            <v>46351</v>
          </cell>
          <cell r="D4593">
            <v>3</v>
          </cell>
          <cell r="E4593" t="str">
            <v>100100</v>
          </cell>
          <cell r="F4593" t="str">
            <v>905</v>
          </cell>
          <cell r="G4593" t="str">
            <v>08</v>
          </cell>
          <cell r="H4593" t="str">
            <v>00</v>
          </cell>
          <cell r="I4593">
            <v>293</v>
          </cell>
          <cell r="J4593" t="str">
            <v>SALOMON SANCHEZ</v>
          </cell>
          <cell r="K4593" t="str">
            <v>BERMUDEZ         894</v>
          </cell>
          <cell r="M4593" t="str">
            <v>04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1</v>
          </cell>
          <cell r="S4593">
            <v>28</v>
          </cell>
          <cell r="T4593">
            <v>18.25</v>
          </cell>
          <cell r="U4593" t="str">
            <v>0</v>
          </cell>
          <cell r="V4593" t="str">
            <v>9050863000520</v>
          </cell>
        </row>
        <row r="4594">
          <cell r="A4594" t="str">
            <v>10</v>
          </cell>
          <cell r="B4594" t="str">
            <v>10</v>
          </cell>
          <cell r="C4594">
            <v>46359</v>
          </cell>
          <cell r="D4594">
            <v>6</v>
          </cell>
          <cell r="E4594" t="str">
            <v>100100</v>
          </cell>
          <cell r="F4594" t="str">
            <v>905</v>
          </cell>
          <cell r="G4594" t="str">
            <v>08</v>
          </cell>
          <cell r="H4594" t="str">
            <v>00</v>
          </cell>
          <cell r="I4594">
            <v>301</v>
          </cell>
          <cell r="J4594" t="str">
            <v>T. SALDAÑA SAAVEDRA</v>
          </cell>
          <cell r="K4594" t="str">
            <v>BERMUDEZ         949</v>
          </cell>
          <cell r="M4594" t="str">
            <v>04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2.5</v>
          </cell>
          <cell r="U4594" t="str">
            <v>0</v>
          </cell>
          <cell r="V4594" t="str">
            <v>9050863002850</v>
          </cell>
        </row>
        <row r="4595">
          <cell r="A4595" t="str">
            <v>10</v>
          </cell>
          <cell r="B4595" t="str">
            <v>10</v>
          </cell>
          <cell r="C4595">
            <v>46368</v>
          </cell>
          <cell r="D4595">
            <v>7</v>
          </cell>
          <cell r="E4595" t="str">
            <v>100100</v>
          </cell>
          <cell r="F4595" t="str">
            <v>905</v>
          </cell>
          <cell r="G4595" t="str">
            <v>08</v>
          </cell>
          <cell r="H4595" t="str">
            <v>00</v>
          </cell>
          <cell r="I4595">
            <v>310</v>
          </cell>
          <cell r="J4595" t="str">
            <v>TERESA TUESTA PEÑA</v>
          </cell>
          <cell r="K4595" t="str">
            <v>DOS DE MAYO 570</v>
          </cell>
          <cell r="L4595">
            <v>0</v>
          </cell>
          <cell r="M4595" t="str">
            <v>04</v>
          </cell>
          <cell r="N4595">
            <v>1024</v>
          </cell>
          <cell r="O4595">
            <v>3322</v>
          </cell>
          <cell r="P4595">
            <v>327</v>
          </cell>
          <cell r="Q4595">
            <v>109</v>
          </cell>
          <cell r="R4595">
            <v>152</v>
          </cell>
          <cell r="S4595">
            <v>93</v>
          </cell>
          <cell r="T4595">
            <v>425.25</v>
          </cell>
          <cell r="U4595" t="str">
            <v>0</v>
          </cell>
          <cell r="V4595" t="str">
            <v>9050865001100</v>
          </cell>
        </row>
        <row r="4596">
          <cell r="A4596" t="str">
            <v>10</v>
          </cell>
          <cell r="B4596" t="str">
            <v>10</v>
          </cell>
          <cell r="C4596">
            <v>46369</v>
          </cell>
          <cell r="D4596">
            <v>5</v>
          </cell>
          <cell r="E4596" t="str">
            <v>100100</v>
          </cell>
          <cell r="F4596" t="str">
            <v>905</v>
          </cell>
          <cell r="G4596" t="str">
            <v>08</v>
          </cell>
          <cell r="H4596" t="str">
            <v>00</v>
          </cell>
          <cell r="I4596">
            <v>311</v>
          </cell>
          <cell r="J4596" t="str">
            <v>LUZMILA TORRES</v>
          </cell>
          <cell r="K4596" t="str">
            <v>DOS DE MAYO      536</v>
          </cell>
          <cell r="M4596" t="str">
            <v>04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  <cell r="U4596" t="str">
            <v>0</v>
          </cell>
          <cell r="V4596" t="str">
            <v>9050865001170</v>
          </cell>
        </row>
        <row r="4597">
          <cell r="A4597" t="str">
            <v>10</v>
          </cell>
          <cell r="B4597" t="str">
            <v>10</v>
          </cell>
          <cell r="C4597">
            <v>46382</v>
          </cell>
          <cell r="D4597">
            <v>8</v>
          </cell>
          <cell r="E4597" t="str">
            <v>100100</v>
          </cell>
          <cell r="F4597" t="str">
            <v>905</v>
          </cell>
          <cell r="G4597" t="str">
            <v>08</v>
          </cell>
          <cell r="H4597" t="str">
            <v>00</v>
          </cell>
          <cell r="I4597">
            <v>324</v>
          </cell>
          <cell r="J4597" t="str">
            <v>PABLO ROMERO R.</v>
          </cell>
          <cell r="K4597" t="str">
            <v>9 DE DICIEMBRE   694</v>
          </cell>
          <cell r="M4597" t="str">
            <v>04</v>
          </cell>
          <cell r="N4597">
            <v>0</v>
          </cell>
          <cell r="O4597">
            <v>2</v>
          </cell>
          <cell r="P4597">
            <v>3</v>
          </cell>
          <cell r="Q4597">
            <v>3</v>
          </cell>
          <cell r="R4597">
            <v>45</v>
          </cell>
          <cell r="S4597">
            <v>70</v>
          </cell>
          <cell r="T4597">
            <v>50.5</v>
          </cell>
          <cell r="U4597" t="str">
            <v>0</v>
          </cell>
          <cell r="V4597" t="str">
            <v>9050867000730</v>
          </cell>
        </row>
        <row r="4598">
          <cell r="A4598" t="str">
            <v>10</v>
          </cell>
          <cell r="B4598" t="str">
            <v>10</v>
          </cell>
          <cell r="C4598">
            <v>46397</v>
          </cell>
          <cell r="D4598">
            <v>6</v>
          </cell>
          <cell r="E4598" t="str">
            <v>100100</v>
          </cell>
          <cell r="F4598" t="str">
            <v>905</v>
          </cell>
          <cell r="G4598" t="str">
            <v>08</v>
          </cell>
          <cell r="H4598" t="str">
            <v>00</v>
          </cell>
          <cell r="I4598">
            <v>339</v>
          </cell>
          <cell r="J4598" t="str">
            <v>HERCILLA ANDI JAVA</v>
          </cell>
          <cell r="K4598" t="str">
            <v>ABTAO           1208</v>
          </cell>
          <cell r="M4598" t="str">
            <v>04</v>
          </cell>
          <cell r="N4598">
            <v>0</v>
          </cell>
          <cell r="O4598">
            <v>16</v>
          </cell>
          <cell r="P4598">
            <v>98</v>
          </cell>
          <cell r="Q4598">
            <v>93</v>
          </cell>
          <cell r="R4598">
            <v>83</v>
          </cell>
          <cell r="S4598">
            <v>86</v>
          </cell>
          <cell r="T4598">
            <v>64.67</v>
          </cell>
          <cell r="U4598" t="str">
            <v>0</v>
          </cell>
          <cell r="V4598" t="str">
            <v>9050868000100</v>
          </cell>
        </row>
        <row r="4599">
          <cell r="A4599" t="str">
            <v>10</v>
          </cell>
          <cell r="B4599" t="str">
            <v>10</v>
          </cell>
          <cell r="C4599">
            <v>46398</v>
          </cell>
          <cell r="D4599">
            <v>4</v>
          </cell>
          <cell r="E4599" t="str">
            <v>100100</v>
          </cell>
          <cell r="F4599" t="str">
            <v>905</v>
          </cell>
          <cell r="G4599" t="str">
            <v>08</v>
          </cell>
          <cell r="H4599" t="str">
            <v>00</v>
          </cell>
          <cell r="I4599">
            <v>340</v>
          </cell>
          <cell r="J4599" t="str">
            <v>MARIA DIAZ ARISTA</v>
          </cell>
          <cell r="K4599" t="str">
            <v>ABTAO           1120</v>
          </cell>
          <cell r="M4599" t="str">
            <v>04</v>
          </cell>
          <cell r="N4599">
            <v>0</v>
          </cell>
          <cell r="O4599">
            <v>0</v>
          </cell>
          <cell r="P4599">
            <v>7</v>
          </cell>
          <cell r="Q4599">
            <v>23</v>
          </cell>
          <cell r="R4599">
            <v>131</v>
          </cell>
          <cell r="S4599">
            <v>138</v>
          </cell>
          <cell r="T4599">
            <v>78.83</v>
          </cell>
          <cell r="U4599" t="str">
            <v>0</v>
          </cell>
          <cell r="V4599" t="str">
            <v>9050868000210</v>
          </cell>
        </row>
        <row r="4600">
          <cell r="A4600" t="str">
            <v>10</v>
          </cell>
          <cell r="B4600" t="str">
            <v>10</v>
          </cell>
          <cell r="C4600">
            <v>46403</v>
          </cell>
          <cell r="D4600">
            <v>2</v>
          </cell>
          <cell r="E4600" t="str">
            <v>100100</v>
          </cell>
          <cell r="F4600" t="str">
            <v>905</v>
          </cell>
          <cell r="G4600" t="str">
            <v>08</v>
          </cell>
          <cell r="H4600" t="str">
            <v>00</v>
          </cell>
          <cell r="I4600">
            <v>345</v>
          </cell>
          <cell r="J4600" t="str">
            <v>MERCEDES SAENZ</v>
          </cell>
          <cell r="K4600" t="str">
            <v>ABTAO            594</v>
          </cell>
          <cell r="M4600" t="str">
            <v>04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  <cell r="U4600" t="str">
            <v>0</v>
          </cell>
          <cell r="V4600" t="str">
            <v>9050868000950</v>
          </cell>
        </row>
        <row r="4601">
          <cell r="A4601" t="str">
            <v>10</v>
          </cell>
          <cell r="B4601" t="str">
            <v>10</v>
          </cell>
          <cell r="C4601">
            <v>46409</v>
          </cell>
          <cell r="D4601">
            <v>9</v>
          </cell>
          <cell r="E4601" t="str">
            <v>100100</v>
          </cell>
          <cell r="F4601" t="str">
            <v>905</v>
          </cell>
          <cell r="G4601" t="str">
            <v>08</v>
          </cell>
          <cell r="H4601" t="str">
            <v>00</v>
          </cell>
          <cell r="I4601">
            <v>351</v>
          </cell>
          <cell r="J4601" t="str">
            <v>EDITH VALLES DE R.</v>
          </cell>
          <cell r="K4601" t="str">
            <v>ABTAO 1135</v>
          </cell>
          <cell r="M4601" t="str">
            <v>04</v>
          </cell>
          <cell r="N4601">
            <v>0</v>
          </cell>
          <cell r="O4601">
            <v>0</v>
          </cell>
          <cell r="P4601">
            <v>134</v>
          </cell>
          <cell r="Q4601">
            <v>117</v>
          </cell>
          <cell r="R4601">
            <v>135</v>
          </cell>
          <cell r="S4601">
            <v>205</v>
          </cell>
          <cell r="T4601">
            <v>142.58000000000001</v>
          </cell>
          <cell r="U4601" t="str">
            <v>0</v>
          </cell>
          <cell r="V4601" t="str">
            <v>9050868003980</v>
          </cell>
        </row>
        <row r="4602">
          <cell r="A4602" t="str">
            <v>10</v>
          </cell>
          <cell r="B4602" t="str">
            <v>10</v>
          </cell>
          <cell r="C4602">
            <v>46410</v>
          </cell>
          <cell r="D4602">
            <v>7</v>
          </cell>
          <cell r="E4602" t="str">
            <v>100100</v>
          </cell>
          <cell r="F4602" t="str">
            <v>905</v>
          </cell>
          <cell r="G4602" t="str">
            <v>08</v>
          </cell>
          <cell r="H4602" t="str">
            <v>00</v>
          </cell>
          <cell r="I4602">
            <v>352</v>
          </cell>
          <cell r="J4602" t="str">
            <v>CARLOS MARIN AREVALO</v>
          </cell>
          <cell r="K4602" t="str">
            <v>ABTAO 1209</v>
          </cell>
          <cell r="M4602" t="str">
            <v>04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67</v>
          </cell>
          <cell r="T4602">
            <v>45</v>
          </cell>
          <cell r="U4602" t="str">
            <v>0</v>
          </cell>
          <cell r="V4602" t="str">
            <v>9050868004130</v>
          </cell>
        </row>
        <row r="4603">
          <cell r="A4603" t="str">
            <v>10</v>
          </cell>
          <cell r="B4603" t="str">
            <v>10</v>
          </cell>
          <cell r="C4603">
            <v>46412</v>
          </cell>
          <cell r="D4603">
            <v>3</v>
          </cell>
          <cell r="E4603" t="str">
            <v>100100</v>
          </cell>
          <cell r="F4603" t="str">
            <v>905</v>
          </cell>
          <cell r="G4603" t="str">
            <v>08</v>
          </cell>
          <cell r="H4603" t="str">
            <v>00</v>
          </cell>
          <cell r="I4603">
            <v>354</v>
          </cell>
          <cell r="J4603" t="str">
            <v>AVICOLA S.FRANCISCO</v>
          </cell>
          <cell r="K4603" t="str">
            <v>GONZALES VIGIL  1268</v>
          </cell>
          <cell r="M4603" t="str">
            <v>02</v>
          </cell>
          <cell r="N4603">
            <v>600</v>
          </cell>
          <cell r="O4603">
            <v>100</v>
          </cell>
          <cell r="P4603">
            <v>100</v>
          </cell>
          <cell r="Q4603">
            <v>100</v>
          </cell>
          <cell r="R4603">
            <v>100</v>
          </cell>
          <cell r="S4603">
            <v>100</v>
          </cell>
          <cell r="T4603">
            <v>200</v>
          </cell>
          <cell r="U4603" t="str">
            <v>0</v>
          </cell>
          <cell r="V4603" t="str">
            <v>9050869000020</v>
          </cell>
        </row>
        <row r="4604">
          <cell r="A4604" t="str">
            <v>10</v>
          </cell>
          <cell r="B4604" t="str">
            <v>10</v>
          </cell>
          <cell r="C4604">
            <v>46417</v>
          </cell>
          <cell r="D4604">
            <v>2</v>
          </cell>
          <cell r="E4604" t="str">
            <v>100100</v>
          </cell>
          <cell r="F4604" t="str">
            <v>905</v>
          </cell>
          <cell r="G4604" t="str">
            <v>08</v>
          </cell>
          <cell r="H4604" t="str">
            <v>00</v>
          </cell>
          <cell r="I4604">
            <v>359</v>
          </cell>
          <cell r="J4604" t="str">
            <v>LEONIDAS GUERRERO R.</v>
          </cell>
          <cell r="K4604" t="str">
            <v>ALF. UGARTE      650</v>
          </cell>
          <cell r="M4604" t="str">
            <v>04</v>
          </cell>
          <cell r="N4604">
            <v>0</v>
          </cell>
          <cell r="O4604">
            <v>0</v>
          </cell>
          <cell r="P4604">
            <v>55</v>
          </cell>
          <cell r="Q4604">
            <v>50</v>
          </cell>
          <cell r="R4604">
            <v>62</v>
          </cell>
          <cell r="S4604">
            <v>50</v>
          </cell>
          <cell r="T4604">
            <v>36.75</v>
          </cell>
          <cell r="U4604" t="str">
            <v>0</v>
          </cell>
          <cell r="V4604" t="str">
            <v>9050869000910</v>
          </cell>
        </row>
        <row r="4605">
          <cell r="A4605" t="str">
            <v>10</v>
          </cell>
          <cell r="B4605" t="str">
            <v>10</v>
          </cell>
          <cell r="C4605">
            <v>46421</v>
          </cell>
          <cell r="D4605">
            <v>4</v>
          </cell>
          <cell r="E4605" t="str">
            <v>100100</v>
          </cell>
          <cell r="F4605" t="str">
            <v>905</v>
          </cell>
          <cell r="G4605" t="str">
            <v>08</v>
          </cell>
          <cell r="H4605" t="str">
            <v>00</v>
          </cell>
          <cell r="I4605">
            <v>363</v>
          </cell>
          <cell r="J4605" t="str">
            <v>ELENA VELA ASPAJO</v>
          </cell>
          <cell r="K4605" t="str">
            <v>GONZALES VIGIL   947</v>
          </cell>
          <cell r="M4605" t="str">
            <v>04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27.67</v>
          </cell>
          <cell r="U4605" t="str">
            <v>0</v>
          </cell>
          <cell r="V4605" t="str">
            <v>9050869003570</v>
          </cell>
        </row>
        <row r="4606">
          <cell r="A4606" t="str">
            <v>10</v>
          </cell>
          <cell r="B4606" t="str">
            <v>10</v>
          </cell>
          <cell r="C4606">
            <v>46427</v>
          </cell>
          <cell r="D4606">
            <v>1</v>
          </cell>
          <cell r="E4606" t="str">
            <v>100100</v>
          </cell>
          <cell r="F4606" t="str">
            <v>905</v>
          </cell>
          <cell r="G4606" t="str">
            <v>08</v>
          </cell>
          <cell r="H4606" t="str">
            <v>00</v>
          </cell>
          <cell r="I4606">
            <v>369</v>
          </cell>
          <cell r="J4606" t="str">
            <v>ROSA PEREIRA PEREZ</v>
          </cell>
          <cell r="K4606" t="str">
            <v>J. GALVEZ       1126</v>
          </cell>
          <cell r="M4606" t="str">
            <v>04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  <cell r="U4606" t="str">
            <v>0</v>
          </cell>
          <cell r="V4606" t="str">
            <v>9050872000460</v>
          </cell>
        </row>
        <row r="4607">
          <cell r="A4607" t="str">
            <v>10</v>
          </cell>
          <cell r="B4607" t="str">
            <v>10</v>
          </cell>
          <cell r="C4607">
            <v>46443</v>
          </cell>
          <cell r="D4607">
            <v>8</v>
          </cell>
          <cell r="E4607" t="str">
            <v>100100</v>
          </cell>
          <cell r="F4607" t="str">
            <v>905</v>
          </cell>
          <cell r="G4607" t="str">
            <v>08</v>
          </cell>
          <cell r="H4607" t="str">
            <v>00</v>
          </cell>
          <cell r="I4607">
            <v>385</v>
          </cell>
          <cell r="J4607" t="str">
            <v>ELSA PANDURO M.</v>
          </cell>
          <cell r="K4607" t="str">
            <v>ATAHUALLPA 1497</v>
          </cell>
          <cell r="M4607" t="str">
            <v>04</v>
          </cell>
          <cell r="N4607">
            <v>0</v>
          </cell>
          <cell r="O4607">
            <v>300</v>
          </cell>
          <cell r="P4607">
            <v>306</v>
          </cell>
          <cell r="Q4607">
            <v>304</v>
          </cell>
          <cell r="R4607">
            <v>329</v>
          </cell>
          <cell r="S4607">
            <v>340</v>
          </cell>
          <cell r="T4607">
            <v>306.33</v>
          </cell>
          <cell r="U4607" t="str">
            <v>0</v>
          </cell>
          <cell r="V4607" t="str">
            <v>9050873000380</v>
          </cell>
        </row>
        <row r="4608">
          <cell r="A4608" t="str">
            <v>10</v>
          </cell>
          <cell r="B4608" t="str">
            <v>10</v>
          </cell>
          <cell r="C4608">
            <v>46444</v>
          </cell>
          <cell r="D4608">
            <v>6</v>
          </cell>
          <cell r="E4608" t="str">
            <v>100100</v>
          </cell>
          <cell r="F4608" t="str">
            <v>905</v>
          </cell>
          <cell r="G4608" t="str">
            <v>08</v>
          </cell>
          <cell r="H4608" t="str">
            <v>00</v>
          </cell>
          <cell r="I4608">
            <v>386</v>
          </cell>
          <cell r="J4608" t="str">
            <v>TERESA CAHUAZA</v>
          </cell>
          <cell r="K4608" t="str">
            <v>ATAHUALPA        920</v>
          </cell>
          <cell r="M4608" t="str">
            <v>04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8</v>
          </cell>
          <cell r="S4608">
            <v>15</v>
          </cell>
          <cell r="T4608">
            <v>8.67</v>
          </cell>
          <cell r="U4608" t="str">
            <v>0</v>
          </cell>
          <cell r="V4608" t="str">
            <v>9050873000460</v>
          </cell>
        </row>
        <row r="4609">
          <cell r="A4609" t="str">
            <v>10</v>
          </cell>
          <cell r="B4609" t="str">
            <v>10</v>
          </cell>
          <cell r="C4609">
            <v>46449</v>
          </cell>
          <cell r="D4609">
            <v>5</v>
          </cell>
          <cell r="E4609" t="str">
            <v>100100</v>
          </cell>
          <cell r="F4609" t="str">
            <v>905</v>
          </cell>
          <cell r="G4609" t="str">
            <v>08</v>
          </cell>
          <cell r="H4609" t="str">
            <v>00</v>
          </cell>
          <cell r="I4609">
            <v>391</v>
          </cell>
          <cell r="J4609" t="str">
            <v>JUAN PINEDO S.</v>
          </cell>
          <cell r="K4609" t="str">
            <v>ATAHUALLPA 1259</v>
          </cell>
          <cell r="M4609" t="str">
            <v>04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21</v>
          </cell>
          <cell r="T4609">
            <v>40.42</v>
          </cell>
          <cell r="U4609" t="str">
            <v>0</v>
          </cell>
          <cell r="V4609" t="str">
            <v>9050873002800</v>
          </cell>
        </row>
        <row r="4610">
          <cell r="A4610" t="str">
            <v>10</v>
          </cell>
          <cell r="B4610" t="str">
            <v>10</v>
          </cell>
          <cell r="C4610">
            <v>46457</v>
          </cell>
          <cell r="D4610">
            <v>8</v>
          </cell>
          <cell r="E4610" t="str">
            <v>100100</v>
          </cell>
          <cell r="F4610" t="str">
            <v>905</v>
          </cell>
          <cell r="G4610" t="str">
            <v>08</v>
          </cell>
          <cell r="H4610" t="str">
            <v>00</v>
          </cell>
          <cell r="I4610">
            <v>399</v>
          </cell>
          <cell r="J4610" t="str">
            <v>ANA PAIMA MACEDO</v>
          </cell>
          <cell r="K4610" t="str">
            <v>LIBERTAD         988</v>
          </cell>
          <cell r="M4610" t="str">
            <v>04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11</v>
          </cell>
          <cell r="T4610">
            <v>10.58</v>
          </cell>
          <cell r="U4610" t="str">
            <v>0</v>
          </cell>
          <cell r="V4610" t="str">
            <v>9050875000385</v>
          </cell>
        </row>
        <row r="4611">
          <cell r="A4611" t="str">
            <v>10</v>
          </cell>
          <cell r="B4611" t="str">
            <v>10</v>
          </cell>
          <cell r="C4611">
            <v>46459</v>
          </cell>
          <cell r="D4611">
            <v>4</v>
          </cell>
          <cell r="E4611" t="str">
            <v>100100</v>
          </cell>
          <cell r="F4611" t="str">
            <v>905</v>
          </cell>
          <cell r="G4611" t="str">
            <v>08</v>
          </cell>
          <cell r="H4611" t="str">
            <v>00</v>
          </cell>
          <cell r="I4611">
            <v>401</v>
          </cell>
          <cell r="J4611" t="str">
            <v>MAXIMO TORRES P</v>
          </cell>
          <cell r="K4611" t="str">
            <v>LIBERTAD         808</v>
          </cell>
          <cell r="M4611" t="str">
            <v>04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3</v>
          </cell>
          <cell r="S4611">
            <v>27</v>
          </cell>
          <cell r="T4611">
            <v>21.25</v>
          </cell>
          <cell r="U4611" t="str">
            <v>0</v>
          </cell>
          <cell r="V4611" t="str">
            <v>9050875000640</v>
          </cell>
        </row>
        <row r="4612">
          <cell r="A4612" t="str">
            <v>10</v>
          </cell>
          <cell r="B4612" t="str">
            <v>10</v>
          </cell>
          <cell r="C4612">
            <v>46464</v>
          </cell>
          <cell r="D4612">
            <v>4</v>
          </cell>
          <cell r="E4612" t="str">
            <v>100100</v>
          </cell>
          <cell r="F4612" t="str">
            <v>905</v>
          </cell>
          <cell r="G4612" t="str">
            <v>08</v>
          </cell>
          <cell r="H4612" t="str">
            <v>00</v>
          </cell>
          <cell r="I4612">
            <v>406</v>
          </cell>
          <cell r="J4612" t="str">
            <v>GRIMALGO GARCIA</v>
          </cell>
          <cell r="K4612" t="str">
            <v>LIBERTAD         707</v>
          </cell>
          <cell r="M4612" t="str">
            <v>04</v>
          </cell>
          <cell r="N4612">
            <v>0</v>
          </cell>
          <cell r="O4612">
            <v>0</v>
          </cell>
          <cell r="P4612">
            <v>231</v>
          </cell>
          <cell r="Q4612">
            <v>220</v>
          </cell>
          <cell r="R4612">
            <v>236</v>
          </cell>
          <cell r="S4612">
            <v>154</v>
          </cell>
          <cell r="T4612">
            <v>139.5</v>
          </cell>
          <cell r="U4612" t="str">
            <v>0</v>
          </cell>
          <cell r="V4612" t="str">
            <v>9050875002790</v>
          </cell>
        </row>
        <row r="4613">
          <cell r="A4613" t="str">
            <v>10</v>
          </cell>
          <cell r="B4613" t="str">
            <v>10</v>
          </cell>
          <cell r="C4613">
            <v>46465</v>
          </cell>
          <cell r="D4613">
            <v>1</v>
          </cell>
          <cell r="E4613" t="str">
            <v>100100</v>
          </cell>
          <cell r="F4613" t="str">
            <v>905</v>
          </cell>
          <cell r="G4613" t="str">
            <v>08</v>
          </cell>
          <cell r="H4613" t="str">
            <v>00</v>
          </cell>
          <cell r="I4613">
            <v>407</v>
          </cell>
          <cell r="J4613" t="str">
            <v>N.SIFUENTES FLORES</v>
          </cell>
          <cell r="K4613" t="str">
            <v>LIBERTAD         763</v>
          </cell>
          <cell r="M4613" t="str">
            <v>04</v>
          </cell>
          <cell r="N4613">
            <v>0</v>
          </cell>
          <cell r="O4613">
            <v>0</v>
          </cell>
          <cell r="P4613">
            <v>18</v>
          </cell>
          <cell r="Q4613">
            <v>22</v>
          </cell>
          <cell r="R4613">
            <v>23</v>
          </cell>
          <cell r="S4613">
            <v>19</v>
          </cell>
          <cell r="T4613">
            <v>13.92</v>
          </cell>
          <cell r="U4613" t="str">
            <v>0</v>
          </cell>
          <cell r="V4613" t="str">
            <v>9050875002880</v>
          </cell>
        </row>
        <row r="4614">
          <cell r="A4614" t="str">
            <v>10</v>
          </cell>
          <cell r="B4614" t="str">
            <v>10</v>
          </cell>
          <cell r="C4614">
            <v>46478</v>
          </cell>
          <cell r="D4614">
            <v>4</v>
          </cell>
          <cell r="E4614" t="str">
            <v>100100</v>
          </cell>
          <cell r="F4614" t="str">
            <v>905</v>
          </cell>
          <cell r="G4614" t="str">
            <v>08</v>
          </cell>
          <cell r="H4614" t="str">
            <v>00</v>
          </cell>
          <cell r="I4614">
            <v>420</v>
          </cell>
          <cell r="J4614" t="str">
            <v>ROSA TORRES</v>
          </cell>
          <cell r="K4614" t="str">
            <v>LETICIA 646</v>
          </cell>
          <cell r="M4614" t="str">
            <v>04</v>
          </cell>
          <cell r="N4614">
            <v>0</v>
          </cell>
          <cell r="O4614">
            <v>20</v>
          </cell>
          <cell r="P4614">
            <v>62</v>
          </cell>
          <cell r="Q4614">
            <v>67</v>
          </cell>
          <cell r="R4614">
            <v>57</v>
          </cell>
          <cell r="S4614">
            <v>73</v>
          </cell>
          <cell r="T4614">
            <v>52.25</v>
          </cell>
          <cell r="U4614" t="str">
            <v>0</v>
          </cell>
          <cell r="V4614" t="str">
            <v>9050881000010</v>
          </cell>
        </row>
        <row r="4615">
          <cell r="A4615" t="str">
            <v>10</v>
          </cell>
          <cell r="B4615" t="str">
            <v>10</v>
          </cell>
          <cell r="C4615">
            <v>46486</v>
          </cell>
          <cell r="D4615">
            <v>7</v>
          </cell>
          <cell r="E4615" t="str">
            <v>100100</v>
          </cell>
          <cell r="F4615" t="str">
            <v>905</v>
          </cell>
          <cell r="G4615" t="str">
            <v>08</v>
          </cell>
          <cell r="H4615" t="str">
            <v>00</v>
          </cell>
          <cell r="I4615">
            <v>428</v>
          </cell>
          <cell r="J4615" t="str">
            <v>FELICIANA ALVAN MORI</v>
          </cell>
          <cell r="K4615" t="str">
            <v>PSJE.22 DE ENERO 13-A</v>
          </cell>
          <cell r="M4615" t="str">
            <v>04</v>
          </cell>
          <cell r="N4615">
            <v>0</v>
          </cell>
          <cell r="O4615">
            <v>5</v>
          </cell>
          <cell r="P4615">
            <v>36</v>
          </cell>
          <cell r="Q4615">
            <v>15</v>
          </cell>
          <cell r="R4615">
            <v>24</v>
          </cell>
          <cell r="S4615">
            <v>32</v>
          </cell>
          <cell r="T4615">
            <v>27.33</v>
          </cell>
          <cell r="U4615" t="str">
            <v>0</v>
          </cell>
          <cell r="V4615" t="str">
            <v>9050892000067</v>
          </cell>
        </row>
        <row r="4616">
          <cell r="A4616" t="str">
            <v>10</v>
          </cell>
          <cell r="B4616" t="str">
            <v>10</v>
          </cell>
          <cell r="C4616">
            <v>50304</v>
          </cell>
          <cell r="D4616">
            <v>5</v>
          </cell>
          <cell r="E4616" t="str">
            <v>100100</v>
          </cell>
          <cell r="F4616" t="str">
            <v>905</v>
          </cell>
          <cell r="G4616" t="str">
            <v>08</v>
          </cell>
          <cell r="H4616" t="str">
            <v>00</v>
          </cell>
          <cell r="I4616">
            <v>1448</v>
          </cell>
          <cell r="J4616" t="str">
            <v>LOPEZ QUILLATUPA FRANCIS D.</v>
          </cell>
          <cell r="K4616" t="str">
            <v>R.CASTILLA</v>
          </cell>
          <cell r="L4616">
            <v>900</v>
          </cell>
          <cell r="M4616" t="str">
            <v>04</v>
          </cell>
          <cell r="N4616">
            <v>135</v>
          </cell>
          <cell r="O4616">
            <v>175</v>
          </cell>
          <cell r="P4616">
            <v>146</v>
          </cell>
          <cell r="Q4616">
            <v>45</v>
          </cell>
          <cell r="R4616">
            <v>0</v>
          </cell>
          <cell r="S4616">
            <v>0</v>
          </cell>
          <cell r="T4616">
            <v>41.75</v>
          </cell>
          <cell r="U4616" t="str">
            <v>0</v>
          </cell>
          <cell r="V4616" t="str">
            <v>1050842003170</v>
          </cell>
        </row>
        <row r="4617">
          <cell r="A4617" t="str">
            <v>10</v>
          </cell>
          <cell r="B4617" t="str">
            <v>10</v>
          </cell>
          <cell r="C4617">
            <v>46489</v>
          </cell>
          <cell r="D4617">
            <v>1</v>
          </cell>
          <cell r="E4617" t="str">
            <v>100100</v>
          </cell>
          <cell r="F4617" t="str">
            <v>906</v>
          </cell>
          <cell r="G4617" t="str">
            <v>09</v>
          </cell>
          <cell r="H4617" t="str">
            <v>00</v>
          </cell>
          <cell r="I4617">
            <v>3</v>
          </cell>
          <cell r="J4617" t="str">
            <v>J.VILLANUEVA VASQUEZ</v>
          </cell>
          <cell r="K4617" t="str">
            <v>S.LORES F.BOLOG J17</v>
          </cell>
          <cell r="M4617" t="str">
            <v>04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  <cell r="U4617" t="str">
            <v>0</v>
          </cell>
          <cell r="V4617" t="str">
            <v>9060910000140</v>
          </cell>
        </row>
        <row r="4618">
          <cell r="A4618" t="str">
            <v>10</v>
          </cell>
          <cell r="B4618" t="str">
            <v>10</v>
          </cell>
          <cell r="C4618">
            <v>46494</v>
          </cell>
          <cell r="D4618">
            <v>1</v>
          </cell>
          <cell r="E4618" t="str">
            <v>100100</v>
          </cell>
          <cell r="F4618" t="str">
            <v>906</v>
          </cell>
          <cell r="G4618" t="str">
            <v>09</v>
          </cell>
          <cell r="H4618" t="str">
            <v>00</v>
          </cell>
          <cell r="I4618">
            <v>8</v>
          </cell>
          <cell r="J4618" t="str">
            <v>CIRILO M.PINEDO C.</v>
          </cell>
          <cell r="K4618" t="str">
            <v>PROL SGTO. LORES 326</v>
          </cell>
          <cell r="M4618" t="str">
            <v>04</v>
          </cell>
          <cell r="N4618">
            <v>0</v>
          </cell>
          <cell r="O4618">
            <v>0</v>
          </cell>
          <cell r="P4618">
            <v>0</v>
          </cell>
          <cell r="Q4618">
            <v>52</v>
          </cell>
          <cell r="R4618">
            <v>136</v>
          </cell>
          <cell r="S4618">
            <v>99</v>
          </cell>
          <cell r="T4618">
            <v>78.67</v>
          </cell>
          <cell r="U4618" t="str">
            <v>0</v>
          </cell>
          <cell r="V4618" t="str">
            <v>9060910000500</v>
          </cell>
        </row>
        <row r="4619">
          <cell r="A4619" t="str">
            <v>10</v>
          </cell>
          <cell r="B4619" t="str">
            <v>10</v>
          </cell>
          <cell r="C4619">
            <v>46516</v>
          </cell>
          <cell r="D4619">
            <v>1</v>
          </cell>
          <cell r="E4619" t="str">
            <v>100100</v>
          </cell>
          <cell r="F4619" t="str">
            <v>906</v>
          </cell>
          <cell r="G4619" t="str">
            <v>09</v>
          </cell>
          <cell r="H4619" t="str">
            <v>00</v>
          </cell>
          <cell r="I4619">
            <v>30</v>
          </cell>
          <cell r="J4619" t="str">
            <v>GILBERTO YUNG SILVA</v>
          </cell>
          <cell r="K4619" t="str">
            <v>SR.MILAGROS F.BOLOGNESI D</v>
          </cell>
          <cell r="M4619" t="str">
            <v>04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17</v>
          </cell>
          <cell r="T4619">
            <v>17.329999999999998</v>
          </cell>
          <cell r="U4619" t="str">
            <v>0</v>
          </cell>
          <cell r="V4619" t="str">
            <v>9060911002050</v>
          </cell>
        </row>
        <row r="4620">
          <cell r="A4620" t="str">
            <v>10</v>
          </cell>
          <cell r="B4620" t="str">
            <v>10</v>
          </cell>
          <cell r="C4620">
            <v>46520</v>
          </cell>
          <cell r="D4620">
            <v>3</v>
          </cell>
          <cell r="E4620" t="str">
            <v>100100</v>
          </cell>
          <cell r="F4620" t="str">
            <v>906</v>
          </cell>
          <cell r="G4620" t="str">
            <v>09</v>
          </cell>
          <cell r="H4620" t="str">
            <v>00</v>
          </cell>
          <cell r="I4620">
            <v>34</v>
          </cell>
          <cell r="J4620" t="str">
            <v>M. RODRIGUEZ ALAVA</v>
          </cell>
          <cell r="K4620" t="str">
            <v>CALL SR. DE LOS MILAGROS</v>
          </cell>
          <cell r="M4620" t="str">
            <v>04</v>
          </cell>
          <cell r="N4620">
            <v>0</v>
          </cell>
          <cell r="O4620">
            <v>0</v>
          </cell>
          <cell r="P4620">
            <v>4</v>
          </cell>
          <cell r="Q4620">
            <v>49</v>
          </cell>
          <cell r="R4620">
            <v>67</v>
          </cell>
          <cell r="S4620">
            <v>89</v>
          </cell>
          <cell r="T4620">
            <v>17.420000000000002</v>
          </cell>
          <cell r="U4620" t="str">
            <v>0</v>
          </cell>
          <cell r="V4620" t="str">
            <v>9060911002240</v>
          </cell>
        </row>
        <row r="4621">
          <cell r="A4621" t="str">
            <v>10</v>
          </cell>
          <cell r="B4621" t="str">
            <v>10</v>
          </cell>
          <cell r="C4621">
            <v>46530</v>
          </cell>
          <cell r="D4621">
            <v>2</v>
          </cell>
          <cell r="E4621" t="str">
            <v>100100</v>
          </cell>
          <cell r="F4621" t="str">
            <v>906</v>
          </cell>
          <cell r="G4621" t="str">
            <v>09</v>
          </cell>
          <cell r="H4621" t="str">
            <v>00</v>
          </cell>
          <cell r="I4621">
            <v>44</v>
          </cell>
          <cell r="J4621" t="str">
            <v>JOSE DAVILA</v>
          </cell>
          <cell r="K4621" t="str">
            <v>C.ARAUJ/F.BOLOG C26</v>
          </cell>
          <cell r="M4621" t="str">
            <v>04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  <cell r="U4621" t="str">
            <v>0</v>
          </cell>
          <cell r="V4621" t="str">
            <v>9060912000200</v>
          </cell>
        </row>
        <row r="4622">
          <cell r="A4622" t="str">
            <v>10</v>
          </cell>
          <cell r="B4622" t="str">
            <v>10</v>
          </cell>
          <cell r="C4622">
            <v>46558</v>
          </cell>
          <cell r="D4622">
            <v>3</v>
          </cell>
          <cell r="E4622" t="str">
            <v>100100</v>
          </cell>
          <cell r="F4622" t="str">
            <v>906</v>
          </cell>
          <cell r="G4622" t="str">
            <v>10</v>
          </cell>
          <cell r="H4622" t="str">
            <v>00</v>
          </cell>
          <cell r="I4622">
            <v>2</v>
          </cell>
          <cell r="J4622" t="str">
            <v>JULIO GARCIA I.</v>
          </cell>
          <cell r="K4622" t="str">
            <v>AHM.AR.FORTES B-7</v>
          </cell>
          <cell r="M4622" t="str">
            <v>04</v>
          </cell>
          <cell r="N4622">
            <v>0</v>
          </cell>
          <cell r="O4622">
            <v>4</v>
          </cell>
          <cell r="P4622">
            <v>9</v>
          </cell>
          <cell r="Q4622">
            <v>6</v>
          </cell>
          <cell r="R4622">
            <v>6</v>
          </cell>
          <cell r="S4622">
            <v>5</v>
          </cell>
          <cell r="T4622">
            <v>5.42</v>
          </cell>
          <cell r="U4622" t="str">
            <v>0</v>
          </cell>
          <cell r="V4622" t="str">
            <v>9061001000100</v>
          </cell>
        </row>
        <row r="4623">
          <cell r="A4623" t="str">
            <v>10</v>
          </cell>
          <cell r="B4623" t="str">
            <v>10</v>
          </cell>
          <cell r="C4623">
            <v>49832</v>
          </cell>
          <cell r="D4623">
            <v>9</v>
          </cell>
          <cell r="E4623" t="str">
            <v>100100</v>
          </cell>
          <cell r="F4623" t="str">
            <v>906</v>
          </cell>
          <cell r="G4623" t="str">
            <v>10</v>
          </cell>
          <cell r="H4623" t="str">
            <v>00</v>
          </cell>
          <cell r="I4623">
            <v>34</v>
          </cell>
          <cell r="J4623" t="str">
            <v>LOZANO CORREA ANTONIO</v>
          </cell>
          <cell r="K4623" t="str">
            <v>AHM.AR.FORTES</v>
          </cell>
          <cell r="L4623">
            <v>25</v>
          </cell>
          <cell r="M4623" t="str">
            <v>04</v>
          </cell>
          <cell r="N4623">
            <v>25</v>
          </cell>
          <cell r="O4623">
            <v>32</v>
          </cell>
          <cell r="P4623">
            <v>14</v>
          </cell>
          <cell r="Q4623">
            <v>13</v>
          </cell>
          <cell r="R4623">
            <v>34</v>
          </cell>
          <cell r="S4623">
            <v>0</v>
          </cell>
          <cell r="T4623">
            <v>9.83</v>
          </cell>
          <cell r="U4623" t="str">
            <v>0</v>
          </cell>
          <cell r="V4623" t="str">
            <v>1061002000210</v>
          </cell>
        </row>
        <row r="4624">
          <cell r="A4624" t="str">
            <v>10</v>
          </cell>
          <cell r="B4624" t="str">
            <v>10</v>
          </cell>
          <cell r="C4624">
            <v>46614</v>
          </cell>
          <cell r="D4624">
            <v>4</v>
          </cell>
          <cell r="E4624" t="str">
            <v>100100</v>
          </cell>
          <cell r="F4624" t="str">
            <v>906</v>
          </cell>
          <cell r="G4624" t="str">
            <v>10</v>
          </cell>
          <cell r="H4624" t="str">
            <v>00</v>
          </cell>
          <cell r="I4624">
            <v>58</v>
          </cell>
          <cell r="J4624" t="str">
            <v>PEDRO PEREZ WESENBI</v>
          </cell>
          <cell r="K4624" t="str">
            <v>LAS PALMERAS     324</v>
          </cell>
          <cell r="M4624" t="str">
            <v>04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36.58</v>
          </cell>
          <cell r="U4624" t="str">
            <v>0</v>
          </cell>
          <cell r="V4624" t="str">
            <v>9061008000400</v>
          </cell>
        </row>
        <row r="4625">
          <cell r="A4625" t="str">
            <v>10</v>
          </cell>
          <cell r="B4625" t="str">
            <v>10</v>
          </cell>
          <cell r="C4625">
            <v>46624</v>
          </cell>
          <cell r="D4625">
            <v>3</v>
          </cell>
          <cell r="E4625" t="str">
            <v>100100</v>
          </cell>
          <cell r="F4625" t="str">
            <v>906</v>
          </cell>
          <cell r="G4625" t="str">
            <v>10</v>
          </cell>
          <cell r="H4625" t="str">
            <v>00</v>
          </cell>
          <cell r="I4625">
            <v>68</v>
          </cell>
          <cell r="J4625" t="str">
            <v>E. ESTRELLA ESTRELLA</v>
          </cell>
          <cell r="K4625" t="str">
            <v>PSJE.G.VIGIL      74</v>
          </cell>
          <cell r="M4625" t="str">
            <v>04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2.33</v>
          </cell>
          <cell r="U4625" t="str">
            <v>0</v>
          </cell>
          <cell r="V4625" t="str">
            <v>9061009001610</v>
          </cell>
        </row>
        <row r="4626">
          <cell r="A4626" t="str">
            <v>10</v>
          </cell>
          <cell r="B4626" t="str">
            <v>10</v>
          </cell>
          <cell r="C4626">
            <v>46637</v>
          </cell>
          <cell r="D4626">
            <v>5</v>
          </cell>
          <cell r="E4626" t="str">
            <v>100100</v>
          </cell>
          <cell r="F4626" t="str">
            <v>906</v>
          </cell>
          <cell r="G4626" t="str">
            <v>10</v>
          </cell>
          <cell r="H4626" t="str">
            <v>00</v>
          </cell>
          <cell r="I4626">
            <v>81</v>
          </cell>
          <cell r="J4626" t="str">
            <v>MANUEL REATEGUI P.</v>
          </cell>
          <cell r="K4626" t="str">
            <v>PJE.A.FORTES C-9</v>
          </cell>
          <cell r="M4626" t="str">
            <v>04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7.25</v>
          </cell>
          <cell r="U4626" t="str">
            <v>0</v>
          </cell>
          <cell r="V4626" t="str">
            <v>9061011000010</v>
          </cell>
        </row>
        <row r="4627">
          <cell r="A4627" t="str">
            <v>10</v>
          </cell>
          <cell r="B4627" t="str">
            <v>10</v>
          </cell>
          <cell r="C4627">
            <v>46639</v>
          </cell>
          <cell r="D4627">
            <v>1</v>
          </cell>
          <cell r="E4627" t="str">
            <v>100100</v>
          </cell>
          <cell r="F4627" t="str">
            <v>906</v>
          </cell>
          <cell r="G4627" t="str">
            <v>10</v>
          </cell>
          <cell r="H4627" t="str">
            <v>00</v>
          </cell>
          <cell r="I4627">
            <v>83</v>
          </cell>
          <cell r="J4627" t="str">
            <v>DANIEL MONSALVE F.</v>
          </cell>
          <cell r="K4627" t="str">
            <v>PJE.A.FORTES    C-13</v>
          </cell>
          <cell r="M4627" t="str">
            <v>04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  <cell r="U4627" t="str">
            <v>0</v>
          </cell>
          <cell r="V4627" t="str">
            <v>9061011000050</v>
          </cell>
        </row>
        <row r="4628">
          <cell r="A4628" t="str">
            <v>10</v>
          </cell>
          <cell r="B4628" t="str">
            <v>10</v>
          </cell>
          <cell r="C4628">
            <v>46640</v>
          </cell>
          <cell r="D4628">
            <v>9</v>
          </cell>
          <cell r="E4628" t="str">
            <v>100100</v>
          </cell>
          <cell r="F4628" t="str">
            <v>906</v>
          </cell>
          <cell r="G4628" t="str">
            <v>10</v>
          </cell>
          <cell r="H4628" t="str">
            <v>00</v>
          </cell>
          <cell r="I4628">
            <v>84</v>
          </cell>
          <cell r="J4628" t="str">
            <v>RAMON GUERRA V.</v>
          </cell>
          <cell r="K4628" t="str">
            <v>PSJE ARM. FORTES C-18</v>
          </cell>
          <cell r="M4628" t="str">
            <v>04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2.92</v>
          </cell>
          <cell r="U4628" t="str">
            <v>0</v>
          </cell>
          <cell r="V4628" t="str">
            <v>9061011000100</v>
          </cell>
        </row>
        <row r="4629">
          <cell r="A4629" t="str">
            <v>10</v>
          </cell>
          <cell r="B4629" t="str">
            <v>10</v>
          </cell>
          <cell r="C4629">
            <v>46647</v>
          </cell>
          <cell r="D4629">
            <v>4</v>
          </cell>
          <cell r="E4629" t="str">
            <v>100100</v>
          </cell>
          <cell r="F4629" t="str">
            <v>906</v>
          </cell>
          <cell r="G4629" t="str">
            <v>10</v>
          </cell>
          <cell r="H4629" t="str">
            <v>00</v>
          </cell>
          <cell r="I4629">
            <v>91</v>
          </cell>
          <cell r="J4629" t="str">
            <v>CABRAL AREVALO PEDRO</v>
          </cell>
          <cell r="K4629" t="str">
            <v>G. DE LA VEGA     25</v>
          </cell>
          <cell r="M4629" t="str">
            <v>04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14</v>
          </cell>
          <cell r="S4629">
            <v>95</v>
          </cell>
          <cell r="T4629">
            <v>52.42</v>
          </cell>
          <cell r="U4629" t="str">
            <v>0</v>
          </cell>
          <cell r="V4629" t="str">
            <v>9061013000260</v>
          </cell>
        </row>
        <row r="4630">
          <cell r="A4630" t="str">
            <v>10</v>
          </cell>
          <cell r="B4630" t="str">
            <v>10</v>
          </cell>
          <cell r="C4630">
            <v>46648</v>
          </cell>
          <cell r="D4630">
            <v>2</v>
          </cell>
          <cell r="E4630" t="str">
            <v>100100</v>
          </cell>
          <cell r="F4630" t="str">
            <v>906</v>
          </cell>
          <cell r="G4630" t="str">
            <v>10</v>
          </cell>
          <cell r="H4630" t="str">
            <v>00</v>
          </cell>
          <cell r="I4630">
            <v>92</v>
          </cell>
          <cell r="J4630" t="str">
            <v>ANTONIO CABRAL DEL CASTILLO</v>
          </cell>
          <cell r="K4630" t="str">
            <v>G. DE LA VEGA N°372</v>
          </cell>
          <cell r="M4630" t="str">
            <v>04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16.920000000000002</v>
          </cell>
          <cell r="U4630" t="str">
            <v>0</v>
          </cell>
          <cell r="V4630" t="str">
            <v>9061013000380</v>
          </cell>
        </row>
        <row r="4631">
          <cell r="A4631" t="str">
            <v>10</v>
          </cell>
          <cell r="B4631" t="str">
            <v>10</v>
          </cell>
          <cell r="C4631">
            <v>46668</v>
          </cell>
          <cell r="D4631">
            <v>0</v>
          </cell>
          <cell r="E4631" t="str">
            <v>100100</v>
          </cell>
          <cell r="F4631" t="str">
            <v>906</v>
          </cell>
          <cell r="G4631" t="str">
            <v>10</v>
          </cell>
          <cell r="H4631" t="str">
            <v>00</v>
          </cell>
          <cell r="I4631">
            <v>112</v>
          </cell>
          <cell r="J4631" t="str">
            <v>LLERMER NAVARRO</v>
          </cell>
          <cell r="K4631" t="str">
            <v>PSJE.STA.ROSA 37</v>
          </cell>
          <cell r="M4631" t="str">
            <v>04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91</v>
          </cell>
          <cell r="T4631">
            <v>46.58</v>
          </cell>
          <cell r="U4631" t="str">
            <v>0</v>
          </cell>
          <cell r="V4631" t="str">
            <v>9061021000390</v>
          </cell>
        </row>
        <row r="4632">
          <cell r="A4632" t="str">
            <v>10</v>
          </cell>
          <cell r="B4632" t="str">
            <v>10</v>
          </cell>
          <cell r="C4632">
            <v>46677</v>
          </cell>
          <cell r="D4632">
            <v>1</v>
          </cell>
          <cell r="E4632" t="str">
            <v>100100</v>
          </cell>
          <cell r="F4632" t="str">
            <v>906</v>
          </cell>
          <cell r="G4632" t="str">
            <v>10</v>
          </cell>
          <cell r="H4632" t="str">
            <v>00</v>
          </cell>
          <cell r="I4632">
            <v>121</v>
          </cell>
          <cell r="J4632" t="str">
            <v>LIDIA SHUÑA</v>
          </cell>
          <cell r="K4632" t="str">
            <v>PJE.9 DE MARZO  C-30</v>
          </cell>
          <cell r="M4632" t="str">
            <v>04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5</v>
          </cell>
          <cell r="S4632">
            <v>15</v>
          </cell>
          <cell r="T4632">
            <v>9.67</v>
          </cell>
          <cell r="U4632" t="str">
            <v>0</v>
          </cell>
          <cell r="V4632" t="str">
            <v>9061024000010</v>
          </cell>
        </row>
        <row r="4633">
          <cell r="A4633" t="str">
            <v>10</v>
          </cell>
          <cell r="B4633" t="str">
            <v>10</v>
          </cell>
          <cell r="C4633">
            <v>46705</v>
          </cell>
          <cell r="D4633">
            <v>0</v>
          </cell>
          <cell r="E4633" t="str">
            <v>100100</v>
          </cell>
          <cell r="F4633" t="str">
            <v>906</v>
          </cell>
          <cell r="G4633" t="str">
            <v>10</v>
          </cell>
          <cell r="H4633" t="str">
            <v>00</v>
          </cell>
          <cell r="I4633">
            <v>149</v>
          </cell>
          <cell r="J4633" t="str">
            <v>ABEL MARICHI PEREZ</v>
          </cell>
          <cell r="K4633" t="str">
            <v>C.LASTRE       P-6</v>
          </cell>
          <cell r="M4633" t="str">
            <v>04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5</v>
          </cell>
          <cell r="U4633" t="str">
            <v>0</v>
          </cell>
          <cell r="V4633" t="str">
            <v>9061028000210</v>
          </cell>
        </row>
        <row r="4634">
          <cell r="A4634" t="str">
            <v>10</v>
          </cell>
          <cell r="B4634" t="str">
            <v>10</v>
          </cell>
          <cell r="C4634">
            <v>46715</v>
          </cell>
          <cell r="D4634">
            <v>9</v>
          </cell>
          <cell r="E4634" t="str">
            <v>100100</v>
          </cell>
          <cell r="F4634" t="str">
            <v>906</v>
          </cell>
          <cell r="G4634" t="str">
            <v>10</v>
          </cell>
          <cell r="H4634" t="str">
            <v>00</v>
          </cell>
          <cell r="I4634">
            <v>159</v>
          </cell>
          <cell r="J4634" t="str">
            <v>RAMON MESTANZA P.</v>
          </cell>
          <cell r="K4634" t="str">
            <v>C. LASTRE 8</v>
          </cell>
          <cell r="M4634" t="str">
            <v>04</v>
          </cell>
          <cell r="N4634">
            <v>0</v>
          </cell>
          <cell r="O4634">
            <v>15</v>
          </cell>
          <cell r="P4634">
            <v>21</v>
          </cell>
          <cell r="Q4634">
            <v>0</v>
          </cell>
          <cell r="R4634">
            <v>20</v>
          </cell>
          <cell r="S4634">
            <v>24</v>
          </cell>
          <cell r="T4634">
            <v>17.079999999999998</v>
          </cell>
          <cell r="U4634" t="str">
            <v>0</v>
          </cell>
          <cell r="V4634" t="str">
            <v>9061028000430</v>
          </cell>
        </row>
        <row r="4635">
          <cell r="A4635" t="str">
            <v>10</v>
          </cell>
          <cell r="B4635" t="str">
            <v>10</v>
          </cell>
          <cell r="C4635">
            <v>46723</v>
          </cell>
          <cell r="D4635">
            <v>3</v>
          </cell>
          <cell r="E4635" t="str">
            <v>100100</v>
          </cell>
          <cell r="F4635" t="str">
            <v>906</v>
          </cell>
          <cell r="G4635" t="str">
            <v>10</v>
          </cell>
          <cell r="H4635" t="str">
            <v>00</v>
          </cell>
          <cell r="I4635">
            <v>167</v>
          </cell>
          <cell r="J4635" t="str">
            <v>ROSALIA PEREZ TAFUR</v>
          </cell>
          <cell r="K4635" t="str">
            <v>C.LASTRE       M-9</v>
          </cell>
          <cell r="M4635" t="str">
            <v>04</v>
          </cell>
          <cell r="N4635">
            <v>0</v>
          </cell>
          <cell r="O4635">
            <v>50</v>
          </cell>
          <cell r="P4635">
            <v>66</v>
          </cell>
          <cell r="Q4635">
            <v>40</v>
          </cell>
          <cell r="R4635">
            <v>47</v>
          </cell>
          <cell r="S4635">
            <v>46</v>
          </cell>
          <cell r="T4635">
            <v>50</v>
          </cell>
          <cell r="U4635" t="str">
            <v>0</v>
          </cell>
          <cell r="V4635" t="str">
            <v>9061028001760</v>
          </cell>
        </row>
        <row r="4636">
          <cell r="A4636" t="str">
            <v>10</v>
          </cell>
          <cell r="B4636" t="str">
            <v>10</v>
          </cell>
          <cell r="C4636">
            <v>46743</v>
          </cell>
          <cell r="D4636">
            <v>1</v>
          </cell>
          <cell r="E4636" t="str">
            <v>100100</v>
          </cell>
          <cell r="F4636" t="str">
            <v>906</v>
          </cell>
          <cell r="G4636" t="str">
            <v>10</v>
          </cell>
          <cell r="H4636" t="str">
            <v>00</v>
          </cell>
          <cell r="I4636">
            <v>187</v>
          </cell>
          <cell r="J4636" t="str">
            <v>MARIA RIOS MORI</v>
          </cell>
          <cell r="K4636" t="str">
            <v>LORETO         H-11</v>
          </cell>
          <cell r="M4636" t="str">
            <v>04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12</v>
          </cell>
          <cell r="T4636">
            <v>19.329999999999998</v>
          </cell>
          <cell r="U4636" t="str">
            <v>0</v>
          </cell>
          <cell r="V4636" t="str">
            <v>9061033000110</v>
          </cell>
        </row>
        <row r="4637">
          <cell r="A4637" t="str">
            <v>10</v>
          </cell>
          <cell r="B4637" t="str">
            <v>10</v>
          </cell>
          <cell r="C4637">
            <v>46753</v>
          </cell>
          <cell r="D4637">
            <v>0</v>
          </cell>
          <cell r="E4637" t="str">
            <v>100100</v>
          </cell>
          <cell r="F4637" t="str">
            <v>906</v>
          </cell>
          <cell r="G4637" t="str">
            <v>10</v>
          </cell>
          <cell r="H4637" t="str">
            <v>00</v>
          </cell>
          <cell r="I4637">
            <v>197</v>
          </cell>
          <cell r="J4637" t="str">
            <v>PAOLINO PEREZ</v>
          </cell>
          <cell r="K4637" t="str">
            <v>VARGAS GUERRA  C-37</v>
          </cell>
          <cell r="M4637" t="str">
            <v>04</v>
          </cell>
          <cell r="N4637">
            <v>0</v>
          </cell>
          <cell r="O4637">
            <v>0</v>
          </cell>
          <cell r="P4637">
            <v>0</v>
          </cell>
          <cell r="Q4637">
            <v>26</v>
          </cell>
          <cell r="R4637">
            <v>95</v>
          </cell>
          <cell r="S4637">
            <v>93</v>
          </cell>
          <cell r="T4637">
            <v>60.17</v>
          </cell>
          <cell r="U4637" t="str">
            <v>0</v>
          </cell>
          <cell r="V4637" t="str">
            <v>9061035000040</v>
          </cell>
        </row>
        <row r="4638">
          <cell r="A4638" t="str">
            <v>10</v>
          </cell>
          <cell r="B4638" t="str">
            <v>10</v>
          </cell>
          <cell r="C4638">
            <v>46755</v>
          </cell>
          <cell r="D4638">
            <v>5</v>
          </cell>
          <cell r="E4638" t="str">
            <v>100100</v>
          </cell>
          <cell r="F4638" t="str">
            <v>906</v>
          </cell>
          <cell r="G4638" t="str">
            <v>10</v>
          </cell>
          <cell r="H4638" t="str">
            <v>00</v>
          </cell>
          <cell r="I4638">
            <v>199</v>
          </cell>
          <cell r="J4638" t="str">
            <v>N.PACAYA TARICUARIMA</v>
          </cell>
          <cell r="K4638" t="str">
            <v>VARGAS GUERRA  B-7</v>
          </cell>
          <cell r="M4638" t="str">
            <v>04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19</v>
          </cell>
          <cell r="T4638">
            <v>19.75</v>
          </cell>
          <cell r="U4638" t="str">
            <v>0</v>
          </cell>
          <cell r="V4638" t="str">
            <v>9061035000140</v>
          </cell>
        </row>
        <row r="4639">
          <cell r="A4639" t="str">
            <v>10</v>
          </cell>
          <cell r="B4639" t="str">
            <v>10</v>
          </cell>
          <cell r="C4639">
            <v>46762</v>
          </cell>
          <cell r="D4639">
            <v>1</v>
          </cell>
          <cell r="E4639" t="str">
            <v>100100</v>
          </cell>
          <cell r="F4639" t="str">
            <v>906</v>
          </cell>
          <cell r="G4639" t="str">
            <v>10</v>
          </cell>
          <cell r="H4639" t="str">
            <v>00</v>
          </cell>
          <cell r="I4639">
            <v>206</v>
          </cell>
          <cell r="J4639" t="str">
            <v>WILLIAMS RAMOS HUAYER</v>
          </cell>
          <cell r="K4639" t="str">
            <v>JOSE OLAYA     E-1</v>
          </cell>
          <cell r="M4639" t="str">
            <v>04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25</v>
          </cell>
          <cell r="T4639">
            <v>11.75</v>
          </cell>
          <cell r="U4639" t="str">
            <v>0</v>
          </cell>
          <cell r="V4639" t="str">
            <v>9061036000090</v>
          </cell>
        </row>
        <row r="4640">
          <cell r="A4640" t="str">
            <v>10</v>
          </cell>
          <cell r="B4640" t="str">
            <v>10</v>
          </cell>
          <cell r="C4640">
            <v>46768</v>
          </cell>
          <cell r="D4640">
            <v>8</v>
          </cell>
          <cell r="E4640" t="str">
            <v>100100</v>
          </cell>
          <cell r="F4640" t="str">
            <v>906</v>
          </cell>
          <cell r="G4640" t="str">
            <v>10</v>
          </cell>
          <cell r="H4640" t="str">
            <v>00</v>
          </cell>
          <cell r="I4640">
            <v>212</v>
          </cell>
          <cell r="J4640" t="str">
            <v>CESAR SILVA R.</v>
          </cell>
          <cell r="K4640" t="str">
            <v>PALESTINA       B-22</v>
          </cell>
          <cell r="M4640" t="str">
            <v>04</v>
          </cell>
          <cell r="N4640">
            <v>0</v>
          </cell>
          <cell r="O4640">
            <v>45</v>
          </cell>
          <cell r="P4640">
            <v>154</v>
          </cell>
          <cell r="Q4640">
            <v>171</v>
          </cell>
          <cell r="R4640">
            <v>224</v>
          </cell>
          <cell r="S4640">
            <v>158</v>
          </cell>
          <cell r="T4640">
            <v>120.17</v>
          </cell>
          <cell r="U4640" t="str">
            <v>0</v>
          </cell>
          <cell r="V4640" t="str">
            <v>9061038000080</v>
          </cell>
        </row>
        <row r="4641">
          <cell r="A4641" t="str">
            <v>10</v>
          </cell>
          <cell r="B4641" t="str">
            <v>10</v>
          </cell>
          <cell r="C4641">
            <v>46774</v>
          </cell>
          <cell r="D4641">
            <v>6</v>
          </cell>
          <cell r="E4641" t="str">
            <v>100100</v>
          </cell>
          <cell r="F4641" t="str">
            <v>906</v>
          </cell>
          <cell r="G4641" t="str">
            <v>10</v>
          </cell>
          <cell r="H4641" t="str">
            <v>00</v>
          </cell>
          <cell r="I4641">
            <v>218</v>
          </cell>
          <cell r="J4641" t="str">
            <v>LEONOR ALVAREZ DE REYNA</v>
          </cell>
          <cell r="K4641" t="str">
            <v>PALESTINA      C-10</v>
          </cell>
          <cell r="M4641" t="str">
            <v>04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4.75</v>
          </cell>
          <cell r="U4641" t="str">
            <v>0</v>
          </cell>
          <cell r="V4641" t="str">
            <v>9061038001380</v>
          </cell>
        </row>
        <row r="4642">
          <cell r="A4642" t="str">
            <v>10</v>
          </cell>
          <cell r="B4642" t="str">
            <v>10</v>
          </cell>
          <cell r="C4642">
            <v>46787</v>
          </cell>
          <cell r="D4642">
            <v>8</v>
          </cell>
          <cell r="E4642" t="str">
            <v>100100</v>
          </cell>
          <cell r="F4642" t="str">
            <v>906</v>
          </cell>
          <cell r="G4642" t="str">
            <v>10</v>
          </cell>
          <cell r="H4642" t="str">
            <v>00</v>
          </cell>
          <cell r="I4642">
            <v>231</v>
          </cell>
          <cell r="J4642" t="str">
            <v>WALTER RODRIGUEZ</v>
          </cell>
          <cell r="K4642" t="str">
            <v>PSJE.J.OLAYA     S/N</v>
          </cell>
          <cell r="M4642" t="str">
            <v>04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0.33</v>
          </cell>
          <cell r="U4642" t="str">
            <v>0</v>
          </cell>
          <cell r="V4642" t="str">
            <v>9061040000060</v>
          </cell>
        </row>
        <row r="4643">
          <cell r="A4643" t="str">
            <v>10</v>
          </cell>
          <cell r="B4643" t="str">
            <v>10</v>
          </cell>
          <cell r="C4643">
            <v>46814</v>
          </cell>
          <cell r="D4643">
            <v>0</v>
          </cell>
          <cell r="E4643" t="str">
            <v>100100</v>
          </cell>
          <cell r="F4643" t="str">
            <v>906</v>
          </cell>
          <cell r="G4643" t="str">
            <v>10</v>
          </cell>
          <cell r="H4643" t="str">
            <v>00</v>
          </cell>
          <cell r="I4643">
            <v>258</v>
          </cell>
          <cell r="J4643" t="str">
            <v>ALBERTO AHUANARI I.</v>
          </cell>
          <cell r="K4643" t="str">
            <v>PROL. G. VIGIL 14</v>
          </cell>
          <cell r="M4643" t="str">
            <v>04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14.33</v>
          </cell>
          <cell r="U4643" t="str">
            <v>0</v>
          </cell>
          <cell r="V4643" t="str">
            <v>9061046000400</v>
          </cell>
        </row>
        <row r="4644">
          <cell r="A4644" t="str">
            <v>10</v>
          </cell>
          <cell r="B4644" t="str">
            <v>10</v>
          </cell>
          <cell r="C4644">
            <v>46820</v>
          </cell>
          <cell r="D4644">
            <v>7</v>
          </cell>
          <cell r="E4644" t="str">
            <v>100100</v>
          </cell>
          <cell r="F4644" t="str">
            <v>906</v>
          </cell>
          <cell r="G4644" t="str">
            <v>10</v>
          </cell>
          <cell r="H4644" t="str">
            <v>00</v>
          </cell>
          <cell r="I4644">
            <v>264</v>
          </cell>
          <cell r="J4644" t="str">
            <v>PEDRO RENGIFO</v>
          </cell>
          <cell r="K4644" t="str">
            <v>G. VIGIL 2067</v>
          </cell>
          <cell r="M4644" t="str">
            <v>04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16.920000000000002</v>
          </cell>
          <cell r="U4644" t="str">
            <v>0</v>
          </cell>
          <cell r="V4644" t="str">
            <v>9061046001360</v>
          </cell>
        </row>
        <row r="4645">
          <cell r="A4645" t="str">
            <v>10</v>
          </cell>
          <cell r="B4645" t="str">
            <v>10</v>
          </cell>
          <cell r="C4645">
            <v>46823</v>
          </cell>
          <cell r="D4645">
            <v>1</v>
          </cell>
          <cell r="E4645" t="str">
            <v>100100</v>
          </cell>
          <cell r="F4645" t="str">
            <v>906</v>
          </cell>
          <cell r="G4645" t="str">
            <v>10</v>
          </cell>
          <cell r="H4645" t="str">
            <v>00</v>
          </cell>
          <cell r="I4645">
            <v>267</v>
          </cell>
          <cell r="J4645" t="str">
            <v>HUMBERTO SOMMO</v>
          </cell>
          <cell r="K4645" t="str">
            <v>PJE.G.VIGIL    B-1B</v>
          </cell>
          <cell r="M4645" t="str">
            <v>04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13</v>
          </cell>
          <cell r="T4645">
            <v>8</v>
          </cell>
          <cell r="U4645" t="str">
            <v>0</v>
          </cell>
          <cell r="V4645" t="str">
            <v>9061047000030</v>
          </cell>
        </row>
        <row r="4646">
          <cell r="A4646" t="str">
            <v>10</v>
          </cell>
          <cell r="B4646" t="str">
            <v>10</v>
          </cell>
          <cell r="C4646">
            <v>46856</v>
          </cell>
          <cell r="D4646">
            <v>1</v>
          </cell>
          <cell r="E4646" t="str">
            <v>100100</v>
          </cell>
          <cell r="F4646" t="str">
            <v>906</v>
          </cell>
          <cell r="G4646" t="str">
            <v>10</v>
          </cell>
          <cell r="H4646" t="str">
            <v>00</v>
          </cell>
          <cell r="I4646">
            <v>300</v>
          </cell>
          <cell r="J4646" t="str">
            <v>SGDO.JANEIRO RIOS</v>
          </cell>
          <cell r="K4646" t="str">
            <v>T.D BERMUDAS   B-6</v>
          </cell>
          <cell r="M4646" t="str">
            <v>04</v>
          </cell>
          <cell r="N4646">
            <v>0</v>
          </cell>
          <cell r="O4646">
            <v>50</v>
          </cell>
          <cell r="P4646">
            <v>57</v>
          </cell>
          <cell r="Q4646">
            <v>75</v>
          </cell>
          <cell r="R4646">
            <v>108</v>
          </cell>
          <cell r="S4646">
            <v>15</v>
          </cell>
          <cell r="T4646">
            <v>39.75</v>
          </cell>
          <cell r="U4646" t="str">
            <v>0</v>
          </cell>
          <cell r="V4646" t="str">
            <v>9061051000060</v>
          </cell>
        </row>
        <row r="4647">
          <cell r="A4647" t="str">
            <v>10</v>
          </cell>
          <cell r="B4647" t="str">
            <v>10</v>
          </cell>
          <cell r="C4647">
            <v>46866</v>
          </cell>
          <cell r="D4647">
            <v>0</v>
          </cell>
          <cell r="E4647" t="str">
            <v>100100</v>
          </cell>
          <cell r="F4647" t="str">
            <v>906</v>
          </cell>
          <cell r="G4647" t="str">
            <v>10</v>
          </cell>
          <cell r="H4647" t="str">
            <v>00</v>
          </cell>
          <cell r="I4647">
            <v>310</v>
          </cell>
          <cell r="J4647" t="str">
            <v>MARIO VARGAS PEREZ</v>
          </cell>
          <cell r="K4647" t="str">
            <v>VARGAS GUERRA  F-68</v>
          </cell>
          <cell r="M4647" t="str">
            <v>04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18</v>
          </cell>
          <cell r="T4647">
            <v>12.67</v>
          </cell>
          <cell r="U4647" t="str">
            <v>0</v>
          </cell>
          <cell r="V4647" t="str">
            <v>9061055000070</v>
          </cell>
        </row>
        <row r="4648">
          <cell r="A4648" t="str">
            <v>10</v>
          </cell>
          <cell r="B4648" t="str">
            <v>10</v>
          </cell>
          <cell r="C4648">
            <v>46874</v>
          </cell>
          <cell r="D4648">
            <v>4</v>
          </cell>
          <cell r="E4648" t="str">
            <v>100100</v>
          </cell>
          <cell r="F4648" t="str">
            <v>906</v>
          </cell>
          <cell r="G4648" t="str">
            <v>10</v>
          </cell>
          <cell r="H4648" t="str">
            <v>00</v>
          </cell>
          <cell r="I4648">
            <v>318</v>
          </cell>
          <cell r="J4648" t="str">
            <v>FAM.REATEGUI</v>
          </cell>
          <cell r="K4648" t="str">
            <v>SINCHI ROCA   I-6A</v>
          </cell>
          <cell r="M4648" t="str">
            <v>04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13</v>
          </cell>
          <cell r="S4648">
            <v>19</v>
          </cell>
          <cell r="T4648">
            <v>6.92</v>
          </cell>
          <cell r="U4648" t="str">
            <v>0</v>
          </cell>
          <cell r="V4648" t="str">
            <v>9061056001165</v>
          </cell>
        </row>
        <row r="4649">
          <cell r="A4649" t="str">
            <v>10</v>
          </cell>
          <cell r="B4649" t="str">
            <v>10</v>
          </cell>
          <cell r="C4649">
            <v>46885</v>
          </cell>
          <cell r="D4649">
            <v>0</v>
          </cell>
          <cell r="E4649" t="str">
            <v>100100</v>
          </cell>
          <cell r="F4649" t="str">
            <v>906</v>
          </cell>
          <cell r="G4649" t="str">
            <v>10</v>
          </cell>
          <cell r="H4649" t="str">
            <v>00</v>
          </cell>
          <cell r="I4649">
            <v>328</v>
          </cell>
          <cell r="J4649" t="str">
            <v>WILLIAN WONG M.</v>
          </cell>
          <cell r="K4649" t="str">
            <v>INCA ROCA   4-B  S/N</v>
          </cell>
          <cell r="M4649" t="str">
            <v>04</v>
          </cell>
          <cell r="N4649">
            <v>0</v>
          </cell>
          <cell r="O4649">
            <v>30</v>
          </cell>
          <cell r="P4649">
            <v>7</v>
          </cell>
          <cell r="Q4649">
            <v>45</v>
          </cell>
          <cell r="R4649">
            <v>71</v>
          </cell>
          <cell r="S4649">
            <v>112</v>
          </cell>
          <cell r="T4649">
            <v>71.08</v>
          </cell>
          <cell r="U4649" t="str">
            <v>0</v>
          </cell>
          <cell r="V4649" t="str">
            <v>9061057000455</v>
          </cell>
        </row>
        <row r="4650">
          <cell r="A4650" t="str">
            <v>10</v>
          </cell>
          <cell r="B4650" t="str">
            <v>10</v>
          </cell>
          <cell r="C4650">
            <v>46907</v>
          </cell>
          <cell r="D4650">
            <v>2</v>
          </cell>
          <cell r="E4650" t="str">
            <v>100100</v>
          </cell>
          <cell r="F4650" t="str">
            <v>906</v>
          </cell>
          <cell r="G4650" t="str">
            <v>10</v>
          </cell>
          <cell r="H4650" t="str">
            <v>00</v>
          </cell>
          <cell r="I4650">
            <v>351</v>
          </cell>
          <cell r="J4650" t="str">
            <v>MANUEL ALVA INUMA</v>
          </cell>
          <cell r="K4650" t="str">
            <v>CAHUIDE        K-16</v>
          </cell>
          <cell r="M4650" t="str">
            <v>04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45</v>
          </cell>
          <cell r="T4650">
            <v>12.08</v>
          </cell>
          <cell r="U4650" t="str">
            <v>0</v>
          </cell>
          <cell r="V4650" t="str">
            <v>9061058001480</v>
          </cell>
        </row>
        <row r="4651">
          <cell r="A4651" t="str">
            <v>10</v>
          </cell>
          <cell r="B4651" t="str">
            <v>10</v>
          </cell>
          <cell r="C4651">
            <v>46918</v>
          </cell>
          <cell r="D4651">
            <v>9</v>
          </cell>
          <cell r="E4651" t="str">
            <v>100100</v>
          </cell>
          <cell r="F4651" t="str">
            <v>906</v>
          </cell>
          <cell r="G4651" t="str">
            <v>10</v>
          </cell>
          <cell r="H4651" t="str">
            <v>00</v>
          </cell>
          <cell r="I4651">
            <v>362</v>
          </cell>
          <cell r="J4651" t="str">
            <v>VICTOR LOVAJOS</v>
          </cell>
          <cell r="K4651" t="str">
            <v>TUPAC AMARU       90</v>
          </cell>
          <cell r="M4651" t="str">
            <v>04</v>
          </cell>
          <cell r="N4651">
            <v>0</v>
          </cell>
          <cell r="O4651">
            <v>32</v>
          </cell>
          <cell r="P4651">
            <v>0</v>
          </cell>
          <cell r="Q4651">
            <v>36</v>
          </cell>
          <cell r="R4651">
            <v>92</v>
          </cell>
          <cell r="S4651">
            <v>91</v>
          </cell>
          <cell r="T4651">
            <v>45.58</v>
          </cell>
          <cell r="U4651" t="str">
            <v>0</v>
          </cell>
          <cell r="V4651" t="str">
            <v>9061059001790</v>
          </cell>
        </row>
        <row r="4652">
          <cell r="A4652" t="str">
            <v>10</v>
          </cell>
          <cell r="B4652" t="str">
            <v>10</v>
          </cell>
          <cell r="C4652">
            <v>46920</v>
          </cell>
          <cell r="D4652">
            <v>5</v>
          </cell>
          <cell r="E4652" t="str">
            <v>100100</v>
          </cell>
          <cell r="F4652" t="str">
            <v>906</v>
          </cell>
          <cell r="G4652" t="str">
            <v>10</v>
          </cell>
          <cell r="H4652" t="str">
            <v>00</v>
          </cell>
          <cell r="I4652">
            <v>364</v>
          </cell>
          <cell r="J4652" t="str">
            <v>JUAN HUAYLLAHUA M.</v>
          </cell>
          <cell r="K4652" t="str">
            <v>PJE.TRIUNFO    E-15</v>
          </cell>
          <cell r="M4652" t="str">
            <v>04</v>
          </cell>
          <cell r="N4652">
            <v>0</v>
          </cell>
          <cell r="O4652">
            <v>11</v>
          </cell>
          <cell r="P4652">
            <v>14</v>
          </cell>
          <cell r="Q4652">
            <v>4</v>
          </cell>
          <cell r="R4652">
            <v>25</v>
          </cell>
          <cell r="S4652">
            <v>59</v>
          </cell>
          <cell r="T4652">
            <v>20.75</v>
          </cell>
          <cell r="U4652" t="str">
            <v>0</v>
          </cell>
          <cell r="V4652" t="str">
            <v>9061060000040</v>
          </cell>
        </row>
        <row r="4653">
          <cell r="A4653" t="str">
            <v>10</v>
          </cell>
          <cell r="B4653" t="str">
            <v>10</v>
          </cell>
          <cell r="C4653">
            <v>46940</v>
          </cell>
          <cell r="D4653">
            <v>3</v>
          </cell>
          <cell r="E4653" t="str">
            <v>100100</v>
          </cell>
          <cell r="F4653" t="str">
            <v>906</v>
          </cell>
          <cell r="G4653" t="str">
            <v>10</v>
          </cell>
          <cell r="H4653" t="str">
            <v>00</v>
          </cell>
          <cell r="I4653">
            <v>384</v>
          </cell>
          <cell r="J4653" t="str">
            <v>WILLER LEVEAU</v>
          </cell>
          <cell r="K4653" t="str">
            <v>PSJE URARINA 1</v>
          </cell>
          <cell r="M4653" t="str">
            <v>04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39</v>
          </cell>
          <cell r="T4653">
            <v>13.83</v>
          </cell>
          <cell r="U4653" t="str">
            <v>0</v>
          </cell>
          <cell r="V4653" t="str">
            <v>9061066000003</v>
          </cell>
        </row>
        <row r="4654">
          <cell r="A4654" t="str">
            <v>10</v>
          </cell>
          <cell r="B4654" t="str">
            <v>10</v>
          </cell>
          <cell r="C4654">
            <v>46961</v>
          </cell>
          <cell r="D4654">
            <v>9</v>
          </cell>
          <cell r="E4654" t="str">
            <v>100100</v>
          </cell>
          <cell r="F4654" t="str">
            <v>906</v>
          </cell>
          <cell r="G4654" t="str">
            <v>10</v>
          </cell>
          <cell r="H4654" t="str">
            <v>00</v>
          </cell>
          <cell r="I4654">
            <v>405</v>
          </cell>
          <cell r="J4654" t="str">
            <v>MANUEL PEZO VASQUEZ</v>
          </cell>
          <cell r="K4654" t="str">
            <v>M. BASTIDAS      330</v>
          </cell>
          <cell r="M4654" t="str">
            <v>04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4.17</v>
          </cell>
          <cell r="U4654" t="str">
            <v>0</v>
          </cell>
          <cell r="V4654" t="str">
            <v>9061068000215</v>
          </cell>
        </row>
        <row r="4655">
          <cell r="A4655" t="str">
            <v>10</v>
          </cell>
          <cell r="B4655" t="str">
            <v>10</v>
          </cell>
          <cell r="C4655">
            <v>46985</v>
          </cell>
          <cell r="D4655">
            <v>8</v>
          </cell>
          <cell r="E4655" t="str">
            <v>100100</v>
          </cell>
          <cell r="F4655" t="str">
            <v>906</v>
          </cell>
          <cell r="G4655" t="str">
            <v>10</v>
          </cell>
          <cell r="H4655" t="str">
            <v>00</v>
          </cell>
          <cell r="I4655">
            <v>429</v>
          </cell>
          <cell r="J4655" t="str">
            <v>PATRICIA OLORTEGUI C</v>
          </cell>
          <cell r="K4655" t="str">
            <v>19 D JULIO     B-52</v>
          </cell>
          <cell r="M4655" t="str">
            <v>04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976</v>
          </cell>
          <cell r="S4655">
            <v>0</v>
          </cell>
          <cell r="T4655">
            <v>90.67</v>
          </cell>
          <cell r="U4655" t="str">
            <v>0</v>
          </cell>
          <cell r="V4655" t="str">
            <v>9061069000030</v>
          </cell>
        </row>
        <row r="4656">
          <cell r="A4656" t="str">
            <v>10</v>
          </cell>
          <cell r="B4656" t="str">
            <v>10</v>
          </cell>
          <cell r="C4656">
            <v>47009</v>
          </cell>
          <cell r="D4656">
            <v>6</v>
          </cell>
          <cell r="E4656" t="str">
            <v>100100</v>
          </cell>
          <cell r="F4656" t="str">
            <v>906</v>
          </cell>
          <cell r="G4656" t="str">
            <v>10</v>
          </cell>
          <cell r="H4656" t="str">
            <v>00</v>
          </cell>
          <cell r="I4656">
            <v>453</v>
          </cell>
          <cell r="J4656" t="str">
            <v>MODESTO TAPAYURI</v>
          </cell>
          <cell r="K4656" t="str">
            <v>QUINTANILLA    H-19</v>
          </cell>
          <cell r="M4656" t="str">
            <v>04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8</v>
          </cell>
          <cell r="T4656">
            <v>7.17</v>
          </cell>
          <cell r="U4656" t="str">
            <v>0</v>
          </cell>
          <cell r="V4656" t="str">
            <v>9061071000070</v>
          </cell>
        </row>
        <row r="4657">
          <cell r="A4657" t="str">
            <v>10</v>
          </cell>
          <cell r="B4657" t="str">
            <v>10</v>
          </cell>
          <cell r="C4657">
            <v>47014</v>
          </cell>
          <cell r="D4657">
            <v>6</v>
          </cell>
          <cell r="E4657" t="str">
            <v>100100</v>
          </cell>
          <cell r="F4657" t="str">
            <v>906</v>
          </cell>
          <cell r="G4657" t="str">
            <v>10</v>
          </cell>
          <cell r="H4657" t="str">
            <v>00</v>
          </cell>
          <cell r="I4657">
            <v>458</v>
          </cell>
          <cell r="J4657" t="str">
            <v>JAIME GARCIA DA C.</v>
          </cell>
          <cell r="K4657" t="str">
            <v>QUINTANILLA  257</v>
          </cell>
          <cell r="M4657" t="str">
            <v>04</v>
          </cell>
          <cell r="N4657">
            <v>0</v>
          </cell>
          <cell r="O4657">
            <v>0</v>
          </cell>
          <cell r="P4657">
            <v>0</v>
          </cell>
          <cell r="Q4657">
            <v>41</v>
          </cell>
          <cell r="R4657">
            <v>110</v>
          </cell>
          <cell r="S4657">
            <v>102</v>
          </cell>
          <cell r="T4657">
            <v>38.33</v>
          </cell>
          <cell r="U4657" t="str">
            <v>0</v>
          </cell>
          <cell r="V4657" t="str">
            <v>9061071000245</v>
          </cell>
        </row>
        <row r="4658">
          <cell r="A4658" t="str">
            <v>10</v>
          </cell>
          <cell r="B4658" t="str">
            <v>10</v>
          </cell>
          <cell r="C4658">
            <v>47021</v>
          </cell>
          <cell r="D4658">
            <v>1</v>
          </cell>
          <cell r="E4658" t="str">
            <v>100100</v>
          </cell>
          <cell r="F4658" t="str">
            <v>906</v>
          </cell>
          <cell r="G4658" t="str">
            <v>10</v>
          </cell>
          <cell r="H4658" t="str">
            <v>00</v>
          </cell>
          <cell r="I4658">
            <v>465</v>
          </cell>
          <cell r="J4658" t="str">
            <v>HERNAN PINEDO</v>
          </cell>
          <cell r="K4658" t="str">
            <v>QUINTANILLA    J-10</v>
          </cell>
          <cell r="M4658" t="str">
            <v>04</v>
          </cell>
          <cell r="N4658">
            <v>16</v>
          </cell>
          <cell r="O4658">
            <v>17</v>
          </cell>
          <cell r="P4658">
            <v>0</v>
          </cell>
          <cell r="Q4658">
            <v>8</v>
          </cell>
          <cell r="R4658">
            <v>8</v>
          </cell>
          <cell r="S4658">
            <v>3</v>
          </cell>
          <cell r="T4658">
            <v>4.33</v>
          </cell>
          <cell r="U4658" t="str">
            <v>0</v>
          </cell>
          <cell r="V4658" t="str">
            <v>9061071001550</v>
          </cell>
        </row>
        <row r="4659">
          <cell r="A4659" t="str">
            <v>10</v>
          </cell>
          <cell r="B4659" t="str">
            <v>10</v>
          </cell>
          <cell r="C4659">
            <v>47033</v>
          </cell>
          <cell r="D4659">
            <v>6</v>
          </cell>
          <cell r="E4659" t="str">
            <v>100100</v>
          </cell>
          <cell r="F4659" t="str">
            <v>906</v>
          </cell>
          <cell r="G4659" t="str">
            <v>10</v>
          </cell>
          <cell r="H4659" t="str">
            <v>00</v>
          </cell>
          <cell r="I4659">
            <v>477</v>
          </cell>
          <cell r="J4659" t="str">
            <v>ELGA TENAZOA M.</v>
          </cell>
          <cell r="K4659" t="str">
            <v>PEREZ LOZANO   G-24</v>
          </cell>
          <cell r="M4659" t="str">
            <v>04</v>
          </cell>
          <cell r="N4659">
            <v>0</v>
          </cell>
          <cell r="O4659">
            <v>100</v>
          </cell>
          <cell r="P4659">
            <v>569</v>
          </cell>
          <cell r="Q4659">
            <v>0</v>
          </cell>
          <cell r="R4659">
            <v>0</v>
          </cell>
          <cell r="S4659">
            <v>0</v>
          </cell>
          <cell r="T4659">
            <v>68.92</v>
          </cell>
          <cell r="U4659" t="str">
            <v>0</v>
          </cell>
          <cell r="V4659" t="str">
            <v>9061072001540</v>
          </cell>
        </row>
        <row r="4660">
          <cell r="A4660" t="str">
            <v>10</v>
          </cell>
          <cell r="B4660" t="str">
            <v>10</v>
          </cell>
          <cell r="C4660">
            <v>47038</v>
          </cell>
          <cell r="D4660">
            <v>5</v>
          </cell>
          <cell r="E4660" t="str">
            <v>100100</v>
          </cell>
          <cell r="F4660" t="str">
            <v>906</v>
          </cell>
          <cell r="G4660" t="str">
            <v>10</v>
          </cell>
          <cell r="H4660" t="str">
            <v>00</v>
          </cell>
          <cell r="I4660">
            <v>482</v>
          </cell>
          <cell r="J4660" t="str">
            <v>RAFAEL HUANAQUIRI</v>
          </cell>
          <cell r="K4660" t="str">
            <v>PEREZ LOZANO</v>
          </cell>
          <cell r="M4660" t="str">
            <v>04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49</v>
          </cell>
          <cell r="S4660">
            <v>40</v>
          </cell>
          <cell r="T4660">
            <v>24.08</v>
          </cell>
          <cell r="U4660" t="str">
            <v>0</v>
          </cell>
          <cell r="V4660" t="str">
            <v>9061072001790</v>
          </cell>
        </row>
        <row r="4661">
          <cell r="A4661" t="str">
            <v>10</v>
          </cell>
          <cell r="B4661" t="str">
            <v>10</v>
          </cell>
          <cell r="C4661">
            <v>47043</v>
          </cell>
          <cell r="D4661">
            <v>5</v>
          </cell>
          <cell r="E4661" t="str">
            <v>100100</v>
          </cell>
          <cell r="F4661" t="str">
            <v>906</v>
          </cell>
          <cell r="G4661" t="str">
            <v>10</v>
          </cell>
          <cell r="H4661" t="str">
            <v>00</v>
          </cell>
          <cell r="I4661">
            <v>487</v>
          </cell>
          <cell r="J4661" t="str">
            <v>CARPIO WALTER</v>
          </cell>
          <cell r="K4661" t="str">
            <v>JESUS PAENS G-31A</v>
          </cell>
          <cell r="M4661" t="str">
            <v>04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  <cell r="U4661" t="str">
            <v>0</v>
          </cell>
          <cell r="V4661" t="str">
            <v>9061073000205</v>
          </cell>
        </row>
        <row r="4662">
          <cell r="A4662" t="str">
            <v>10</v>
          </cell>
          <cell r="B4662" t="str">
            <v>10</v>
          </cell>
          <cell r="C4662">
            <v>47053</v>
          </cell>
          <cell r="D4662">
            <v>4</v>
          </cell>
          <cell r="E4662" t="str">
            <v>100100</v>
          </cell>
          <cell r="F4662" t="str">
            <v>906</v>
          </cell>
          <cell r="G4662" t="str">
            <v>10</v>
          </cell>
          <cell r="H4662" t="str">
            <v>00</v>
          </cell>
          <cell r="I4662">
            <v>497</v>
          </cell>
          <cell r="J4662" t="str">
            <v>SAMUEL VILLACORTA M.</v>
          </cell>
          <cell r="K4662" t="str">
            <v>J.HERAULD      K-22</v>
          </cell>
          <cell r="M4662" t="str">
            <v>04</v>
          </cell>
          <cell r="N4662">
            <v>0</v>
          </cell>
          <cell r="O4662">
            <v>10</v>
          </cell>
          <cell r="P4662">
            <v>0</v>
          </cell>
          <cell r="Q4662">
            <v>5</v>
          </cell>
          <cell r="R4662">
            <v>5</v>
          </cell>
          <cell r="S4662">
            <v>84</v>
          </cell>
          <cell r="T4662">
            <v>13.08</v>
          </cell>
          <cell r="U4662" t="str">
            <v>0</v>
          </cell>
          <cell r="V4662" t="str">
            <v>9061074000040</v>
          </cell>
        </row>
        <row r="4663">
          <cell r="A4663" t="str">
            <v>10</v>
          </cell>
          <cell r="B4663" t="str">
            <v>10</v>
          </cell>
          <cell r="C4663">
            <v>47063</v>
          </cell>
          <cell r="D4663">
            <v>3</v>
          </cell>
          <cell r="E4663" t="str">
            <v>100100</v>
          </cell>
          <cell r="F4663" t="str">
            <v>906</v>
          </cell>
          <cell r="G4663" t="str">
            <v>10</v>
          </cell>
          <cell r="H4663" t="str">
            <v>00</v>
          </cell>
          <cell r="I4663">
            <v>507</v>
          </cell>
          <cell r="J4663" t="str">
            <v>JESUS TAPULLIMA DE V</v>
          </cell>
          <cell r="K4663" t="str">
            <v>PSJE STO. ATAHUALPA</v>
          </cell>
          <cell r="M4663" t="str">
            <v>04</v>
          </cell>
          <cell r="N4663">
            <v>0</v>
          </cell>
          <cell r="O4663">
            <v>30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3.25</v>
          </cell>
          <cell r="U4663" t="str">
            <v>0</v>
          </cell>
          <cell r="V4663" t="str">
            <v>9061075000180</v>
          </cell>
        </row>
        <row r="4664">
          <cell r="A4664" t="str">
            <v>10</v>
          </cell>
          <cell r="B4664" t="str">
            <v>10</v>
          </cell>
          <cell r="C4664">
            <v>47066</v>
          </cell>
          <cell r="D4664">
            <v>6</v>
          </cell>
          <cell r="E4664" t="str">
            <v>100100</v>
          </cell>
          <cell r="F4664" t="str">
            <v>906</v>
          </cell>
          <cell r="G4664" t="str">
            <v>10</v>
          </cell>
          <cell r="H4664" t="str">
            <v>00</v>
          </cell>
          <cell r="I4664">
            <v>510</v>
          </cell>
          <cell r="J4664" t="str">
            <v>ESTER PINEDO</v>
          </cell>
          <cell r="K4664" t="str">
            <v>SANTOS ATAHUALPA</v>
          </cell>
          <cell r="M4664" t="str">
            <v>04</v>
          </cell>
          <cell r="N4664">
            <v>0</v>
          </cell>
          <cell r="O4664">
            <v>12</v>
          </cell>
          <cell r="P4664">
            <v>23</v>
          </cell>
          <cell r="Q4664">
            <v>27</v>
          </cell>
          <cell r="R4664">
            <v>18</v>
          </cell>
          <cell r="S4664">
            <v>13</v>
          </cell>
          <cell r="T4664">
            <v>13.17</v>
          </cell>
          <cell r="U4664" t="str">
            <v>0</v>
          </cell>
          <cell r="V4664" t="str">
            <v>9061075000220</v>
          </cell>
        </row>
        <row r="4665">
          <cell r="A4665" t="str">
            <v>10</v>
          </cell>
          <cell r="B4665" t="str">
            <v>10</v>
          </cell>
          <cell r="C4665">
            <v>47067</v>
          </cell>
          <cell r="D4665">
            <v>4</v>
          </cell>
          <cell r="E4665" t="str">
            <v>100100</v>
          </cell>
          <cell r="F4665" t="str">
            <v>906</v>
          </cell>
          <cell r="G4665" t="str">
            <v>10</v>
          </cell>
          <cell r="H4665" t="str">
            <v>00</v>
          </cell>
          <cell r="I4665">
            <v>511</v>
          </cell>
          <cell r="J4665" t="str">
            <v>JUAN PACAYA</v>
          </cell>
          <cell r="K4665" t="str">
            <v>SANTOS ATAHUALPA</v>
          </cell>
          <cell r="L4665">
            <v>0</v>
          </cell>
          <cell r="M4665" t="str">
            <v>02</v>
          </cell>
          <cell r="N4665">
            <v>100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8.33</v>
          </cell>
          <cell r="U4665" t="str">
            <v>0</v>
          </cell>
          <cell r="V4665" t="str">
            <v>9061075000250</v>
          </cell>
        </row>
        <row r="4666">
          <cell r="A4666" t="str">
            <v>10</v>
          </cell>
          <cell r="B4666" t="str">
            <v>10</v>
          </cell>
          <cell r="C4666">
            <v>47070</v>
          </cell>
          <cell r="D4666">
            <v>8</v>
          </cell>
          <cell r="E4666" t="str">
            <v>100100</v>
          </cell>
          <cell r="F4666" t="str">
            <v>906</v>
          </cell>
          <cell r="G4666" t="str">
            <v>10</v>
          </cell>
          <cell r="H4666" t="str">
            <v>00</v>
          </cell>
          <cell r="I4666">
            <v>514</v>
          </cell>
          <cell r="J4666" t="str">
            <v>JULIO FLORIAN</v>
          </cell>
          <cell r="K4666" t="str">
            <v>18 DE OCT.STO.A.</v>
          </cell>
          <cell r="M4666" t="str">
            <v>04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4</v>
          </cell>
          <cell r="S4666">
            <v>81</v>
          </cell>
          <cell r="T4666">
            <v>45.58</v>
          </cell>
          <cell r="U4666" t="str">
            <v>0</v>
          </cell>
          <cell r="V4666" t="str">
            <v>9061075001280</v>
          </cell>
        </row>
        <row r="4667">
          <cell r="A4667" t="str">
            <v>10</v>
          </cell>
          <cell r="B4667" t="str">
            <v>10</v>
          </cell>
          <cell r="C4667">
            <v>47084</v>
          </cell>
          <cell r="D4667">
            <v>9</v>
          </cell>
          <cell r="E4667" t="str">
            <v>100100</v>
          </cell>
          <cell r="F4667" t="str">
            <v>906</v>
          </cell>
          <cell r="G4667" t="str">
            <v>10</v>
          </cell>
          <cell r="H4667" t="str">
            <v>00</v>
          </cell>
          <cell r="I4667">
            <v>528</v>
          </cell>
          <cell r="J4667" t="str">
            <v>RAFAEL GARCIA CH.</v>
          </cell>
          <cell r="K4667" t="str">
            <v>8 DE DICIEMBRE</v>
          </cell>
          <cell r="M4667" t="str">
            <v>04</v>
          </cell>
          <cell r="N4667">
            <v>0</v>
          </cell>
          <cell r="O4667">
            <v>30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8.25</v>
          </cell>
          <cell r="U4667" t="str">
            <v>0</v>
          </cell>
          <cell r="V4667" t="str">
            <v>9061078000230</v>
          </cell>
        </row>
        <row r="4668">
          <cell r="A4668" t="str">
            <v>10</v>
          </cell>
          <cell r="B4668" t="str">
            <v>10</v>
          </cell>
          <cell r="C4668">
            <v>47113</v>
          </cell>
          <cell r="D4668">
            <v>6</v>
          </cell>
          <cell r="E4668" t="str">
            <v>100100</v>
          </cell>
          <cell r="F4668" t="str">
            <v>906</v>
          </cell>
          <cell r="G4668" t="str">
            <v>10</v>
          </cell>
          <cell r="H4668" t="str">
            <v>00</v>
          </cell>
          <cell r="I4668">
            <v>557</v>
          </cell>
          <cell r="J4668" t="str">
            <v>JANET REATEGUI RIVADENEYRA</v>
          </cell>
          <cell r="K4668" t="str">
            <v>PJE. BOCANEGRA L-70</v>
          </cell>
          <cell r="M4668" t="str">
            <v>04</v>
          </cell>
          <cell r="N4668">
            <v>0</v>
          </cell>
          <cell r="O4668">
            <v>3</v>
          </cell>
          <cell r="P4668">
            <v>55</v>
          </cell>
          <cell r="Q4668">
            <v>92</v>
          </cell>
          <cell r="R4668">
            <v>127</v>
          </cell>
          <cell r="S4668">
            <v>32</v>
          </cell>
          <cell r="T4668">
            <v>49.08</v>
          </cell>
          <cell r="U4668" t="str">
            <v>0</v>
          </cell>
          <cell r="V4668" t="str">
            <v>9061080001170</v>
          </cell>
        </row>
        <row r="4669">
          <cell r="A4669" t="str">
            <v>10</v>
          </cell>
          <cell r="B4669" t="str">
            <v>10</v>
          </cell>
          <cell r="C4669">
            <v>47115</v>
          </cell>
          <cell r="D4669">
            <v>1</v>
          </cell>
          <cell r="E4669" t="str">
            <v>100100</v>
          </cell>
          <cell r="F4669" t="str">
            <v>906</v>
          </cell>
          <cell r="G4669" t="str">
            <v>10</v>
          </cell>
          <cell r="H4669" t="str">
            <v>00</v>
          </cell>
          <cell r="I4669">
            <v>559</v>
          </cell>
          <cell r="J4669" t="str">
            <v>TULIO GARCIA</v>
          </cell>
          <cell r="K4669" t="str">
            <v>PSJE. PIAZZA   L-43</v>
          </cell>
          <cell r="M4669" t="str">
            <v>04</v>
          </cell>
          <cell r="N4669">
            <v>0</v>
          </cell>
          <cell r="O4669">
            <v>12</v>
          </cell>
          <cell r="P4669">
            <v>24</v>
          </cell>
          <cell r="Q4669">
            <v>19</v>
          </cell>
          <cell r="R4669">
            <v>25</v>
          </cell>
          <cell r="S4669">
            <v>27</v>
          </cell>
          <cell r="T4669">
            <v>16.329999999999998</v>
          </cell>
          <cell r="U4669" t="str">
            <v>0</v>
          </cell>
          <cell r="V4669" t="str">
            <v>9061081000040</v>
          </cell>
        </row>
        <row r="4670">
          <cell r="A4670" t="str">
            <v>10</v>
          </cell>
          <cell r="B4670" t="str">
            <v>10</v>
          </cell>
          <cell r="C4670">
            <v>47116</v>
          </cell>
          <cell r="D4670">
            <v>9</v>
          </cell>
          <cell r="E4670" t="str">
            <v>100100</v>
          </cell>
          <cell r="F4670" t="str">
            <v>906</v>
          </cell>
          <cell r="G4670" t="str">
            <v>10</v>
          </cell>
          <cell r="H4670" t="str">
            <v>00</v>
          </cell>
          <cell r="I4670">
            <v>560</v>
          </cell>
          <cell r="J4670" t="str">
            <v>JAVIER SIFUENTES PINEDO.</v>
          </cell>
          <cell r="K4670" t="str">
            <v>PSJE. PIAZZA   L-41</v>
          </cell>
          <cell r="M4670" t="str">
            <v>04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4</v>
          </cell>
          <cell r="T4670">
            <v>6.83</v>
          </cell>
          <cell r="U4670" t="str">
            <v>0</v>
          </cell>
          <cell r="V4670" t="str">
            <v>9061081000060</v>
          </cell>
        </row>
        <row r="4671">
          <cell r="A4671" t="str">
            <v>10</v>
          </cell>
          <cell r="B4671" t="str">
            <v>10</v>
          </cell>
          <cell r="C4671">
            <v>47126</v>
          </cell>
          <cell r="D4671">
            <v>8</v>
          </cell>
          <cell r="E4671" t="str">
            <v>100100</v>
          </cell>
          <cell r="F4671" t="str">
            <v>906</v>
          </cell>
          <cell r="G4671" t="str">
            <v>10</v>
          </cell>
          <cell r="H4671" t="str">
            <v>00</v>
          </cell>
          <cell r="I4671">
            <v>570</v>
          </cell>
          <cell r="J4671" t="str">
            <v>ROGER TORRES</v>
          </cell>
          <cell r="K4671" t="str">
            <v>M.P.BELLIDO    N-17</v>
          </cell>
          <cell r="M4671" t="str">
            <v>04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  <cell r="U4671" t="str">
            <v>0</v>
          </cell>
          <cell r="V4671" t="str">
            <v>9061082001770</v>
          </cell>
        </row>
        <row r="4672">
          <cell r="A4672" t="str">
            <v>10</v>
          </cell>
          <cell r="B4672" t="str">
            <v>10</v>
          </cell>
          <cell r="C4672">
            <v>47128</v>
          </cell>
          <cell r="D4672">
            <v>4</v>
          </cell>
          <cell r="E4672" t="str">
            <v>100100</v>
          </cell>
          <cell r="F4672" t="str">
            <v>906</v>
          </cell>
          <cell r="G4672" t="str">
            <v>10</v>
          </cell>
          <cell r="H4672" t="str">
            <v>00</v>
          </cell>
          <cell r="I4672">
            <v>572</v>
          </cell>
          <cell r="J4672" t="str">
            <v>E. PEREZ PANDURO</v>
          </cell>
          <cell r="K4672" t="str">
            <v>M.P.BELLIDO    N-7</v>
          </cell>
          <cell r="M4672" t="str">
            <v>04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8.25</v>
          </cell>
          <cell r="U4672" t="str">
            <v>0</v>
          </cell>
          <cell r="V4672" t="str">
            <v>9061082001870</v>
          </cell>
        </row>
        <row r="4673">
          <cell r="A4673" t="str">
            <v>10</v>
          </cell>
          <cell r="B4673" t="str">
            <v>10</v>
          </cell>
          <cell r="C4673">
            <v>47137</v>
          </cell>
          <cell r="D4673">
            <v>5</v>
          </cell>
          <cell r="E4673" t="str">
            <v>100100</v>
          </cell>
          <cell r="F4673" t="str">
            <v>906</v>
          </cell>
          <cell r="G4673" t="str">
            <v>10</v>
          </cell>
          <cell r="H4673" t="str">
            <v>00</v>
          </cell>
          <cell r="I4673">
            <v>581</v>
          </cell>
          <cell r="J4673" t="str">
            <v>FAM. ROJAS</v>
          </cell>
          <cell r="K4673" t="str">
            <v>PJE. J.CHAVEZ   P-09</v>
          </cell>
          <cell r="M4673" t="str">
            <v>04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14.08</v>
          </cell>
          <cell r="U4673" t="str">
            <v>0</v>
          </cell>
          <cell r="V4673" t="str">
            <v>9061083001440</v>
          </cell>
        </row>
        <row r="4674">
          <cell r="A4674" t="str">
            <v>10</v>
          </cell>
          <cell r="B4674" t="str">
            <v>10</v>
          </cell>
          <cell r="C4674">
            <v>47148</v>
          </cell>
          <cell r="D4674">
            <v>2</v>
          </cell>
          <cell r="E4674" t="str">
            <v>100100</v>
          </cell>
          <cell r="F4674" t="str">
            <v>906</v>
          </cell>
          <cell r="G4674" t="str">
            <v>10</v>
          </cell>
          <cell r="H4674" t="str">
            <v>00</v>
          </cell>
          <cell r="I4674">
            <v>592</v>
          </cell>
          <cell r="J4674" t="str">
            <v>ALBERTO PECHO</v>
          </cell>
          <cell r="K4674" t="str">
            <v>PSJE. GRILLO   R-15</v>
          </cell>
          <cell r="M4674" t="str">
            <v>04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16.829999999999998</v>
          </cell>
          <cell r="U4674" t="str">
            <v>0</v>
          </cell>
          <cell r="V4674" t="str">
            <v>9061085000020</v>
          </cell>
        </row>
        <row r="4675">
          <cell r="A4675" t="str">
            <v>10</v>
          </cell>
          <cell r="B4675" t="str">
            <v>10</v>
          </cell>
          <cell r="C4675">
            <v>47156</v>
          </cell>
          <cell r="D4675">
            <v>5</v>
          </cell>
          <cell r="E4675" t="str">
            <v>100100</v>
          </cell>
          <cell r="F4675" t="str">
            <v>906</v>
          </cell>
          <cell r="G4675" t="str">
            <v>10</v>
          </cell>
          <cell r="H4675" t="str">
            <v>00</v>
          </cell>
          <cell r="I4675">
            <v>600</v>
          </cell>
          <cell r="J4675" t="str">
            <v>AGUSTIN TAPULLIMA</v>
          </cell>
          <cell r="K4675" t="str">
            <v>BRASIL 1447</v>
          </cell>
          <cell r="M4675" t="str">
            <v>04</v>
          </cell>
          <cell r="N4675">
            <v>0</v>
          </cell>
          <cell r="O4675">
            <v>0</v>
          </cell>
          <cell r="P4675">
            <v>0</v>
          </cell>
          <cell r="Q4675">
            <v>0</v>
          </cell>
          <cell r="R4675">
            <v>17</v>
          </cell>
          <cell r="S4675">
            <v>37</v>
          </cell>
          <cell r="T4675">
            <v>19.75</v>
          </cell>
          <cell r="U4675" t="str">
            <v>0</v>
          </cell>
          <cell r="V4675" t="str">
            <v>9061089000050</v>
          </cell>
        </row>
        <row r="4676">
          <cell r="A4676" t="str">
            <v>10</v>
          </cell>
          <cell r="B4676" t="str">
            <v>10</v>
          </cell>
          <cell r="C4676">
            <v>47158</v>
          </cell>
          <cell r="D4676">
            <v>1</v>
          </cell>
          <cell r="E4676" t="str">
            <v>100100</v>
          </cell>
          <cell r="F4676" t="str">
            <v>906</v>
          </cell>
          <cell r="G4676" t="str">
            <v>10</v>
          </cell>
          <cell r="H4676" t="str">
            <v>00</v>
          </cell>
          <cell r="I4676">
            <v>602</v>
          </cell>
          <cell r="J4676" t="str">
            <v>ELOY CALAMPA M</v>
          </cell>
          <cell r="K4676" t="str">
            <v>PROL: BRASIL 1482</v>
          </cell>
          <cell r="M4676" t="str">
            <v>04</v>
          </cell>
          <cell r="N4676">
            <v>0</v>
          </cell>
          <cell r="O4676">
            <v>0</v>
          </cell>
          <cell r="P4676">
            <v>41</v>
          </cell>
          <cell r="Q4676">
            <v>0</v>
          </cell>
          <cell r="R4676">
            <v>0</v>
          </cell>
          <cell r="S4676">
            <v>0</v>
          </cell>
          <cell r="T4676">
            <v>73.42</v>
          </cell>
          <cell r="U4676" t="str">
            <v>0</v>
          </cell>
          <cell r="V4676" t="str">
            <v>9061089001180</v>
          </cell>
        </row>
        <row r="4677">
          <cell r="A4677" t="str">
            <v>10</v>
          </cell>
          <cell r="B4677" t="str">
            <v>10</v>
          </cell>
          <cell r="C4677">
            <v>47161</v>
          </cell>
          <cell r="D4677">
            <v>5</v>
          </cell>
          <cell r="E4677" t="str">
            <v>100100</v>
          </cell>
          <cell r="F4677" t="str">
            <v>906</v>
          </cell>
          <cell r="G4677" t="str">
            <v>10</v>
          </cell>
          <cell r="H4677" t="str">
            <v>00</v>
          </cell>
          <cell r="I4677">
            <v>605</v>
          </cell>
          <cell r="J4677" t="str">
            <v>ROGER CHAVEZ BORIA</v>
          </cell>
          <cell r="K4677" t="str">
            <v>PROL: BRASIL    1414</v>
          </cell>
          <cell r="M4677" t="str">
            <v>04</v>
          </cell>
          <cell r="N4677">
            <v>0</v>
          </cell>
          <cell r="O4677">
            <v>1</v>
          </cell>
          <cell r="P4677">
            <v>0</v>
          </cell>
          <cell r="Q4677">
            <v>45</v>
          </cell>
          <cell r="R4677">
            <v>57</v>
          </cell>
          <cell r="S4677">
            <v>36</v>
          </cell>
          <cell r="T4677">
            <v>27</v>
          </cell>
          <cell r="U4677" t="str">
            <v>0</v>
          </cell>
          <cell r="V4677" t="str">
            <v>9061089001280</v>
          </cell>
        </row>
        <row r="4678">
          <cell r="A4678" t="str">
            <v>10</v>
          </cell>
          <cell r="B4678" t="str">
            <v>10</v>
          </cell>
          <cell r="C4678">
            <v>47170</v>
          </cell>
          <cell r="D4678">
            <v>6</v>
          </cell>
          <cell r="E4678" t="str">
            <v>100100</v>
          </cell>
          <cell r="F4678" t="str">
            <v>906</v>
          </cell>
          <cell r="G4678" t="str">
            <v>10</v>
          </cell>
          <cell r="H4678" t="str">
            <v>00</v>
          </cell>
          <cell r="I4678">
            <v>614</v>
          </cell>
          <cell r="J4678" t="str">
            <v>ROGER URRIARTE CORAL</v>
          </cell>
          <cell r="K4678" t="str">
            <v>AV. EJERCITO 2087</v>
          </cell>
          <cell r="M4678" t="str">
            <v>04</v>
          </cell>
          <cell r="N4678">
            <v>0</v>
          </cell>
          <cell r="O4678">
            <v>0</v>
          </cell>
          <cell r="P4678">
            <v>0</v>
          </cell>
          <cell r="Q4678">
            <v>0</v>
          </cell>
          <cell r="R4678">
            <v>0</v>
          </cell>
          <cell r="S4678">
            <v>0</v>
          </cell>
          <cell r="T4678">
            <v>14</v>
          </cell>
          <cell r="U4678" t="str">
            <v>0</v>
          </cell>
          <cell r="V4678" t="str">
            <v>9061091000260</v>
          </cell>
        </row>
        <row r="4679">
          <cell r="A4679" t="str">
            <v>10</v>
          </cell>
          <cell r="B4679" t="str">
            <v>10</v>
          </cell>
          <cell r="C4679">
            <v>47172</v>
          </cell>
          <cell r="D4679">
            <v>2</v>
          </cell>
          <cell r="E4679" t="str">
            <v>100100</v>
          </cell>
          <cell r="F4679" t="str">
            <v>906</v>
          </cell>
          <cell r="G4679" t="str">
            <v>10</v>
          </cell>
          <cell r="H4679" t="str">
            <v>00</v>
          </cell>
          <cell r="I4679">
            <v>616</v>
          </cell>
          <cell r="J4679" t="str">
            <v>N. DAVILA MARTINEZ</v>
          </cell>
          <cell r="K4679" t="str">
            <v>AV. EJERCITO   2086</v>
          </cell>
          <cell r="M4679" t="str">
            <v>04</v>
          </cell>
          <cell r="N4679">
            <v>0</v>
          </cell>
          <cell r="O4679">
            <v>0</v>
          </cell>
          <cell r="P4679">
            <v>0</v>
          </cell>
          <cell r="Q4679">
            <v>0</v>
          </cell>
          <cell r="R4679">
            <v>0</v>
          </cell>
          <cell r="S4679">
            <v>0</v>
          </cell>
          <cell r="T4679">
            <v>2</v>
          </cell>
          <cell r="U4679" t="str">
            <v>0</v>
          </cell>
          <cell r="V4679" t="str">
            <v>9061091001390</v>
          </cell>
        </row>
        <row r="4680">
          <cell r="A4680" t="str">
            <v>10</v>
          </cell>
          <cell r="B4680" t="str">
            <v>10</v>
          </cell>
          <cell r="C4680">
            <v>47189</v>
          </cell>
          <cell r="D4680">
            <v>6</v>
          </cell>
          <cell r="E4680" t="str">
            <v>100100</v>
          </cell>
          <cell r="F4680" t="str">
            <v>906</v>
          </cell>
          <cell r="G4680" t="str">
            <v>10</v>
          </cell>
          <cell r="H4680" t="str">
            <v>00</v>
          </cell>
          <cell r="I4680">
            <v>633</v>
          </cell>
          <cell r="J4680" t="str">
            <v>BERTHA PINEDO LOZANO</v>
          </cell>
          <cell r="K4680" t="str">
            <v>DOS DE MAYO      101</v>
          </cell>
          <cell r="M4680" t="str">
            <v>04</v>
          </cell>
          <cell r="N4680">
            <v>0</v>
          </cell>
          <cell r="O4680">
            <v>0</v>
          </cell>
          <cell r="P4680">
            <v>0</v>
          </cell>
          <cell r="Q4680">
            <v>4</v>
          </cell>
          <cell r="R4680">
            <v>12</v>
          </cell>
          <cell r="S4680">
            <v>16</v>
          </cell>
          <cell r="T4680">
            <v>13.75</v>
          </cell>
          <cell r="U4680" t="str">
            <v>0</v>
          </cell>
          <cell r="V4680" t="str">
            <v>9061092001730</v>
          </cell>
        </row>
        <row r="4681">
          <cell r="A4681" t="str">
            <v>10</v>
          </cell>
          <cell r="B4681" t="str">
            <v>10</v>
          </cell>
          <cell r="C4681">
            <v>47193</v>
          </cell>
          <cell r="D4681">
            <v>8</v>
          </cell>
          <cell r="E4681" t="str">
            <v>100100</v>
          </cell>
          <cell r="F4681" t="str">
            <v>906</v>
          </cell>
          <cell r="G4681" t="str">
            <v>10</v>
          </cell>
          <cell r="H4681" t="str">
            <v>00</v>
          </cell>
          <cell r="I4681">
            <v>637</v>
          </cell>
          <cell r="J4681" t="str">
            <v>J. GARCIA PAREDES</v>
          </cell>
          <cell r="K4681" t="str">
            <v>DOS DE MAYO     1642</v>
          </cell>
          <cell r="M4681" t="str">
            <v>04</v>
          </cell>
          <cell r="N4681">
            <v>0</v>
          </cell>
          <cell r="O4681">
            <v>0</v>
          </cell>
          <cell r="P4681">
            <v>0</v>
          </cell>
          <cell r="Q4681">
            <v>2</v>
          </cell>
          <cell r="R4681">
            <v>12</v>
          </cell>
          <cell r="S4681">
            <v>12</v>
          </cell>
          <cell r="T4681">
            <v>7.08</v>
          </cell>
          <cell r="U4681" t="str">
            <v>0</v>
          </cell>
          <cell r="V4681" t="str">
            <v>9061092002110</v>
          </cell>
        </row>
        <row r="4682">
          <cell r="A4682" t="str">
            <v>10</v>
          </cell>
          <cell r="B4682" t="str">
            <v>10</v>
          </cell>
          <cell r="C4682">
            <v>47195</v>
          </cell>
          <cell r="D4682">
            <v>3</v>
          </cell>
          <cell r="E4682" t="str">
            <v>100100</v>
          </cell>
          <cell r="F4682" t="str">
            <v>906</v>
          </cell>
          <cell r="G4682" t="str">
            <v>10</v>
          </cell>
          <cell r="H4682" t="str">
            <v>00</v>
          </cell>
          <cell r="I4682">
            <v>639</v>
          </cell>
          <cell r="J4682" t="str">
            <v>NOEMI RAMIREZ</v>
          </cell>
          <cell r="K4682" t="str">
            <v>9 DE DICIEMBRE 1413</v>
          </cell>
          <cell r="M4682" t="str">
            <v>04</v>
          </cell>
          <cell r="N4682">
            <v>0</v>
          </cell>
          <cell r="O4682">
            <v>0</v>
          </cell>
          <cell r="P4682">
            <v>0</v>
          </cell>
          <cell r="Q4682">
            <v>0</v>
          </cell>
          <cell r="R4682">
            <v>10</v>
          </cell>
          <cell r="S4682">
            <v>18</v>
          </cell>
          <cell r="T4682">
            <v>10.83</v>
          </cell>
          <cell r="U4682" t="str">
            <v>0</v>
          </cell>
          <cell r="V4682" t="str">
            <v>9061093000090</v>
          </cell>
        </row>
        <row r="4683">
          <cell r="A4683" t="str">
            <v>10</v>
          </cell>
          <cell r="B4683" t="str">
            <v>10</v>
          </cell>
          <cell r="C4683">
            <v>47201</v>
          </cell>
          <cell r="D4683">
            <v>9</v>
          </cell>
          <cell r="E4683" t="str">
            <v>100100</v>
          </cell>
          <cell r="F4683" t="str">
            <v>906</v>
          </cell>
          <cell r="G4683" t="str">
            <v>10</v>
          </cell>
          <cell r="H4683" t="str">
            <v>00</v>
          </cell>
          <cell r="I4683">
            <v>645</v>
          </cell>
          <cell r="J4683" t="str">
            <v>J. VASQUEZ CHAVEZ</v>
          </cell>
          <cell r="K4683" t="str">
            <v>PJE. 8 FEBRERO    13</v>
          </cell>
          <cell r="M4683" t="str">
            <v>04</v>
          </cell>
          <cell r="N4683">
            <v>0</v>
          </cell>
          <cell r="O4683">
            <v>0</v>
          </cell>
          <cell r="P4683">
            <v>0</v>
          </cell>
          <cell r="Q4683">
            <v>0</v>
          </cell>
          <cell r="R4683">
            <v>0</v>
          </cell>
          <cell r="S4683">
            <v>1</v>
          </cell>
          <cell r="T4683">
            <v>0.08</v>
          </cell>
          <cell r="U4683" t="str">
            <v>0</v>
          </cell>
          <cell r="V4683" t="str">
            <v>9061094001250</v>
          </cell>
        </row>
        <row r="4684">
          <cell r="A4684" t="str">
            <v>10</v>
          </cell>
          <cell r="B4684" t="str">
            <v>10</v>
          </cell>
          <cell r="C4684">
            <v>47217</v>
          </cell>
          <cell r="D4684">
            <v>5</v>
          </cell>
          <cell r="E4684" t="str">
            <v>100100</v>
          </cell>
          <cell r="F4684" t="str">
            <v>906</v>
          </cell>
          <cell r="G4684" t="str">
            <v>10</v>
          </cell>
          <cell r="H4684" t="str">
            <v>00</v>
          </cell>
          <cell r="I4684">
            <v>661</v>
          </cell>
          <cell r="J4684" t="str">
            <v>YELIZ MONZON RAMIREZ</v>
          </cell>
          <cell r="K4684" t="str">
            <v>ABTAO           1618</v>
          </cell>
          <cell r="M4684" t="str">
            <v>04</v>
          </cell>
          <cell r="N4684">
            <v>0</v>
          </cell>
          <cell r="O4684">
            <v>0</v>
          </cell>
          <cell r="P4684">
            <v>100</v>
          </cell>
          <cell r="Q4684">
            <v>0</v>
          </cell>
          <cell r="R4684">
            <v>0</v>
          </cell>
          <cell r="S4684">
            <v>0</v>
          </cell>
          <cell r="T4684">
            <v>8.33</v>
          </cell>
          <cell r="U4684" t="str">
            <v>0</v>
          </cell>
          <cell r="V4684" t="str">
            <v>9061095001880</v>
          </cell>
        </row>
        <row r="4685">
          <cell r="A4685" t="str">
            <v>10</v>
          </cell>
          <cell r="B4685" t="str">
            <v>10</v>
          </cell>
          <cell r="C4685">
            <v>47226</v>
          </cell>
          <cell r="D4685">
            <v>6</v>
          </cell>
          <cell r="E4685" t="str">
            <v>100100</v>
          </cell>
          <cell r="F4685" t="str">
            <v>906</v>
          </cell>
          <cell r="G4685" t="str">
            <v>10</v>
          </cell>
          <cell r="H4685" t="str">
            <v>00</v>
          </cell>
          <cell r="I4685">
            <v>670</v>
          </cell>
          <cell r="J4685" t="str">
            <v>HERNAN MALDONADO HERNANI</v>
          </cell>
          <cell r="K4685" t="str">
            <v>AV. EJERCITO 1800</v>
          </cell>
          <cell r="M4685" t="str">
            <v>04</v>
          </cell>
          <cell r="N4685">
            <v>197</v>
          </cell>
          <cell r="O4685">
            <v>206</v>
          </cell>
          <cell r="P4685">
            <v>132</v>
          </cell>
          <cell r="Q4685">
            <v>107</v>
          </cell>
          <cell r="R4685">
            <v>120</v>
          </cell>
          <cell r="S4685">
            <v>0</v>
          </cell>
          <cell r="T4685">
            <v>63.75</v>
          </cell>
          <cell r="U4685" t="str">
            <v>0</v>
          </cell>
          <cell r="V4685" t="str">
            <v>9061096001870</v>
          </cell>
        </row>
        <row r="4686">
          <cell r="A4686" t="str">
            <v>10</v>
          </cell>
          <cell r="B4686" t="str">
            <v>10</v>
          </cell>
          <cell r="C4686">
            <v>47235</v>
          </cell>
          <cell r="D4686">
            <v>7</v>
          </cell>
          <cell r="E4686" t="str">
            <v>100100</v>
          </cell>
          <cell r="F4686" t="str">
            <v>906</v>
          </cell>
          <cell r="G4686" t="str">
            <v>10</v>
          </cell>
          <cell r="H4686" t="str">
            <v>00</v>
          </cell>
          <cell r="I4686">
            <v>679</v>
          </cell>
          <cell r="J4686" t="str">
            <v>LUISA ROJAS M.</v>
          </cell>
          <cell r="K4686" t="str">
            <v>JOSE GALVEZ 1692</v>
          </cell>
          <cell r="M4686" t="str">
            <v>04</v>
          </cell>
          <cell r="N4686">
            <v>0</v>
          </cell>
          <cell r="O4686">
            <v>30</v>
          </cell>
          <cell r="P4686">
            <v>28</v>
          </cell>
          <cell r="Q4686">
            <v>38</v>
          </cell>
          <cell r="R4686">
            <v>177</v>
          </cell>
          <cell r="S4686">
            <v>0</v>
          </cell>
          <cell r="T4686">
            <v>64.75</v>
          </cell>
          <cell r="U4686" t="str">
            <v>0</v>
          </cell>
          <cell r="V4686" t="str">
            <v>9061097000475</v>
          </cell>
        </row>
        <row r="4687">
          <cell r="A4687" t="str">
            <v>10</v>
          </cell>
          <cell r="B4687" t="str">
            <v>10</v>
          </cell>
          <cell r="C4687">
            <v>47242</v>
          </cell>
          <cell r="D4687">
            <v>3</v>
          </cell>
          <cell r="E4687" t="str">
            <v>100100</v>
          </cell>
          <cell r="F4687" t="str">
            <v>906</v>
          </cell>
          <cell r="G4687" t="str">
            <v>10</v>
          </cell>
          <cell r="H4687" t="str">
            <v>00</v>
          </cell>
          <cell r="I4687">
            <v>686</v>
          </cell>
          <cell r="J4687" t="str">
            <v>MARCIA CORNEJO SOPLA</v>
          </cell>
          <cell r="K4687" t="str">
            <v>ATAHUALPA # 1413</v>
          </cell>
          <cell r="M4687" t="str">
            <v>04</v>
          </cell>
          <cell r="N4687">
            <v>0</v>
          </cell>
          <cell r="O4687">
            <v>0</v>
          </cell>
          <cell r="P4687">
            <v>72</v>
          </cell>
          <cell r="Q4687">
            <v>53</v>
          </cell>
          <cell r="R4687">
            <v>52</v>
          </cell>
          <cell r="S4687">
            <v>44</v>
          </cell>
          <cell r="T4687">
            <v>38.67</v>
          </cell>
          <cell r="U4687" t="str">
            <v>0</v>
          </cell>
          <cell r="V4687" t="str">
            <v>9061098000240</v>
          </cell>
        </row>
        <row r="4688">
          <cell r="A4688" t="str">
            <v>10</v>
          </cell>
          <cell r="B4688" t="str">
            <v>10</v>
          </cell>
          <cell r="C4688">
            <v>49935</v>
          </cell>
          <cell r="D4688">
            <v>0</v>
          </cell>
          <cell r="E4688" t="str">
            <v>100100</v>
          </cell>
          <cell r="F4688" t="str">
            <v>906</v>
          </cell>
          <cell r="G4688" t="str">
            <v>10</v>
          </cell>
          <cell r="H4688" t="str">
            <v>00</v>
          </cell>
          <cell r="I4688">
            <v>2085</v>
          </cell>
          <cell r="J4688" t="str">
            <v>TORREJON RIOS WELLINGTON</v>
          </cell>
          <cell r="K4688" t="str">
            <v>TRIUNFO</v>
          </cell>
          <cell r="L4688">
            <v>277</v>
          </cell>
          <cell r="M4688" t="str">
            <v>04</v>
          </cell>
          <cell r="N4688">
            <v>14</v>
          </cell>
          <cell r="O4688">
            <v>16</v>
          </cell>
          <cell r="P4688">
            <v>12</v>
          </cell>
          <cell r="Q4688">
            <v>9</v>
          </cell>
          <cell r="R4688">
            <v>13</v>
          </cell>
          <cell r="S4688">
            <v>0</v>
          </cell>
          <cell r="T4688">
            <v>5.33</v>
          </cell>
          <cell r="U4688" t="str">
            <v>0</v>
          </cell>
          <cell r="V4688" t="str">
            <v>1061061001415</v>
          </cell>
        </row>
        <row r="4689">
          <cell r="A4689" t="str">
            <v>10</v>
          </cell>
          <cell r="B4689" t="str">
            <v>10</v>
          </cell>
          <cell r="C4689">
            <v>47284</v>
          </cell>
          <cell r="D4689">
            <v>5</v>
          </cell>
          <cell r="E4689" t="str">
            <v>100100</v>
          </cell>
          <cell r="F4689" t="str">
            <v>906</v>
          </cell>
          <cell r="G4689" t="str">
            <v>11</v>
          </cell>
          <cell r="H4689" t="str">
            <v>00</v>
          </cell>
          <cell r="I4689">
            <v>23</v>
          </cell>
          <cell r="J4689" t="str">
            <v>SANTIAGO SILVA S.</v>
          </cell>
          <cell r="K4689" t="str">
            <v>10 DE JULIO / A-01</v>
          </cell>
          <cell r="M4689" t="str">
            <v>04</v>
          </cell>
          <cell r="N4689">
            <v>0</v>
          </cell>
          <cell r="O4689">
            <v>0</v>
          </cell>
          <cell r="P4689">
            <v>895</v>
          </cell>
          <cell r="Q4689">
            <v>0</v>
          </cell>
          <cell r="R4689">
            <v>0</v>
          </cell>
          <cell r="S4689">
            <v>6</v>
          </cell>
          <cell r="T4689">
            <v>75.08</v>
          </cell>
          <cell r="U4689" t="str">
            <v>0</v>
          </cell>
          <cell r="V4689" t="str">
            <v>9061171000220</v>
          </cell>
        </row>
        <row r="4690">
          <cell r="A4690" t="str">
            <v>10</v>
          </cell>
          <cell r="B4690" t="str">
            <v>10</v>
          </cell>
          <cell r="C4690">
            <v>47287</v>
          </cell>
          <cell r="D4690">
            <v>8</v>
          </cell>
          <cell r="E4690" t="str">
            <v>100100</v>
          </cell>
          <cell r="F4690" t="str">
            <v>906</v>
          </cell>
          <cell r="G4690" t="str">
            <v>11</v>
          </cell>
          <cell r="H4690" t="str">
            <v>00</v>
          </cell>
          <cell r="I4690">
            <v>26</v>
          </cell>
          <cell r="J4690" t="str">
            <v>EUGENIA IHUARAQUI A.</v>
          </cell>
          <cell r="K4690" t="str">
            <v>PSJE 22 DE ABRIL</v>
          </cell>
          <cell r="M4690" t="str">
            <v>04</v>
          </cell>
          <cell r="N4690">
            <v>0</v>
          </cell>
          <cell r="O4690">
            <v>0</v>
          </cell>
          <cell r="P4690">
            <v>0</v>
          </cell>
          <cell r="Q4690">
            <v>0</v>
          </cell>
          <cell r="R4690">
            <v>0</v>
          </cell>
          <cell r="S4690">
            <v>0</v>
          </cell>
          <cell r="T4690">
            <v>0</v>
          </cell>
          <cell r="U4690" t="str">
            <v>0</v>
          </cell>
          <cell r="V4690" t="str">
            <v>9061176000120</v>
          </cell>
        </row>
        <row r="4691">
          <cell r="A4691" t="str">
            <v>10</v>
          </cell>
          <cell r="B4691" t="str">
            <v>10</v>
          </cell>
          <cell r="C4691">
            <v>47314</v>
          </cell>
          <cell r="D4691">
            <v>0</v>
          </cell>
          <cell r="E4691" t="str">
            <v>100100</v>
          </cell>
          <cell r="F4691" t="str">
            <v>906</v>
          </cell>
          <cell r="G4691" t="str">
            <v>11</v>
          </cell>
          <cell r="H4691" t="str">
            <v>00</v>
          </cell>
          <cell r="I4691">
            <v>53</v>
          </cell>
          <cell r="J4691" t="str">
            <v>DOLORES CHOTA  Y.</v>
          </cell>
          <cell r="K4691" t="str">
            <v>A.H.18 OCTUB.CMTE. 2</v>
          </cell>
          <cell r="M4691" t="str">
            <v>04</v>
          </cell>
          <cell r="N4691">
            <v>0</v>
          </cell>
          <cell r="O4691">
            <v>31</v>
          </cell>
          <cell r="P4691">
            <v>24</v>
          </cell>
          <cell r="Q4691">
            <v>27</v>
          </cell>
          <cell r="R4691">
            <v>9</v>
          </cell>
          <cell r="S4691">
            <v>22</v>
          </cell>
          <cell r="T4691">
            <v>13</v>
          </cell>
          <cell r="U4691" t="str">
            <v>0</v>
          </cell>
          <cell r="V4691" t="str">
            <v>9061177000230</v>
          </cell>
        </row>
        <row r="4692">
          <cell r="A4692" t="str">
            <v>10</v>
          </cell>
          <cell r="B4692" t="str">
            <v>10</v>
          </cell>
          <cell r="C4692">
            <v>47342</v>
          </cell>
          <cell r="D4692">
            <v>1</v>
          </cell>
          <cell r="E4692" t="str">
            <v>100100</v>
          </cell>
          <cell r="F4692" t="str">
            <v>907</v>
          </cell>
          <cell r="G4692" t="str">
            <v>11</v>
          </cell>
          <cell r="H4692" t="str">
            <v>00</v>
          </cell>
          <cell r="I4692">
            <v>6</v>
          </cell>
          <cell r="J4692" t="str">
            <v>LOC. COMUN. CASTAÑAL</v>
          </cell>
          <cell r="K4692" t="str">
            <v>CARRT. PAMPACHICA</v>
          </cell>
          <cell r="M4692" t="str">
            <v>04</v>
          </cell>
          <cell r="N4692">
            <v>0</v>
          </cell>
          <cell r="O4692">
            <v>0</v>
          </cell>
          <cell r="P4692">
            <v>0</v>
          </cell>
          <cell r="Q4692">
            <v>0</v>
          </cell>
          <cell r="R4692">
            <v>17</v>
          </cell>
          <cell r="S4692">
            <v>89</v>
          </cell>
          <cell r="T4692">
            <v>15.67</v>
          </cell>
          <cell r="U4692" t="str">
            <v>0</v>
          </cell>
          <cell r="V4692" t="str">
            <v>9071102000005</v>
          </cell>
        </row>
        <row r="4693">
          <cell r="A4693" t="str">
            <v>10</v>
          </cell>
          <cell r="B4693" t="str">
            <v>10</v>
          </cell>
          <cell r="C4693">
            <v>47369</v>
          </cell>
          <cell r="D4693">
            <v>4</v>
          </cell>
          <cell r="E4693" t="str">
            <v>100100</v>
          </cell>
          <cell r="F4693" t="str">
            <v>907</v>
          </cell>
          <cell r="G4693" t="str">
            <v>11</v>
          </cell>
          <cell r="H4693" t="str">
            <v>00</v>
          </cell>
          <cell r="I4693">
            <v>33</v>
          </cell>
          <cell r="J4693" t="str">
            <v>LUZ CHOTA NOLORDE</v>
          </cell>
          <cell r="K4693" t="str">
            <v>EL CASTAÑAL M-17</v>
          </cell>
          <cell r="M4693" t="str">
            <v>04</v>
          </cell>
          <cell r="N4693">
            <v>0</v>
          </cell>
          <cell r="O4693">
            <v>0</v>
          </cell>
          <cell r="P4693">
            <v>0</v>
          </cell>
          <cell r="Q4693">
            <v>0</v>
          </cell>
          <cell r="R4693">
            <v>0</v>
          </cell>
          <cell r="S4693">
            <v>2</v>
          </cell>
          <cell r="T4693">
            <v>1</v>
          </cell>
          <cell r="U4693" t="str">
            <v>0</v>
          </cell>
          <cell r="V4693" t="str">
            <v>9071107000180</v>
          </cell>
        </row>
        <row r="4694">
          <cell r="A4694" t="str">
            <v>10</v>
          </cell>
          <cell r="B4694" t="str">
            <v>10</v>
          </cell>
          <cell r="C4694">
            <v>47389</v>
          </cell>
          <cell r="D4694">
            <v>2</v>
          </cell>
          <cell r="E4694" t="str">
            <v>100100</v>
          </cell>
          <cell r="F4694" t="str">
            <v>907</v>
          </cell>
          <cell r="G4694" t="str">
            <v>11</v>
          </cell>
          <cell r="H4694" t="str">
            <v>00</v>
          </cell>
          <cell r="I4694">
            <v>53</v>
          </cell>
          <cell r="J4694" t="str">
            <v>EDWIN TAPAYURI  Y.</v>
          </cell>
          <cell r="K4694" t="str">
            <v>EL CASTAÑAL MZ.LL-18</v>
          </cell>
          <cell r="M4694" t="str">
            <v>04</v>
          </cell>
          <cell r="N4694">
            <v>0</v>
          </cell>
          <cell r="O4694">
            <v>0</v>
          </cell>
          <cell r="P4694">
            <v>0</v>
          </cell>
          <cell r="Q4694">
            <v>0</v>
          </cell>
          <cell r="R4694">
            <v>1</v>
          </cell>
          <cell r="S4694">
            <v>8</v>
          </cell>
          <cell r="T4694">
            <v>3.83</v>
          </cell>
          <cell r="U4694" t="str">
            <v>0</v>
          </cell>
          <cell r="V4694" t="str">
            <v>9071112000180</v>
          </cell>
        </row>
        <row r="4695">
          <cell r="A4695" t="str">
            <v>10</v>
          </cell>
          <cell r="B4695" t="str">
            <v>10</v>
          </cell>
          <cell r="C4695">
            <v>47396</v>
          </cell>
          <cell r="D4695">
            <v>7</v>
          </cell>
          <cell r="E4695" t="str">
            <v>100100</v>
          </cell>
          <cell r="F4695" t="str">
            <v>907</v>
          </cell>
          <cell r="G4695" t="str">
            <v>11</v>
          </cell>
          <cell r="H4695" t="str">
            <v>00</v>
          </cell>
          <cell r="I4695">
            <v>60</v>
          </cell>
          <cell r="J4695" t="str">
            <v>MANUEL  ARIRAMA  M.</v>
          </cell>
          <cell r="K4695" t="str">
            <v>EL CASTAÑAL MZ. K-8</v>
          </cell>
          <cell r="M4695" t="str">
            <v>02</v>
          </cell>
          <cell r="N4695">
            <v>0</v>
          </cell>
          <cell r="O4695">
            <v>0</v>
          </cell>
          <cell r="P4695">
            <v>0</v>
          </cell>
          <cell r="Q4695">
            <v>0</v>
          </cell>
          <cell r="R4695">
            <v>0</v>
          </cell>
          <cell r="S4695">
            <v>0</v>
          </cell>
          <cell r="T4695">
            <v>0</v>
          </cell>
          <cell r="U4695" t="str">
            <v>0</v>
          </cell>
          <cell r="V4695" t="str">
            <v>9071113000100</v>
          </cell>
        </row>
        <row r="4696">
          <cell r="A4696" t="str">
            <v>10</v>
          </cell>
          <cell r="B4696" t="str">
            <v>10</v>
          </cell>
          <cell r="C4696">
            <v>47401</v>
          </cell>
          <cell r="D4696">
            <v>5</v>
          </cell>
          <cell r="E4696" t="str">
            <v>100100</v>
          </cell>
          <cell r="F4696" t="str">
            <v>907</v>
          </cell>
          <cell r="G4696" t="str">
            <v>11</v>
          </cell>
          <cell r="H4696" t="str">
            <v>00</v>
          </cell>
          <cell r="I4696">
            <v>65</v>
          </cell>
          <cell r="J4696" t="str">
            <v>CRESHAN MONTALVAN P.</v>
          </cell>
          <cell r="K4696" t="str">
            <v>PROL C. PORTUGAL 784</v>
          </cell>
          <cell r="M4696" t="str">
            <v>04</v>
          </cell>
          <cell r="N4696">
            <v>0</v>
          </cell>
          <cell r="O4696">
            <v>0</v>
          </cell>
          <cell r="P4696">
            <v>0</v>
          </cell>
          <cell r="Q4696">
            <v>0</v>
          </cell>
          <cell r="R4696">
            <v>0</v>
          </cell>
          <cell r="S4696">
            <v>0</v>
          </cell>
          <cell r="T4696">
            <v>4.33</v>
          </cell>
          <cell r="U4696" t="str">
            <v>0</v>
          </cell>
          <cell r="V4696" t="str">
            <v>9071115000240</v>
          </cell>
        </row>
        <row r="4697">
          <cell r="A4697" t="str">
            <v>10</v>
          </cell>
          <cell r="B4697" t="str">
            <v>10</v>
          </cell>
          <cell r="C4697">
            <v>47408</v>
          </cell>
          <cell r="D4697">
            <v>0</v>
          </cell>
          <cell r="E4697" t="str">
            <v>100100</v>
          </cell>
          <cell r="F4697" t="str">
            <v>907</v>
          </cell>
          <cell r="G4697" t="str">
            <v>11</v>
          </cell>
          <cell r="H4697" t="str">
            <v>00</v>
          </cell>
          <cell r="I4697">
            <v>72</v>
          </cell>
          <cell r="J4697" t="str">
            <v>M. SHILLY HUAICAMA</v>
          </cell>
          <cell r="K4697" t="str">
            <v>PROL C. PORTIGAL J-7</v>
          </cell>
          <cell r="M4697" t="str">
            <v>04</v>
          </cell>
          <cell r="N4697">
            <v>0</v>
          </cell>
          <cell r="O4697">
            <v>0</v>
          </cell>
          <cell r="P4697">
            <v>0</v>
          </cell>
          <cell r="Q4697">
            <v>0</v>
          </cell>
          <cell r="R4697">
            <v>0</v>
          </cell>
          <cell r="S4697">
            <v>0</v>
          </cell>
          <cell r="T4697">
            <v>29.08</v>
          </cell>
          <cell r="U4697" t="str">
            <v>0</v>
          </cell>
          <cell r="V4697" t="str">
            <v>9071115000500</v>
          </cell>
        </row>
        <row r="4698">
          <cell r="A4698" t="str">
            <v>10</v>
          </cell>
          <cell r="B4698" t="str">
            <v>10</v>
          </cell>
          <cell r="C4698">
            <v>47422</v>
          </cell>
          <cell r="D4698">
            <v>1</v>
          </cell>
          <cell r="E4698" t="str">
            <v>100100</v>
          </cell>
          <cell r="F4698" t="str">
            <v>907</v>
          </cell>
          <cell r="G4698" t="str">
            <v>11</v>
          </cell>
          <cell r="H4698" t="str">
            <v>00</v>
          </cell>
          <cell r="I4698">
            <v>86</v>
          </cell>
          <cell r="J4698" t="str">
            <v>FERNANDO PANAIFO</v>
          </cell>
          <cell r="K4698" t="str">
            <v>EL CASTAÑAL MZ. H-13</v>
          </cell>
          <cell r="M4698" t="str">
            <v>04</v>
          </cell>
          <cell r="N4698">
            <v>0</v>
          </cell>
          <cell r="O4698">
            <v>66</v>
          </cell>
          <cell r="P4698">
            <v>113</v>
          </cell>
          <cell r="Q4698">
            <v>121</v>
          </cell>
          <cell r="R4698">
            <v>120</v>
          </cell>
          <cell r="S4698">
            <v>97</v>
          </cell>
          <cell r="T4698">
            <v>89.67</v>
          </cell>
          <cell r="U4698" t="str">
            <v>0</v>
          </cell>
          <cell r="V4698" t="str">
            <v>9071116000130</v>
          </cell>
        </row>
        <row r="4699">
          <cell r="A4699" t="str">
            <v>10</v>
          </cell>
          <cell r="B4699" t="str">
            <v>10</v>
          </cell>
          <cell r="C4699">
            <v>47428</v>
          </cell>
          <cell r="D4699">
            <v>8</v>
          </cell>
          <cell r="E4699" t="str">
            <v>100100</v>
          </cell>
          <cell r="F4699" t="str">
            <v>907</v>
          </cell>
          <cell r="G4699" t="str">
            <v>11</v>
          </cell>
          <cell r="H4699" t="str">
            <v>00</v>
          </cell>
          <cell r="I4699">
            <v>92</v>
          </cell>
          <cell r="J4699" t="str">
            <v>JOSE NEISER SILVA</v>
          </cell>
          <cell r="K4699" t="str">
            <v>PSJE IMPERIO H-33</v>
          </cell>
          <cell r="M4699" t="str">
            <v>04</v>
          </cell>
          <cell r="N4699">
            <v>0</v>
          </cell>
          <cell r="O4699">
            <v>75</v>
          </cell>
          <cell r="P4699">
            <v>24</v>
          </cell>
          <cell r="Q4699">
            <v>26</v>
          </cell>
          <cell r="R4699">
            <v>17</v>
          </cell>
          <cell r="S4699">
            <v>34</v>
          </cell>
          <cell r="T4699">
            <v>66.08</v>
          </cell>
          <cell r="U4699" t="str">
            <v>0</v>
          </cell>
          <cell r="V4699" t="str">
            <v>9071116000380</v>
          </cell>
        </row>
        <row r="4700">
          <cell r="A4700" t="str">
            <v>10</v>
          </cell>
          <cell r="B4700" t="str">
            <v>10</v>
          </cell>
          <cell r="C4700">
            <v>47430</v>
          </cell>
          <cell r="D4700">
            <v>4</v>
          </cell>
          <cell r="E4700" t="str">
            <v>100100</v>
          </cell>
          <cell r="F4700" t="str">
            <v>907</v>
          </cell>
          <cell r="G4700" t="str">
            <v>11</v>
          </cell>
          <cell r="H4700" t="str">
            <v>00</v>
          </cell>
          <cell r="I4700">
            <v>94</v>
          </cell>
          <cell r="J4700" t="str">
            <v>ERLINDA RAMIREZ F.</v>
          </cell>
          <cell r="K4700" t="str">
            <v>PROL.GRAU 2082</v>
          </cell>
          <cell r="M4700" t="str">
            <v>04</v>
          </cell>
          <cell r="N4700">
            <v>0</v>
          </cell>
          <cell r="O4700">
            <v>0</v>
          </cell>
          <cell r="P4700">
            <v>0</v>
          </cell>
          <cell r="Q4700">
            <v>0</v>
          </cell>
          <cell r="R4700">
            <v>0</v>
          </cell>
          <cell r="S4700">
            <v>0</v>
          </cell>
          <cell r="T4700">
            <v>14.83</v>
          </cell>
          <cell r="U4700" t="str">
            <v>0</v>
          </cell>
          <cell r="V4700" t="str">
            <v>9071118000110</v>
          </cell>
        </row>
        <row r="4701">
          <cell r="A4701" t="str">
            <v>10</v>
          </cell>
          <cell r="B4701" t="str">
            <v>10</v>
          </cell>
          <cell r="C4701">
            <v>47435</v>
          </cell>
          <cell r="D4701">
            <v>3</v>
          </cell>
          <cell r="E4701" t="str">
            <v>100100</v>
          </cell>
          <cell r="F4701" t="str">
            <v>907</v>
          </cell>
          <cell r="G4701" t="str">
            <v>11</v>
          </cell>
          <cell r="H4701" t="str">
            <v>00</v>
          </cell>
          <cell r="I4701">
            <v>99</v>
          </cell>
          <cell r="J4701" t="str">
            <v>A. BARBARAN PEREZ</v>
          </cell>
          <cell r="K4701" t="str">
            <v>PROL.GRAU 2135</v>
          </cell>
          <cell r="M4701" t="str">
            <v>04</v>
          </cell>
          <cell r="N4701">
            <v>0</v>
          </cell>
          <cell r="O4701">
            <v>0</v>
          </cell>
          <cell r="P4701">
            <v>0</v>
          </cell>
          <cell r="Q4701">
            <v>0</v>
          </cell>
          <cell r="R4701">
            <v>9</v>
          </cell>
          <cell r="S4701">
            <v>28</v>
          </cell>
          <cell r="T4701">
            <v>99.08</v>
          </cell>
          <cell r="U4701" t="str">
            <v>0</v>
          </cell>
          <cell r="V4701" t="str">
            <v>9071118001400</v>
          </cell>
        </row>
        <row r="4702">
          <cell r="A4702" t="str">
            <v>10</v>
          </cell>
          <cell r="B4702" t="str">
            <v>10</v>
          </cell>
          <cell r="C4702">
            <v>47436</v>
          </cell>
          <cell r="D4702">
            <v>1</v>
          </cell>
          <cell r="E4702" t="str">
            <v>100100</v>
          </cell>
          <cell r="F4702" t="str">
            <v>907</v>
          </cell>
          <cell r="G4702" t="str">
            <v>11</v>
          </cell>
          <cell r="H4702" t="str">
            <v>00</v>
          </cell>
          <cell r="I4702">
            <v>100</v>
          </cell>
          <cell r="J4702" t="str">
            <v>IRACEMA MIRANDA</v>
          </cell>
          <cell r="K4702" t="str">
            <v>PROL GRAU</v>
          </cell>
          <cell r="M4702" t="str">
            <v>04</v>
          </cell>
          <cell r="N4702">
            <v>0</v>
          </cell>
          <cell r="O4702">
            <v>0</v>
          </cell>
          <cell r="P4702">
            <v>0</v>
          </cell>
          <cell r="Q4702">
            <v>0</v>
          </cell>
          <cell r="R4702">
            <v>0</v>
          </cell>
          <cell r="S4702">
            <v>0</v>
          </cell>
          <cell r="T4702">
            <v>3.75</v>
          </cell>
          <cell r="U4702" t="str">
            <v>0</v>
          </cell>
          <cell r="V4702" t="str">
            <v>9071118001430</v>
          </cell>
        </row>
        <row r="4703">
          <cell r="A4703" t="str">
            <v>10</v>
          </cell>
          <cell r="B4703" t="str">
            <v>10</v>
          </cell>
          <cell r="C4703">
            <v>47457</v>
          </cell>
          <cell r="D4703">
            <v>7</v>
          </cell>
          <cell r="E4703" t="str">
            <v>100100</v>
          </cell>
          <cell r="F4703" t="str">
            <v>907</v>
          </cell>
          <cell r="G4703" t="str">
            <v>11</v>
          </cell>
          <cell r="H4703" t="str">
            <v>00</v>
          </cell>
          <cell r="I4703">
            <v>121</v>
          </cell>
          <cell r="J4703" t="str">
            <v>LILI OLIVEIRA DE BALSECA.</v>
          </cell>
          <cell r="K4703" t="str">
            <v>9/OCT-REVOLUC. L-20</v>
          </cell>
          <cell r="M4703" t="str">
            <v>04</v>
          </cell>
          <cell r="N4703">
            <v>0</v>
          </cell>
          <cell r="O4703">
            <v>0</v>
          </cell>
          <cell r="P4703">
            <v>0</v>
          </cell>
          <cell r="Q4703">
            <v>0</v>
          </cell>
          <cell r="R4703">
            <v>0</v>
          </cell>
          <cell r="S4703">
            <v>0</v>
          </cell>
          <cell r="T4703">
            <v>0</v>
          </cell>
          <cell r="U4703" t="str">
            <v>0</v>
          </cell>
          <cell r="V4703" t="str">
            <v>9071122000040</v>
          </cell>
        </row>
        <row r="4704">
          <cell r="A4704" t="str">
            <v>10</v>
          </cell>
          <cell r="B4704" t="str">
            <v>10</v>
          </cell>
          <cell r="C4704">
            <v>47465</v>
          </cell>
          <cell r="D4704">
            <v>0</v>
          </cell>
          <cell r="E4704" t="str">
            <v>100100</v>
          </cell>
          <cell r="F4704" t="str">
            <v>907</v>
          </cell>
          <cell r="G4704" t="str">
            <v>11</v>
          </cell>
          <cell r="H4704" t="str">
            <v>00</v>
          </cell>
          <cell r="I4704">
            <v>129</v>
          </cell>
          <cell r="J4704" t="str">
            <v>LEILA AREVALO</v>
          </cell>
          <cell r="K4704" t="str">
            <v>REVOLUCION 173</v>
          </cell>
          <cell r="M4704" t="str">
            <v>04</v>
          </cell>
          <cell r="N4704">
            <v>0</v>
          </cell>
          <cell r="O4704">
            <v>0</v>
          </cell>
          <cell r="P4704">
            <v>0</v>
          </cell>
          <cell r="Q4704">
            <v>0</v>
          </cell>
          <cell r="R4704">
            <v>0</v>
          </cell>
          <cell r="S4704">
            <v>0</v>
          </cell>
          <cell r="T4704">
            <v>5.58</v>
          </cell>
          <cell r="U4704" t="str">
            <v>0</v>
          </cell>
          <cell r="V4704" t="str">
            <v>9071122001280</v>
          </cell>
        </row>
        <row r="4705">
          <cell r="A4705" t="str">
            <v>10</v>
          </cell>
          <cell r="B4705" t="str">
            <v>10</v>
          </cell>
          <cell r="C4705">
            <v>47468</v>
          </cell>
          <cell r="D4705">
            <v>4</v>
          </cell>
          <cell r="E4705" t="str">
            <v>100100</v>
          </cell>
          <cell r="F4705" t="str">
            <v>907</v>
          </cell>
          <cell r="G4705" t="str">
            <v>11</v>
          </cell>
          <cell r="H4705" t="str">
            <v>00</v>
          </cell>
          <cell r="I4705">
            <v>132</v>
          </cell>
          <cell r="J4705" t="str">
            <v>VICTOR GARCIA URQUIA</v>
          </cell>
          <cell r="K4705" t="str">
            <v>9/OCT-REVOLUC. J-34</v>
          </cell>
          <cell r="M4705" t="str">
            <v>04</v>
          </cell>
          <cell r="N4705">
            <v>0</v>
          </cell>
          <cell r="O4705">
            <v>0</v>
          </cell>
          <cell r="P4705">
            <v>0</v>
          </cell>
          <cell r="Q4705">
            <v>0</v>
          </cell>
          <cell r="R4705">
            <v>11</v>
          </cell>
          <cell r="S4705">
            <v>41</v>
          </cell>
          <cell r="T4705">
            <v>23.08</v>
          </cell>
          <cell r="U4705" t="str">
            <v>0</v>
          </cell>
          <cell r="V4705" t="str">
            <v>9071122001390</v>
          </cell>
        </row>
        <row r="4706">
          <cell r="A4706" t="str">
            <v>10</v>
          </cell>
          <cell r="B4706" t="str">
            <v>10</v>
          </cell>
          <cell r="C4706">
            <v>47474</v>
          </cell>
          <cell r="D4706">
            <v>2</v>
          </cell>
          <cell r="E4706" t="str">
            <v>100100</v>
          </cell>
          <cell r="F4706" t="str">
            <v>907</v>
          </cell>
          <cell r="G4706" t="str">
            <v>11</v>
          </cell>
          <cell r="H4706" t="str">
            <v>00</v>
          </cell>
          <cell r="I4706">
            <v>138</v>
          </cell>
          <cell r="J4706" t="str">
            <v>ROSA N. CHIRINOS V.</v>
          </cell>
          <cell r="K4706" t="str">
            <v>AV. QUIÑONES    183</v>
          </cell>
          <cell r="M4706" t="str">
            <v>04</v>
          </cell>
          <cell r="N4706">
            <v>0</v>
          </cell>
          <cell r="O4706">
            <v>76</v>
          </cell>
          <cell r="P4706">
            <v>93</v>
          </cell>
          <cell r="Q4706">
            <v>73</v>
          </cell>
          <cell r="R4706">
            <v>113</v>
          </cell>
          <cell r="S4706">
            <v>93</v>
          </cell>
          <cell r="T4706">
            <v>74.17</v>
          </cell>
          <cell r="U4706" t="str">
            <v>0</v>
          </cell>
          <cell r="V4706" t="str">
            <v>9071123000135</v>
          </cell>
        </row>
        <row r="4707">
          <cell r="A4707" t="str">
            <v>10</v>
          </cell>
          <cell r="B4707" t="str">
            <v>10</v>
          </cell>
          <cell r="C4707">
            <v>47483</v>
          </cell>
          <cell r="D4707">
            <v>3</v>
          </cell>
          <cell r="E4707" t="str">
            <v>100100</v>
          </cell>
          <cell r="F4707" t="str">
            <v>907</v>
          </cell>
          <cell r="G4707" t="str">
            <v>11</v>
          </cell>
          <cell r="H4707" t="str">
            <v>00</v>
          </cell>
          <cell r="I4707">
            <v>147</v>
          </cell>
          <cell r="J4707" t="str">
            <v>DAGOBERTO OLAYA</v>
          </cell>
          <cell r="K4707" t="str">
            <v>AV. QUIÑONES      65</v>
          </cell>
          <cell r="M4707" t="str">
            <v>04</v>
          </cell>
          <cell r="N4707">
            <v>0</v>
          </cell>
          <cell r="O4707">
            <v>83</v>
          </cell>
          <cell r="P4707">
            <v>116</v>
          </cell>
          <cell r="Q4707">
            <v>110</v>
          </cell>
          <cell r="R4707">
            <v>113</v>
          </cell>
          <cell r="S4707">
            <v>108</v>
          </cell>
          <cell r="T4707">
            <v>104.67</v>
          </cell>
          <cell r="U4707" t="str">
            <v>0</v>
          </cell>
          <cell r="V4707" t="str">
            <v>9071123000990</v>
          </cell>
        </row>
        <row r="4708">
          <cell r="A4708" t="str">
            <v>10</v>
          </cell>
          <cell r="B4708" t="str">
            <v>10</v>
          </cell>
          <cell r="C4708">
            <v>47507</v>
          </cell>
          <cell r="D4708">
            <v>9</v>
          </cell>
          <cell r="E4708" t="str">
            <v>100100</v>
          </cell>
          <cell r="F4708" t="str">
            <v>907</v>
          </cell>
          <cell r="G4708" t="str">
            <v>11</v>
          </cell>
          <cell r="H4708" t="str">
            <v>00</v>
          </cell>
          <cell r="I4708">
            <v>171</v>
          </cell>
          <cell r="J4708" t="str">
            <v>B. BOCANEGRA DIAZ</v>
          </cell>
          <cell r="K4708" t="str">
            <v>9/OCT-P.MOORE  N-17</v>
          </cell>
          <cell r="M4708" t="str">
            <v>04</v>
          </cell>
          <cell r="N4708">
            <v>0</v>
          </cell>
          <cell r="O4708">
            <v>0</v>
          </cell>
          <cell r="P4708">
            <v>0</v>
          </cell>
          <cell r="Q4708">
            <v>0</v>
          </cell>
          <cell r="R4708">
            <v>0</v>
          </cell>
          <cell r="S4708">
            <v>0</v>
          </cell>
          <cell r="T4708">
            <v>0</v>
          </cell>
          <cell r="U4708" t="str">
            <v>0</v>
          </cell>
          <cell r="V4708" t="str">
            <v>9071124001330</v>
          </cell>
        </row>
        <row r="4709">
          <cell r="A4709" t="str">
            <v>10</v>
          </cell>
          <cell r="B4709" t="str">
            <v>10</v>
          </cell>
          <cell r="C4709">
            <v>47510</v>
          </cell>
          <cell r="D4709">
            <v>3</v>
          </cell>
          <cell r="E4709" t="str">
            <v>100100</v>
          </cell>
          <cell r="F4709" t="str">
            <v>907</v>
          </cell>
          <cell r="G4709" t="str">
            <v>11</v>
          </cell>
          <cell r="H4709" t="str">
            <v>00</v>
          </cell>
          <cell r="I4709">
            <v>174</v>
          </cell>
          <cell r="J4709" t="str">
            <v>BARBARA ASPAJO V.</v>
          </cell>
          <cell r="K4709" t="str">
            <v>9/OCT-P.MOORE  N-1</v>
          </cell>
          <cell r="M4709" t="str">
            <v>04</v>
          </cell>
          <cell r="N4709">
            <v>0</v>
          </cell>
          <cell r="O4709">
            <v>0</v>
          </cell>
          <cell r="P4709">
            <v>0</v>
          </cell>
          <cell r="Q4709">
            <v>0</v>
          </cell>
          <cell r="R4709">
            <v>0</v>
          </cell>
          <cell r="S4709">
            <v>0</v>
          </cell>
          <cell r="T4709">
            <v>0</v>
          </cell>
          <cell r="U4709" t="str">
            <v>0</v>
          </cell>
          <cell r="V4709" t="str">
            <v>9071124001490</v>
          </cell>
        </row>
        <row r="4710">
          <cell r="A4710" t="str">
            <v>10</v>
          </cell>
          <cell r="B4710" t="str">
            <v>10</v>
          </cell>
          <cell r="C4710">
            <v>47513</v>
          </cell>
          <cell r="D4710">
            <v>7</v>
          </cell>
          <cell r="E4710" t="str">
            <v>100100</v>
          </cell>
          <cell r="F4710" t="str">
            <v>907</v>
          </cell>
          <cell r="G4710" t="str">
            <v>11</v>
          </cell>
          <cell r="H4710" t="str">
            <v>00</v>
          </cell>
          <cell r="I4710">
            <v>177</v>
          </cell>
          <cell r="J4710" t="str">
            <v>G. MANIHUARI ARIRAMA</v>
          </cell>
          <cell r="K4710" t="str">
            <v>9/OCT-P.MOORE  K-6</v>
          </cell>
          <cell r="M4710" t="str">
            <v>04</v>
          </cell>
          <cell r="N4710">
            <v>0</v>
          </cell>
          <cell r="O4710">
            <v>0</v>
          </cell>
          <cell r="P4710">
            <v>0</v>
          </cell>
          <cell r="Q4710">
            <v>0</v>
          </cell>
          <cell r="R4710">
            <v>0</v>
          </cell>
          <cell r="S4710">
            <v>0</v>
          </cell>
          <cell r="T4710">
            <v>0</v>
          </cell>
          <cell r="U4710" t="str">
            <v>0</v>
          </cell>
          <cell r="V4710" t="str">
            <v>9071124002700</v>
          </cell>
        </row>
        <row r="4711">
          <cell r="A4711" t="str">
            <v>10</v>
          </cell>
          <cell r="B4711" t="str">
            <v>10</v>
          </cell>
          <cell r="C4711">
            <v>47523</v>
          </cell>
          <cell r="D4711">
            <v>6</v>
          </cell>
          <cell r="E4711" t="str">
            <v>100100</v>
          </cell>
          <cell r="F4711" t="str">
            <v>907</v>
          </cell>
          <cell r="G4711" t="str">
            <v>11</v>
          </cell>
          <cell r="H4711" t="str">
            <v>00</v>
          </cell>
          <cell r="I4711">
            <v>187</v>
          </cell>
          <cell r="J4711" t="str">
            <v>L. AMASIFUEN TELLO</v>
          </cell>
          <cell r="K4711" t="str">
            <v>9/OCT-SAN FCO. K-16</v>
          </cell>
          <cell r="L4711">
            <v>0</v>
          </cell>
          <cell r="M4711" t="str">
            <v>02</v>
          </cell>
          <cell r="N4711">
            <v>0</v>
          </cell>
          <cell r="O4711">
            <v>0</v>
          </cell>
          <cell r="P4711">
            <v>0</v>
          </cell>
          <cell r="Q4711">
            <v>0</v>
          </cell>
          <cell r="R4711">
            <v>0</v>
          </cell>
          <cell r="S4711">
            <v>0</v>
          </cell>
          <cell r="T4711">
            <v>0</v>
          </cell>
          <cell r="U4711" t="str">
            <v>0</v>
          </cell>
          <cell r="V4711" t="str">
            <v>9071125000080</v>
          </cell>
        </row>
        <row r="4712">
          <cell r="A4712" t="str">
            <v>10</v>
          </cell>
          <cell r="B4712" t="str">
            <v>10</v>
          </cell>
          <cell r="C4712">
            <v>47525</v>
          </cell>
          <cell r="D4712">
            <v>1</v>
          </cell>
          <cell r="E4712" t="str">
            <v>100100</v>
          </cell>
          <cell r="F4712" t="str">
            <v>907</v>
          </cell>
          <cell r="G4712" t="str">
            <v>11</v>
          </cell>
          <cell r="H4712" t="str">
            <v>00</v>
          </cell>
          <cell r="I4712">
            <v>189</v>
          </cell>
          <cell r="J4712" t="str">
            <v>MARTINA LOPEZ</v>
          </cell>
          <cell r="K4712" t="str">
            <v>9/OCT-SAN FCO. L-35</v>
          </cell>
          <cell r="M4712" t="str">
            <v>04</v>
          </cell>
          <cell r="N4712">
            <v>0</v>
          </cell>
          <cell r="O4712">
            <v>0</v>
          </cell>
          <cell r="P4712">
            <v>10</v>
          </cell>
          <cell r="Q4712">
            <v>22</v>
          </cell>
          <cell r="R4712">
            <v>27</v>
          </cell>
          <cell r="S4712">
            <v>26</v>
          </cell>
          <cell r="T4712">
            <v>19.829999999999998</v>
          </cell>
          <cell r="U4712" t="str">
            <v>0</v>
          </cell>
          <cell r="V4712" t="str">
            <v>9071125000280</v>
          </cell>
        </row>
        <row r="4713">
          <cell r="A4713" t="str">
            <v>10</v>
          </cell>
          <cell r="B4713" t="str">
            <v>10</v>
          </cell>
          <cell r="C4713">
            <v>47531</v>
          </cell>
          <cell r="D4713">
            <v>9</v>
          </cell>
          <cell r="E4713" t="str">
            <v>100100</v>
          </cell>
          <cell r="F4713" t="str">
            <v>907</v>
          </cell>
          <cell r="G4713" t="str">
            <v>11</v>
          </cell>
          <cell r="H4713" t="str">
            <v>00</v>
          </cell>
          <cell r="I4713">
            <v>195</v>
          </cell>
          <cell r="J4713" t="str">
            <v>CELSO TAMINCHE</v>
          </cell>
          <cell r="K4713" t="str">
            <v>9/OCT-SAN FCO. P-30</v>
          </cell>
          <cell r="M4713" t="str">
            <v>04</v>
          </cell>
          <cell r="N4713">
            <v>0</v>
          </cell>
          <cell r="O4713">
            <v>2</v>
          </cell>
          <cell r="P4713">
            <v>6</v>
          </cell>
          <cell r="Q4713">
            <v>4</v>
          </cell>
          <cell r="R4713">
            <v>14</v>
          </cell>
          <cell r="S4713">
            <v>10</v>
          </cell>
          <cell r="T4713">
            <v>5.5</v>
          </cell>
          <cell r="U4713" t="str">
            <v>0</v>
          </cell>
          <cell r="V4713" t="str">
            <v>9071125001740</v>
          </cell>
        </row>
        <row r="4714">
          <cell r="A4714" t="str">
            <v>10</v>
          </cell>
          <cell r="B4714" t="str">
            <v>10</v>
          </cell>
          <cell r="C4714">
            <v>47545</v>
          </cell>
          <cell r="D4714">
            <v>9</v>
          </cell>
          <cell r="E4714" t="str">
            <v>100100</v>
          </cell>
          <cell r="F4714" t="str">
            <v>907</v>
          </cell>
          <cell r="G4714" t="str">
            <v>11</v>
          </cell>
          <cell r="H4714" t="str">
            <v>00</v>
          </cell>
          <cell r="I4714">
            <v>209</v>
          </cell>
          <cell r="J4714" t="str">
            <v>ARTEMIO RAMIREZ</v>
          </cell>
          <cell r="K4714" t="str">
            <v>SAPOSOA        Q-5</v>
          </cell>
          <cell r="M4714" t="str">
            <v>04</v>
          </cell>
          <cell r="N4714">
            <v>0</v>
          </cell>
          <cell r="O4714">
            <v>0</v>
          </cell>
          <cell r="P4714">
            <v>0</v>
          </cell>
          <cell r="Q4714">
            <v>121</v>
          </cell>
          <cell r="R4714">
            <v>101</v>
          </cell>
          <cell r="S4714">
            <v>39</v>
          </cell>
          <cell r="T4714">
            <v>42.33</v>
          </cell>
          <cell r="U4714" t="str">
            <v>0</v>
          </cell>
          <cell r="V4714" t="str">
            <v>9071128001350</v>
          </cell>
        </row>
        <row r="4715">
          <cell r="A4715" t="str">
            <v>10</v>
          </cell>
          <cell r="B4715" t="str">
            <v>10</v>
          </cell>
          <cell r="C4715">
            <v>47560</v>
          </cell>
          <cell r="D4715">
            <v>8</v>
          </cell>
          <cell r="E4715" t="str">
            <v>100100</v>
          </cell>
          <cell r="F4715" t="str">
            <v>907</v>
          </cell>
          <cell r="G4715" t="str">
            <v>11</v>
          </cell>
          <cell r="H4715" t="str">
            <v>00</v>
          </cell>
          <cell r="I4715">
            <v>224</v>
          </cell>
          <cell r="J4715" t="str">
            <v>JUAN ACUÑA</v>
          </cell>
          <cell r="K4715" t="str">
            <v>MIRAFLORES R-26</v>
          </cell>
          <cell r="M4715" t="str">
            <v>04</v>
          </cell>
          <cell r="N4715">
            <v>0</v>
          </cell>
          <cell r="O4715">
            <v>0</v>
          </cell>
          <cell r="P4715">
            <v>0</v>
          </cell>
          <cell r="Q4715">
            <v>19</v>
          </cell>
          <cell r="R4715">
            <v>50</v>
          </cell>
          <cell r="S4715">
            <v>29</v>
          </cell>
          <cell r="T4715">
            <v>23.08</v>
          </cell>
          <cell r="U4715" t="str">
            <v>0</v>
          </cell>
          <cell r="V4715" t="str">
            <v>9071131000100</v>
          </cell>
        </row>
        <row r="4716">
          <cell r="A4716" t="str">
            <v>10</v>
          </cell>
          <cell r="B4716" t="str">
            <v>10</v>
          </cell>
          <cell r="C4716">
            <v>47562</v>
          </cell>
          <cell r="D4716">
            <v>4</v>
          </cell>
          <cell r="E4716" t="str">
            <v>100100</v>
          </cell>
          <cell r="F4716" t="str">
            <v>907</v>
          </cell>
          <cell r="G4716" t="str">
            <v>11</v>
          </cell>
          <cell r="H4716" t="str">
            <v>00</v>
          </cell>
          <cell r="I4716">
            <v>226</v>
          </cell>
          <cell r="J4716" t="str">
            <v>MELVA HERNANDEZ</v>
          </cell>
          <cell r="K4716" t="str">
            <v>MIRAFLORES</v>
          </cell>
          <cell r="M4716" t="str">
            <v>04</v>
          </cell>
          <cell r="N4716">
            <v>0</v>
          </cell>
          <cell r="O4716">
            <v>0</v>
          </cell>
          <cell r="P4716">
            <v>0</v>
          </cell>
          <cell r="Q4716">
            <v>0</v>
          </cell>
          <cell r="R4716">
            <v>0</v>
          </cell>
          <cell r="S4716">
            <v>0</v>
          </cell>
          <cell r="T4716">
            <v>39.75</v>
          </cell>
          <cell r="U4716" t="str">
            <v>0</v>
          </cell>
          <cell r="V4716" t="str">
            <v>9071131000452</v>
          </cell>
        </row>
        <row r="4717">
          <cell r="A4717" t="str">
            <v>10</v>
          </cell>
          <cell r="B4717" t="str">
            <v>10</v>
          </cell>
          <cell r="C4717">
            <v>47563</v>
          </cell>
          <cell r="D4717">
            <v>2</v>
          </cell>
          <cell r="E4717" t="str">
            <v>100100</v>
          </cell>
          <cell r="F4717" t="str">
            <v>907</v>
          </cell>
          <cell r="G4717" t="str">
            <v>11</v>
          </cell>
          <cell r="H4717" t="str">
            <v>00</v>
          </cell>
          <cell r="I4717">
            <v>227</v>
          </cell>
          <cell r="J4717" t="str">
            <v>MARIO PIÑA RUIZ</v>
          </cell>
          <cell r="K4717" t="str">
            <v>MIRAFLORES     W-22</v>
          </cell>
          <cell r="M4717" t="str">
            <v>04</v>
          </cell>
          <cell r="N4717">
            <v>0</v>
          </cell>
          <cell r="O4717">
            <v>0</v>
          </cell>
          <cell r="P4717">
            <v>0</v>
          </cell>
          <cell r="Q4717">
            <v>0</v>
          </cell>
          <cell r="R4717">
            <v>26</v>
          </cell>
          <cell r="S4717">
            <v>119</v>
          </cell>
          <cell r="T4717">
            <v>36.42</v>
          </cell>
          <cell r="U4717" t="str">
            <v>0</v>
          </cell>
          <cell r="V4717" t="str">
            <v>9071131000500</v>
          </cell>
        </row>
        <row r="4718">
          <cell r="A4718" t="str">
            <v>10</v>
          </cell>
          <cell r="B4718" t="str">
            <v>10</v>
          </cell>
          <cell r="C4718">
            <v>47566</v>
          </cell>
          <cell r="D4718">
            <v>5</v>
          </cell>
          <cell r="E4718" t="str">
            <v>100100</v>
          </cell>
          <cell r="F4718" t="str">
            <v>907</v>
          </cell>
          <cell r="G4718" t="str">
            <v>11</v>
          </cell>
          <cell r="H4718" t="str">
            <v>00</v>
          </cell>
          <cell r="I4718">
            <v>230</v>
          </cell>
          <cell r="J4718" t="str">
            <v>RAMIREZ TEODULO</v>
          </cell>
          <cell r="K4718" t="str">
            <v>TAHUANTINSUYO 450-B</v>
          </cell>
          <cell r="M4718" t="str">
            <v>04</v>
          </cell>
          <cell r="N4718">
            <v>69</v>
          </cell>
          <cell r="O4718">
            <v>76</v>
          </cell>
          <cell r="P4718">
            <v>0</v>
          </cell>
          <cell r="Q4718">
            <v>0</v>
          </cell>
          <cell r="R4718">
            <v>0</v>
          </cell>
          <cell r="S4718">
            <v>0</v>
          </cell>
          <cell r="T4718">
            <v>12.08</v>
          </cell>
          <cell r="U4718" t="str">
            <v>0</v>
          </cell>
          <cell r="V4718" t="str">
            <v>9071133000250</v>
          </cell>
        </row>
        <row r="4719">
          <cell r="A4719" t="str">
            <v>10</v>
          </cell>
          <cell r="B4719" t="str">
            <v>10</v>
          </cell>
          <cell r="C4719">
            <v>47570</v>
          </cell>
          <cell r="D4719">
            <v>7</v>
          </cell>
          <cell r="E4719" t="str">
            <v>100100</v>
          </cell>
          <cell r="F4719" t="str">
            <v>907</v>
          </cell>
          <cell r="G4719" t="str">
            <v>11</v>
          </cell>
          <cell r="H4719" t="str">
            <v>00</v>
          </cell>
          <cell r="I4719">
            <v>234</v>
          </cell>
          <cell r="J4719" t="str">
            <v>MERCEDES HIDALGO</v>
          </cell>
          <cell r="K4719" t="str">
            <v>MAESTRANZA     N-24</v>
          </cell>
          <cell r="M4719" t="str">
            <v>04</v>
          </cell>
          <cell r="N4719">
            <v>0</v>
          </cell>
          <cell r="O4719">
            <v>0</v>
          </cell>
          <cell r="P4719">
            <v>15</v>
          </cell>
          <cell r="Q4719">
            <v>36</v>
          </cell>
          <cell r="R4719">
            <v>36</v>
          </cell>
          <cell r="S4719">
            <v>17</v>
          </cell>
          <cell r="T4719">
            <v>41.33</v>
          </cell>
          <cell r="U4719" t="str">
            <v>0</v>
          </cell>
          <cell r="V4719" t="str">
            <v>9071135000080</v>
          </cell>
        </row>
        <row r="4720">
          <cell r="A4720" t="str">
            <v>10</v>
          </cell>
          <cell r="B4720" t="str">
            <v>10</v>
          </cell>
          <cell r="C4720">
            <v>47571</v>
          </cell>
          <cell r="D4720">
            <v>5</v>
          </cell>
          <cell r="E4720" t="str">
            <v>100100</v>
          </cell>
          <cell r="F4720" t="str">
            <v>907</v>
          </cell>
          <cell r="G4720" t="str">
            <v>11</v>
          </cell>
          <cell r="H4720" t="str">
            <v>00</v>
          </cell>
          <cell r="I4720">
            <v>235</v>
          </cell>
          <cell r="J4720" t="str">
            <v>ESTER TORRES</v>
          </cell>
          <cell r="K4720" t="str">
            <v>MAESTRANZA     N-27</v>
          </cell>
          <cell r="M4720" t="str">
            <v>04</v>
          </cell>
          <cell r="N4720">
            <v>0</v>
          </cell>
          <cell r="O4720">
            <v>5</v>
          </cell>
          <cell r="P4720">
            <v>10</v>
          </cell>
          <cell r="Q4720">
            <v>15</v>
          </cell>
          <cell r="R4720">
            <v>24</v>
          </cell>
          <cell r="S4720">
            <v>22</v>
          </cell>
          <cell r="T4720">
            <v>15.83</v>
          </cell>
          <cell r="U4720" t="str">
            <v>0</v>
          </cell>
          <cell r="V4720" t="str">
            <v>9071135000110</v>
          </cell>
        </row>
        <row r="4721">
          <cell r="A4721" t="str">
            <v>10</v>
          </cell>
          <cell r="B4721" t="str">
            <v>10</v>
          </cell>
          <cell r="C4721">
            <v>47589</v>
          </cell>
          <cell r="D4721">
            <v>7</v>
          </cell>
          <cell r="E4721" t="str">
            <v>100100</v>
          </cell>
          <cell r="F4721" t="str">
            <v>907</v>
          </cell>
          <cell r="G4721" t="str">
            <v>11</v>
          </cell>
          <cell r="H4721" t="str">
            <v>00</v>
          </cell>
          <cell r="I4721">
            <v>253</v>
          </cell>
          <cell r="J4721" t="str">
            <v>G. CARDENAS SALDAÑA</v>
          </cell>
          <cell r="K4721" t="str">
            <v>PROGRESO</v>
          </cell>
          <cell r="M4721" t="str">
            <v>04</v>
          </cell>
          <cell r="N4721">
            <v>0</v>
          </cell>
          <cell r="O4721">
            <v>0</v>
          </cell>
          <cell r="P4721">
            <v>0</v>
          </cell>
          <cell r="Q4721">
            <v>291</v>
          </cell>
          <cell r="R4721">
            <v>399</v>
          </cell>
          <cell r="S4721">
            <v>343</v>
          </cell>
          <cell r="T4721">
            <v>242.5</v>
          </cell>
          <cell r="U4721" t="str">
            <v>0</v>
          </cell>
          <cell r="V4721" t="str">
            <v>9071138000140</v>
          </cell>
        </row>
        <row r="4722">
          <cell r="A4722" t="str">
            <v>10</v>
          </cell>
          <cell r="B4722" t="str">
            <v>10</v>
          </cell>
          <cell r="C4722">
            <v>47597</v>
          </cell>
          <cell r="D4722">
            <v>0</v>
          </cell>
          <cell r="E4722" t="str">
            <v>100100</v>
          </cell>
          <cell r="F4722" t="str">
            <v>907</v>
          </cell>
          <cell r="G4722" t="str">
            <v>11</v>
          </cell>
          <cell r="H4722" t="str">
            <v>00</v>
          </cell>
          <cell r="I4722">
            <v>261</v>
          </cell>
          <cell r="J4722" t="str">
            <v>A. ANDRADE SALAS</v>
          </cell>
          <cell r="K4722" t="str">
            <v>PROGRESO 23</v>
          </cell>
          <cell r="M4722" t="str">
            <v>04</v>
          </cell>
          <cell r="N4722">
            <v>0</v>
          </cell>
          <cell r="O4722">
            <v>0</v>
          </cell>
          <cell r="P4722">
            <v>0</v>
          </cell>
          <cell r="Q4722">
            <v>0</v>
          </cell>
          <cell r="R4722">
            <v>0</v>
          </cell>
          <cell r="S4722">
            <v>23</v>
          </cell>
          <cell r="T4722">
            <v>18.420000000000002</v>
          </cell>
          <cell r="U4722" t="str">
            <v>0</v>
          </cell>
          <cell r="V4722" t="str">
            <v>9071138001845</v>
          </cell>
        </row>
        <row r="4723">
          <cell r="A4723" t="str">
            <v>10</v>
          </cell>
          <cell r="B4723" t="str">
            <v>10</v>
          </cell>
          <cell r="C4723">
            <v>47614</v>
          </cell>
          <cell r="D4723">
            <v>3</v>
          </cell>
          <cell r="E4723" t="str">
            <v>100100</v>
          </cell>
          <cell r="F4723" t="str">
            <v>907</v>
          </cell>
          <cell r="G4723" t="str">
            <v>11</v>
          </cell>
          <cell r="H4723" t="str">
            <v>00</v>
          </cell>
          <cell r="I4723">
            <v>278</v>
          </cell>
          <cell r="J4723" t="str">
            <v>ICOMEDES MARIA</v>
          </cell>
          <cell r="K4723" t="str">
            <v>INTERNACIONAL 320</v>
          </cell>
          <cell r="M4723" t="str">
            <v>04</v>
          </cell>
          <cell r="N4723">
            <v>0</v>
          </cell>
          <cell r="O4723">
            <v>0</v>
          </cell>
          <cell r="P4723">
            <v>0</v>
          </cell>
          <cell r="Q4723">
            <v>0</v>
          </cell>
          <cell r="R4723">
            <v>0</v>
          </cell>
          <cell r="S4723">
            <v>0</v>
          </cell>
          <cell r="T4723">
            <v>11.33</v>
          </cell>
          <cell r="U4723" t="str">
            <v>0</v>
          </cell>
          <cell r="V4723" t="str">
            <v>9071139000460</v>
          </cell>
        </row>
        <row r="4724">
          <cell r="A4724" t="str">
            <v>10</v>
          </cell>
          <cell r="B4724" t="str">
            <v>10</v>
          </cell>
          <cell r="C4724">
            <v>47633</v>
          </cell>
          <cell r="D4724">
            <v>3</v>
          </cell>
          <cell r="E4724" t="str">
            <v>100100</v>
          </cell>
          <cell r="F4724" t="str">
            <v>907</v>
          </cell>
          <cell r="G4724" t="str">
            <v>11</v>
          </cell>
          <cell r="H4724" t="str">
            <v>00</v>
          </cell>
          <cell r="I4724">
            <v>297</v>
          </cell>
          <cell r="J4724" t="str">
            <v>ESCOBAR LIZARDO</v>
          </cell>
          <cell r="K4724" t="str">
            <v>SARAGOZA 415</v>
          </cell>
          <cell r="M4724" t="str">
            <v>04</v>
          </cell>
          <cell r="N4724">
            <v>0</v>
          </cell>
          <cell r="O4724">
            <v>0</v>
          </cell>
          <cell r="P4724">
            <v>0</v>
          </cell>
          <cell r="Q4724">
            <v>0</v>
          </cell>
          <cell r="R4724">
            <v>18</v>
          </cell>
          <cell r="S4724">
            <v>97</v>
          </cell>
          <cell r="T4724">
            <v>49.25</v>
          </cell>
          <cell r="U4724" t="str">
            <v>0</v>
          </cell>
          <cell r="V4724" t="str">
            <v>9071142001490</v>
          </cell>
        </row>
        <row r="4725">
          <cell r="A4725" t="str">
            <v>10</v>
          </cell>
          <cell r="B4725" t="str">
            <v>10</v>
          </cell>
          <cell r="C4725">
            <v>47635</v>
          </cell>
          <cell r="D4725">
            <v>8</v>
          </cell>
          <cell r="E4725" t="str">
            <v>100100</v>
          </cell>
          <cell r="F4725" t="str">
            <v>907</v>
          </cell>
          <cell r="G4725" t="str">
            <v>11</v>
          </cell>
          <cell r="H4725" t="str">
            <v>00</v>
          </cell>
          <cell r="I4725">
            <v>299</v>
          </cell>
          <cell r="J4725" t="str">
            <v>ARMANDO SHUÑA I</v>
          </cell>
          <cell r="K4725" t="str">
            <v>9OCT/J.VELASCO F1-9</v>
          </cell>
          <cell r="M4725" t="str">
            <v>04</v>
          </cell>
          <cell r="N4725">
            <v>0</v>
          </cell>
          <cell r="O4725">
            <v>0</v>
          </cell>
          <cell r="P4725">
            <v>0</v>
          </cell>
          <cell r="Q4725">
            <v>0</v>
          </cell>
          <cell r="R4725">
            <v>0</v>
          </cell>
          <cell r="S4725">
            <v>0</v>
          </cell>
          <cell r="T4725">
            <v>0</v>
          </cell>
          <cell r="U4725" t="str">
            <v>0</v>
          </cell>
          <cell r="V4725" t="str">
            <v>9071143000050</v>
          </cell>
        </row>
        <row r="4726">
          <cell r="A4726" t="str">
            <v>10</v>
          </cell>
          <cell r="B4726" t="str">
            <v>10</v>
          </cell>
          <cell r="C4726">
            <v>47636</v>
          </cell>
          <cell r="D4726">
            <v>6</v>
          </cell>
          <cell r="E4726" t="str">
            <v>100100</v>
          </cell>
          <cell r="F4726" t="str">
            <v>907</v>
          </cell>
          <cell r="G4726" t="str">
            <v>11</v>
          </cell>
          <cell r="H4726" t="str">
            <v>00</v>
          </cell>
          <cell r="I4726">
            <v>300</v>
          </cell>
          <cell r="J4726" t="str">
            <v>BALVINA SHUÑA I</v>
          </cell>
          <cell r="K4726" t="str">
            <v>9OCT/J.VELASCO F1-8</v>
          </cell>
          <cell r="M4726" t="str">
            <v>04</v>
          </cell>
          <cell r="N4726">
            <v>0</v>
          </cell>
          <cell r="O4726">
            <v>62</v>
          </cell>
          <cell r="P4726">
            <v>23</v>
          </cell>
          <cell r="Q4726">
            <v>74</v>
          </cell>
          <cell r="R4726">
            <v>145</v>
          </cell>
          <cell r="S4726">
            <v>65</v>
          </cell>
          <cell r="T4726">
            <v>36.75</v>
          </cell>
          <cell r="U4726" t="str">
            <v>0</v>
          </cell>
          <cell r="V4726" t="str">
            <v>9071143000060</v>
          </cell>
        </row>
        <row r="4727">
          <cell r="A4727" t="str">
            <v>10</v>
          </cell>
          <cell r="B4727" t="str">
            <v>10</v>
          </cell>
          <cell r="C4727">
            <v>47642</v>
          </cell>
          <cell r="D4727">
            <v>4</v>
          </cell>
          <cell r="E4727" t="str">
            <v>100100</v>
          </cell>
          <cell r="F4727" t="str">
            <v>907</v>
          </cell>
          <cell r="G4727" t="str">
            <v>11</v>
          </cell>
          <cell r="H4727" t="str">
            <v>00</v>
          </cell>
          <cell r="I4727">
            <v>306</v>
          </cell>
          <cell r="J4727" t="str">
            <v>HUGO HUAYUNGA PANDURO</v>
          </cell>
          <cell r="K4727" t="str">
            <v>9OCT/SARAGOSA  M1-11</v>
          </cell>
          <cell r="M4727" t="str">
            <v>04</v>
          </cell>
          <cell r="N4727">
            <v>0</v>
          </cell>
          <cell r="O4727">
            <v>38</v>
          </cell>
          <cell r="P4727">
            <v>41</v>
          </cell>
          <cell r="Q4727">
            <v>35</v>
          </cell>
          <cell r="R4727">
            <v>47</v>
          </cell>
          <cell r="S4727">
            <v>48</v>
          </cell>
          <cell r="T4727">
            <v>34.17</v>
          </cell>
          <cell r="U4727" t="str">
            <v>0</v>
          </cell>
          <cell r="V4727" t="str">
            <v>9071144002250</v>
          </cell>
        </row>
        <row r="4728">
          <cell r="A4728" t="str">
            <v>10</v>
          </cell>
          <cell r="B4728" t="str">
            <v>10</v>
          </cell>
          <cell r="C4728">
            <v>47644</v>
          </cell>
          <cell r="D4728">
            <v>0</v>
          </cell>
          <cell r="E4728" t="str">
            <v>100100</v>
          </cell>
          <cell r="F4728" t="str">
            <v>907</v>
          </cell>
          <cell r="G4728" t="str">
            <v>11</v>
          </cell>
          <cell r="H4728" t="str">
            <v>00</v>
          </cell>
          <cell r="I4728">
            <v>308</v>
          </cell>
          <cell r="J4728" t="str">
            <v>RAUL VIZCARRA</v>
          </cell>
          <cell r="K4728" t="str">
            <v>9/OCT.SARAGOZA   S/N</v>
          </cell>
          <cell r="M4728" t="str">
            <v>04</v>
          </cell>
          <cell r="N4728">
            <v>15</v>
          </cell>
          <cell r="O4728">
            <v>25</v>
          </cell>
          <cell r="P4728">
            <v>5</v>
          </cell>
          <cell r="Q4728">
            <v>0</v>
          </cell>
          <cell r="R4728">
            <v>0</v>
          </cell>
          <cell r="S4728">
            <v>0</v>
          </cell>
          <cell r="T4728">
            <v>3.75</v>
          </cell>
          <cell r="U4728" t="str">
            <v>0</v>
          </cell>
          <cell r="V4728" t="str">
            <v>9071144002300</v>
          </cell>
        </row>
        <row r="4729">
          <cell r="A4729" t="str">
            <v>10</v>
          </cell>
          <cell r="B4729" t="str">
            <v>10</v>
          </cell>
          <cell r="C4729">
            <v>47645</v>
          </cell>
          <cell r="D4729">
            <v>7</v>
          </cell>
          <cell r="E4729" t="str">
            <v>100100</v>
          </cell>
          <cell r="F4729" t="str">
            <v>907</v>
          </cell>
          <cell r="G4729" t="str">
            <v>11</v>
          </cell>
          <cell r="H4729" t="str">
            <v>00</v>
          </cell>
          <cell r="I4729">
            <v>309</v>
          </cell>
          <cell r="J4729" t="str">
            <v>MARIN ENRIQUE</v>
          </cell>
          <cell r="K4729" t="str">
            <v>ZARAGOSA 39</v>
          </cell>
          <cell r="M4729" t="str">
            <v>04</v>
          </cell>
          <cell r="N4729">
            <v>0</v>
          </cell>
          <cell r="O4729">
            <v>0</v>
          </cell>
          <cell r="P4729">
            <v>0</v>
          </cell>
          <cell r="Q4729">
            <v>0</v>
          </cell>
          <cell r="R4729">
            <v>0</v>
          </cell>
          <cell r="S4729">
            <v>0</v>
          </cell>
          <cell r="T4729">
            <v>0</v>
          </cell>
          <cell r="U4729" t="str">
            <v>0</v>
          </cell>
          <cell r="V4729" t="str">
            <v>9071144003350</v>
          </cell>
        </row>
        <row r="4730">
          <cell r="A4730" t="str">
            <v>10</v>
          </cell>
          <cell r="B4730" t="str">
            <v>10</v>
          </cell>
          <cell r="C4730">
            <v>47648</v>
          </cell>
          <cell r="D4730">
            <v>1</v>
          </cell>
          <cell r="E4730" t="str">
            <v>100100</v>
          </cell>
          <cell r="F4730" t="str">
            <v>907</v>
          </cell>
          <cell r="G4730" t="str">
            <v>11</v>
          </cell>
          <cell r="H4730" t="str">
            <v>00</v>
          </cell>
          <cell r="I4730">
            <v>312</v>
          </cell>
          <cell r="J4730" t="str">
            <v>TAPULLIMA CLARA</v>
          </cell>
          <cell r="K4730" t="str">
            <v>SARAGOZA 52</v>
          </cell>
          <cell r="M4730" t="str">
            <v>04</v>
          </cell>
          <cell r="N4730">
            <v>0</v>
          </cell>
          <cell r="O4730">
            <v>0</v>
          </cell>
          <cell r="P4730">
            <v>0</v>
          </cell>
          <cell r="Q4730">
            <v>2</v>
          </cell>
          <cell r="R4730">
            <v>4</v>
          </cell>
          <cell r="S4730">
            <v>14</v>
          </cell>
          <cell r="T4730">
            <v>25.75</v>
          </cell>
          <cell r="U4730" t="str">
            <v>0</v>
          </cell>
          <cell r="V4730" t="str">
            <v>9071144003450</v>
          </cell>
        </row>
        <row r="4731">
          <cell r="A4731" t="str">
            <v>10</v>
          </cell>
          <cell r="B4731" t="str">
            <v>10</v>
          </cell>
          <cell r="C4731">
            <v>47653</v>
          </cell>
          <cell r="D4731">
            <v>1</v>
          </cell>
          <cell r="E4731" t="str">
            <v>100100</v>
          </cell>
          <cell r="F4731" t="str">
            <v>907</v>
          </cell>
          <cell r="G4731" t="str">
            <v>11</v>
          </cell>
          <cell r="H4731" t="str">
            <v>00</v>
          </cell>
          <cell r="I4731">
            <v>317</v>
          </cell>
          <cell r="J4731" t="str">
            <v>V. TAMANY MURAYARI</v>
          </cell>
          <cell r="K4731" t="str">
            <v>9OCT/LA UNION S1-36A</v>
          </cell>
          <cell r="M4731" t="str">
            <v>04</v>
          </cell>
          <cell r="N4731">
            <v>0</v>
          </cell>
          <cell r="O4731">
            <v>0</v>
          </cell>
          <cell r="P4731">
            <v>0</v>
          </cell>
          <cell r="Q4731">
            <v>0</v>
          </cell>
          <cell r="R4731">
            <v>19</v>
          </cell>
          <cell r="S4731">
            <v>35</v>
          </cell>
          <cell r="T4731">
            <v>10.25</v>
          </cell>
          <cell r="U4731" t="str">
            <v>0</v>
          </cell>
          <cell r="V4731" t="str">
            <v>9071145000150</v>
          </cell>
        </row>
        <row r="4732">
          <cell r="A4732" t="str">
            <v>10</v>
          </cell>
          <cell r="B4732" t="str">
            <v>10</v>
          </cell>
          <cell r="C4732">
            <v>47660</v>
          </cell>
          <cell r="D4732">
            <v>6</v>
          </cell>
          <cell r="E4732" t="str">
            <v>100100</v>
          </cell>
          <cell r="F4732" t="str">
            <v>907</v>
          </cell>
          <cell r="G4732" t="str">
            <v>11</v>
          </cell>
          <cell r="H4732" t="str">
            <v>00</v>
          </cell>
          <cell r="I4732">
            <v>324</v>
          </cell>
          <cell r="J4732" t="str">
            <v>C.YUMBATO MANUYAMA</v>
          </cell>
          <cell r="K4732" t="str">
            <v>9OCT/LA UNION Q1-19</v>
          </cell>
          <cell r="M4732" t="str">
            <v>04</v>
          </cell>
          <cell r="N4732">
            <v>0</v>
          </cell>
          <cell r="O4732">
            <v>0</v>
          </cell>
          <cell r="P4732">
            <v>2</v>
          </cell>
          <cell r="Q4732">
            <v>35</v>
          </cell>
          <cell r="R4732">
            <v>44</v>
          </cell>
          <cell r="S4732">
            <v>42</v>
          </cell>
          <cell r="T4732">
            <v>26.58</v>
          </cell>
          <cell r="U4732" t="str">
            <v>0</v>
          </cell>
          <cell r="V4732" t="str">
            <v>9071145001430</v>
          </cell>
        </row>
        <row r="4733">
          <cell r="A4733" t="str">
            <v>10</v>
          </cell>
          <cell r="B4733" t="str">
            <v>10</v>
          </cell>
          <cell r="C4733">
            <v>47665</v>
          </cell>
          <cell r="D4733">
            <v>5</v>
          </cell>
          <cell r="E4733" t="str">
            <v>100100</v>
          </cell>
          <cell r="F4733" t="str">
            <v>907</v>
          </cell>
          <cell r="G4733" t="str">
            <v>11</v>
          </cell>
          <cell r="H4733" t="str">
            <v>00</v>
          </cell>
          <cell r="I4733">
            <v>329</v>
          </cell>
          <cell r="J4733" t="str">
            <v>O.ZEVALLOS TAPULLIMA</v>
          </cell>
          <cell r="K4733" t="str">
            <v>PSJE. UNION   S1-31</v>
          </cell>
          <cell r="M4733" t="str">
            <v>04</v>
          </cell>
          <cell r="N4733">
            <v>0</v>
          </cell>
          <cell r="O4733">
            <v>15</v>
          </cell>
          <cell r="P4733">
            <v>21</v>
          </cell>
          <cell r="Q4733">
            <v>21</v>
          </cell>
          <cell r="R4733">
            <v>20</v>
          </cell>
          <cell r="S4733">
            <v>21</v>
          </cell>
          <cell r="T4733">
            <v>17.670000000000002</v>
          </cell>
          <cell r="U4733" t="str">
            <v>0</v>
          </cell>
          <cell r="V4733" t="str">
            <v>9071146000010</v>
          </cell>
        </row>
        <row r="4734">
          <cell r="A4734" t="str">
            <v>10</v>
          </cell>
          <cell r="B4734" t="str">
            <v>10</v>
          </cell>
          <cell r="C4734">
            <v>47674</v>
          </cell>
          <cell r="D4734">
            <v>7</v>
          </cell>
          <cell r="E4734" t="str">
            <v>100100</v>
          </cell>
          <cell r="F4734" t="str">
            <v>907</v>
          </cell>
          <cell r="G4734" t="str">
            <v>11</v>
          </cell>
          <cell r="H4734" t="str">
            <v>00</v>
          </cell>
          <cell r="I4734">
            <v>338</v>
          </cell>
          <cell r="J4734" t="str">
            <v>LEONARDO PEREA MUNGUIA</v>
          </cell>
          <cell r="K4734" t="str">
            <v>TRIUNFO F-12</v>
          </cell>
          <cell r="M4734" t="str">
            <v>04</v>
          </cell>
          <cell r="N4734">
            <v>0</v>
          </cell>
          <cell r="O4734">
            <v>0</v>
          </cell>
          <cell r="P4734">
            <v>0</v>
          </cell>
          <cell r="Q4734">
            <v>0</v>
          </cell>
          <cell r="R4734">
            <v>0</v>
          </cell>
          <cell r="S4734">
            <v>0</v>
          </cell>
          <cell r="T4734">
            <v>0</v>
          </cell>
          <cell r="U4734" t="str">
            <v>0</v>
          </cell>
          <cell r="V4734" t="str">
            <v>9071148000020</v>
          </cell>
        </row>
        <row r="4735">
          <cell r="A4735" t="str">
            <v>10</v>
          </cell>
          <cell r="B4735" t="str">
            <v>10</v>
          </cell>
          <cell r="C4735">
            <v>47681</v>
          </cell>
          <cell r="D4735">
            <v>2</v>
          </cell>
          <cell r="E4735" t="str">
            <v>100100</v>
          </cell>
          <cell r="F4735" t="str">
            <v>907</v>
          </cell>
          <cell r="G4735" t="str">
            <v>11</v>
          </cell>
          <cell r="H4735" t="str">
            <v>00</v>
          </cell>
          <cell r="I4735">
            <v>345</v>
          </cell>
          <cell r="J4735" t="str">
            <v>ARNALDO HUAYMANA</v>
          </cell>
          <cell r="K4735" t="str">
            <v>TRIUNFO 46</v>
          </cell>
          <cell r="M4735" t="str">
            <v>04</v>
          </cell>
          <cell r="N4735">
            <v>0</v>
          </cell>
          <cell r="O4735">
            <v>0</v>
          </cell>
          <cell r="P4735">
            <v>0</v>
          </cell>
          <cell r="Q4735">
            <v>0</v>
          </cell>
          <cell r="R4735">
            <v>7</v>
          </cell>
          <cell r="S4735">
            <v>19</v>
          </cell>
          <cell r="T4735">
            <v>43.33</v>
          </cell>
          <cell r="U4735" t="str">
            <v>0</v>
          </cell>
          <cell r="V4735" t="str">
            <v>9071148001270</v>
          </cell>
        </row>
        <row r="4736">
          <cell r="A4736" t="str">
            <v>10</v>
          </cell>
          <cell r="B4736" t="str">
            <v>10</v>
          </cell>
          <cell r="C4736">
            <v>47690</v>
          </cell>
          <cell r="D4736">
            <v>3</v>
          </cell>
          <cell r="E4736" t="str">
            <v>100100</v>
          </cell>
          <cell r="F4736" t="str">
            <v>907</v>
          </cell>
          <cell r="G4736" t="str">
            <v>11</v>
          </cell>
          <cell r="H4736" t="str">
            <v>00</v>
          </cell>
          <cell r="I4736">
            <v>354</v>
          </cell>
          <cell r="J4736" t="str">
            <v>DORA JOTA LANZA</v>
          </cell>
          <cell r="K4736" t="str">
            <v>PSJE LORETO 812</v>
          </cell>
          <cell r="M4736" t="str">
            <v>04</v>
          </cell>
          <cell r="N4736">
            <v>0</v>
          </cell>
          <cell r="O4736">
            <v>95</v>
          </cell>
          <cell r="P4736">
            <v>85</v>
          </cell>
          <cell r="Q4736">
            <v>116</v>
          </cell>
          <cell r="R4736">
            <v>164</v>
          </cell>
          <cell r="S4736">
            <v>144</v>
          </cell>
          <cell r="T4736">
            <v>109.58</v>
          </cell>
          <cell r="U4736" t="str">
            <v>0</v>
          </cell>
          <cell r="V4736" t="str">
            <v>9071149001120</v>
          </cell>
        </row>
        <row r="4737">
          <cell r="A4737" t="str">
            <v>10</v>
          </cell>
          <cell r="B4737" t="str">
            <v>10</v>
          </cell>
          <cell r="C4737">
            <v>47765</v>
          </cell>
          <cell r="D4737">
            <v>3</v>
          </cell>
          <cell r="E4737" t="str">
            <v>100100</v>
          </cell>
          <cell r="F4737" t="str">
            <v>907</v>
          </cell>
          <cell r="G4737" t="str">
            <v>11</v>
          </cell>
          <cell r="H4737" t="str">
            <v>00</v>
          </cell>
          <cell r="I4737">
            <v>429</v>
          </cell>
          <cell r="J4737" t="str">
            <v>JUAN RAMIREZ R.</v>
          </cell>
          <cell r="K4737" t="str">
            <v>PJE.SAN LORENZO   30</v>
          </cell>
          <cell r="M4737" t="str">
            <v>04</v>
          </cell>
          <cell r="N4737">
            <v>0</v>
          </cell>
          <cell r="O4737">
            <v>0</v>
          </cell>
          <cell r="P4737">
            <v>0</v>
          </cell>
          <cell r="Q4737">
            <v>0</v>
          </cell>
          <cell r="R4737">
            <v>0</v>
          </cell>
          <cell r="S4737">
            <v>11</v>
          </cell>
          <cell r="T4737">
            <v>9.5</v>
          </cell>
          <cell r="U4737" t="str">
            <v>0</v>
          </cell>
          <cell r="V4737" t="str">
            <v>9071156001085</v>
          </cell>
        </row>
        <row r="4738">
          <cell r="A4738" t="str">
            <v>10</v>
          </cell>
          <cell r="B4738" t="str">
            <v>10</v>
          </cell>
          <cell r="C4738">
            <v>47779</v>
          </cell>
          <cell r="D4738">
            <v>4</v>
          </cell>
          <cell r="E4738" t="str">
            <v>100100</v>
          </cell>
          <cell r="F4738" t="str">
            <v>907</v>
          </cell>
          <cell r="G4738" t="str">
            <v>11</v>
          </cell>
          <cell r="H4738" t="str">
            <v>00</v>
          </cell>
          <cell r="I4738">
            <v>443</v>
          </cell>
          <cell r="J4738" t="str">
            <v>ABRAHAM GUERRA</v>
          </cell>
          <cell r="K4738" t="str">
            <v>PROL.MOORE 28</v>
          </cell>
          <cell r="M4738" t="str">
            <v>04</v>
          </cell>
          <cell r="N4738">
            <v>0</v>
          </cell>
          <cell r="O4738">
            <v>0</v>
          </cell>
          <cell r="P4738">
            <v>35</v>
          </cell>
          <cell r="Q4738">
            <v>29</v>
          </cell>
          <cell r="R4738">
            <v>34</v>
          </cell>
          <cell r="S4738">
            <v>27</v>
          </cell>
          <cell r="T4738">
            <v>19.079999999999998</v>
          </cell>
          <cell r="U4738" t="str">
            <v>0</v>
          </cell>
          <cell r="V4738" t="str">
            <v>9071159000070</v>
          </cell>
        </row>
        <row r="4739">
          <cell r="A4739" t="str">
            <v>10</v>
          </cell>
          <cell r="B4739" t="str">
            <v>10</v>
          </cell>
          <cell r="C4739">
            <v>47795</v>
          </cell>
          <cell r="D4739">
            <v>0</v>
          </cell>
          <cell r="E4739" t="str">
            <v>100100</v>
          </cell>
          <cell r="F4739" t="str">
            <v>907</v>
          </cell>
          <cell r="G4739" t="str">
            <v>11</v>
          </cell>
          <cell r="H4739" t="str">
            <v>00</v>
          </cell>
          <cell r="I4739">
            <v>459</v>
          </cell>
          <cell r="J4739" t="str">
            <v>JAIME RAMIREZ</v>
          </cell>
          <cell r="K4739" t="str">
            <v>PSJE 9 DE JULIO D-13</v>
          </cell>
          <cell r="M4739" t="str">
            <v>04</v>
          </cell>
          <cell r="N4739">
            <v>0</v>
          </cell>
          <cell r="O4739">
            <v>28</v>
          </cell>
          <cell r="P4739">
            <v>24</v>
          </cell>
          <cell r="Q4739">
            <v>20</v>
          </cell>
          <cell r="R4739">
            <v>18</v>
          </cell>
          <cell r="S4739">
            <v>18</v>
          </cell>
          <cell r="T4739">
            <v>17.170000000000002</v>
          </cell>
          <cell r="U4739" t="str">
            <v>0</v>
          </cell>
          <cell r="V4739" t="str">
            <v>9071160000360</v>
          </cell>
        </row>
        <row r="4740">
          <cell r="A4740" t="str">
            <v>10</v>
          </cell>
          <cell r="B4740" t="str">
            <v>10</v>
          </cell>
          <cell r="C4740">
            <v>47796</v>
          </cell>
          <cell r="D4740">
            <v>8</v>
          </cell>
          <cell r="E4740" t="str">
            <v>100100</v>
          </cell>
          <cell r="F4740" t="str">
            <v>907</v>
          </cell>
          <cell r="G4740" t="str">
            <v>11</v>
          </cell>
          <cell r="H4740" t="str">
            <v>00</v>
          </cell>
          <cell r="I4740">
            <v>460</v>
          </cell>
          <cell r="J4740" t="str">
            <v>ROSARIO SILVANO CH.</v>
          </cell>
          <cell r="K4740" t="str">
            <v>9 DE JULIO D-16</v>
          </cell>
          <cell r="M4740" t="str">
            <v>04</v>
          </cell>
          <cell r="N4740">
            <v>0</v>
          </cell>
          <cell r="O4740">
            <v>11</v>
          </cell>
          <cell r="P4740">
            <v>18</v>
          </cell>
          <cell r="Q4740">
            <v>0</v>
          </cell>
          <cell r="R4740">
            <v>0</v>
          </cell>
          <cell r="S4740">
            <v>0</v>
          </cell>
          <cell r="T4740">
            <v>5.58</v>
          </cell>
          <cell r="U4740" t="str">
            <v>0</v>
          </cell>
          <cell r="V4740" t="str">
            <v>9071160000380</v>
          </cell>
        </row>
        <row r="4741">
          <cell r="A4741" t="str">
            <v>10</v>
          </cell>
          <cell r="B4741" t="str">
            <v>10</v>
          </cell>
          <cell r="C4741">
            <v>47803</v>
          </cell>
          <cell r="D4741">
            <v>2</v>
          </cell>
          <cell r="E4741" t="str">
            <v>100100</v>
          </cell>
          <cell r="F4741" t="str">
            <v>907</v>
          </cell>
          <cell r="G4741" t="str">
            <v>11</v>
          </cell>
          <cell r="H4741" t="str">
            <v>00</v>
          </cell>
          <cell r="I4741">
            <v>467</v>
          </cell>
          <cell r="J4741" t="str">
            <v>W. PIZANGO CAQUINCHE</v>
          </cell>
          <cell r="K4741" t="str">
            <v>PSJE 9 DE JULIO</v>
          </cell>
          <cell r="M4741" t="str">
            <v>02</v>
          </cell>
          <cell r="N4741">
            <v>0</v>
          </cell>
          <cell r="O4741">
            <v>0</v>
          </cell>
          <cell r="P4741">
            <v>0</v>
          </cell>
          <cell r="Q4741">
            <v>0</v>
          </cell>
          <cell r="R4741">
            <v>0</v>
          </cell>
          <cell r="S4741">
            <v>0</v>
          </cell>
          <cell r="T4741">
            <v>0</v>
          </cell>
          <cell r="U4741" t="str">
            <v>0</v>
          </cell>
          <cell r="V4741" t="str">
            <v>9071160001140</v>
          </cell>
        </row>
        <row r="4742">
          <cell r="A4742" t="str">
            <v>10</v>
          </cell>
          <cell r="B4742" t="str">
            <v>10</v>
          </cell>
          <cell r="C4742">
            <v>47808</v>
          </cell>
          <cell r="D4742">
            <v>1</v>
          </cell>
          <cell r="E4742" t="str">
            <v>100100</v>
          </cell>
          <cell r="F4742" t="str">
            <v>907</v>
          </cell>
          <cell r="G4742" t="str">
            <v>11</v>
          </cell>
          <cell r="H4742" t="str">
            <v>00</v>
          </cell>
          <cell r="I4742">
            <v>472</v>
          </cell>
          <cell r="J4742" t="str">
            <v>LAURA TENAZOA VEGA.</v>
          </cell>
          <cell r="K4742" t="str">
            <v>PSJE 9 DE JULIO 644</v>
          </cell>
          <cell r="M4742" t="str">
            <v>04</v>
          </cell>
          <cell r="N4742">
            <v>0</v>
          </cell>
          <cell r="O4742">
            <v>32</v>
          </cell>
          <cell r="P4742">
            <v>31</v>
          </cell>
          <cell r="Q4742">
            <v>29</v>
          </cell>
          <cell r="R4742">
            <v>30</v>
          </cell>
          <cell r="S4742">
            <v>29</v>
          </cell>
          <cell r="T4742">
            <v>26.17</v>
          </cell>
          <cell r="U4742" t="str">
            <v>0</v>
          </cell>
          <cell r="V4742" t="str">
            <v>9071160001300</v>
          </cell>
        </row>
        <row r="4743">
          <cell r="A4743" t="str">
            <v>10</v>
          </cell>
          <cell r="B4743" t="str">
            <v>10</v>
          </cell>
          <cell r="C4743">
            <v>47814</v>
          </cell>
          <cell r="D4743">
            <v>9</v>
          </cell>
          <cell r="E4743" t="str">
            <v>100100</v>
          </cell>
          <cell r="F4743" t="str">
            <v>907</v>
          </cell>
          <cell r="G4743" t="str">
            <v>11</v>
          </cell>
          <cell r="H4743" t="str">
            <v>00</v>
          </cell>
          <cell r="I4743">
            <v>478</v>
          </cell>
          <cell r="J4743" t="str">
            <v>ROBINSON RIMACHI</v>
          </cell>
          <cell r="K4743" t="str">
            <v>UNION G-52</v>
          </cell>
          <cell r="M4743" t="str">
            <v>04</v>
          </cell>
          <cell r="N4743">
            <v>0</v>
          </cell>
          <cell r="O4743">
            <v>0</v>
          </cell>
          <cell r="P4743">
            <v>0</v>
          </cell>
          <cell r="Q4743">
            <v>0</v>
          </cell>
          <cell r="R4743">
            <v>320</v>
          </cell>
          <cell r="S4743">
            <v>0</v>
          </cell>
          <cell r="T4743">
            <v>26.67</v>
          </cell>
          <cell r="U4743" t="str">
            <v>0</v>
          </cell>
          <cell r="V4743" t="str">
            <v>9071161000080</v>
          </cell>
        </row>
        <row r="4744">
          <cell r="A4744" t="str">
            <v>10</v>
          </cell>
          <cell r="B4744" t="str">
            <v>10</v>
          </cell>
          <cell r="C4744">
            <v>47833</v>
          </cell>
          <cell r="D4744">
            <v>9</v>
          </cell>
          <cell r="E4744" t="str">
            <v>100100</v>
          </cell>
          <cell r="F4744" t="str">
            <v>907</v>
          </cell>
          <cell r="G4744" t="str">
            <v>11</v>
          </cell>
          <cell r="H4744" t="str">
            <v>00</v>
          </cell>
          <cell r="I4744">
            <v>497</v>
          </cell>
          <cell r="J4744" t="str">
            <v>CARLOS MURAYARI</v>
          </cell>
          <cell r="K4744" t="str">
            <v>PSJE. JONAS 4</v>
          </cell>
          <cell r="M4744" t="str">
            <v>04</v>
          </cell>
          <cell r="N4744">
            <v>0</v>
          </cell>
          <cell r="O4744">
            <v>0</v>
          </cell>
          <cell r="P4744">
            <v>0</v>
          </cell>
          <cell r="Q4744">
            <v>0</v>
          </cell>
          <cell r="R4744">
            <v>0</v>
          </cell>
          <cell r="S4744">
            <v>0</v>
          </cell>
          <cell r="T4744">
            <v>16.170000000000002</v>
          </cell>
          <cell r="U4744" t="str">
            <v>0</v>
          </cell>
          <cell r="V4744" t="str">
            <v>9071163000030</v>
          </cell>
        </row>
        <row r="4745">
          <cell r="A4745" t="str">
            <v>10</v>
          </cell>
          <cell r="B4745" t="str">
            <v>10</v>
          </cell>
          <cell r="C4745">
            <v>47834</v>
          </cell>
          <cell r="D4745">
            <v>7</v>
          </cell>
          <cell r="E4745" t="str">
            <v>100100</v>
          </cell>
          <cell r="F4745" t="str">
            <v>907</v>
          </cell>
          <cell r="G4745" t="str">
            <v>11</v>
          </cell>
          <cell r="H4745" t="str">
            <v>00</v>
          </cell>
          <cell r="I4745">
            <v>498</v>
          </cell>
          <cell r="J4745" t="str">
            <v>TITO SALDAÑA  CH.</v>
          </cell>
          <cell r="K4745" t="str">
            <v>PSJE. JONAS   N. 08</v>
          </cell>
          <cell r="M4745" t="str">
            <v>04</v>
          </cell>
          <cell r="N4745">
            <v>0</v>
          </cell>
          <cell r="O4745">
            <v>0</v>
          </cell>
          <cell r="P4745">
            <v>0</v>
          </cell>
          <cell r="Q4745">
            <v>0</v>
          </cell>
          <cell r="R4745">
            <v>4</v>
          </cell>
          <cell r="S4745">
            <v>7</v>
          </cell>
          <cell r="T4745">
            <v>4.25</v>
          </cell>
          <cell r="U4745" t="str">
            <v>0</v>
          </cell>
          <cell r="V4745" t="str">
            <v>9071163000045</v>
          </cell>
        </row>
        <row r="4746">
          <cell r="A4746" t="str">
            <v>10</v>
          </cell>
          <cell r="B4746" t="str">
            <v>10</v>
          </cell>
          <cell r="C4746">
            <v>47845</v>
          </cell>
          <cell r="D4746">
            <v>3</v>
          </cell>
          <cell r="E4746" t="str">
            <v>100100</v>
          </cell>
          <cell r="F4746" t="str">
            <v>907</v>
          </cell>
          <cell r="G4746" t="str">
            <v>11</v>
          </cell>
          <cell r="H4746" t="str">
            <v>00</v>
          </cell>
          <cell r="I4746">
            <v>509</v>
          </cell>
          <cell r="J4746" t="str">
            <v>FERNANDO CACHIQUE</v>
          </cell>
          <cell r="K4746" t="str">
            <v>EL CASTAÑAL C-3</v>
          </cell>
          <cell r="M4746" t="str">
            <v>04</v>
          </cell>
          <cell r="N4746">
            <v>0</v>
          </cell>
          <cell r="O4746">
            <v>0</v>
          </cell>
          <cell r="P4746">
            <v>0</v>
          </cell>
          <cell r="Q4746">
            <v>0</v>
          </cell>
          <cell r="R4746">
            <v>3</v>
          </cell>
          <cell r="S4746">
            <v>24</v>
          </cell>
          <cell r="T4746">
            <v>9</v>
          </cell>
          <cell r="U4746" t="str">
            <v>0</v>
          </cell>
          <cell r="V4746" t="str">
            <v>9071165000120</v>
          </cell>
        </row>
        <row r="4747">
          <cell r="A4747" t="str">
            <v>10</v>
          </cell>
          <cell r="B4747" t="str">
            <v>10</v>
          </cell>
          <cell r="C4747">
            <v>47853</v>
          </cell>
          <cell r="D4747">
            <v>7</v>
          </cell>
          <cell r="E4747" t="str">
            <v>100100</v>
          </cell>
          <cell r="F4747" t="str">
            <v>907</v>
          </cell>
          <cell r="G4747" t="str">
            <v>11</v>
          </cell>
          <cell r="H4747" t="str">
            <v>00</v>
          </cell>
          <cell r="I4747">
            <v>517</v>
          </cell>
          <cell r="J4747" t="str">
            <v>ELPIDIO CHAVEZ G.</v>
          </cell>
          <cell r="K4747" t="str">
            <v>URB.RIO MAR M.D L.30</v>
          </cell>
          <cell r="M4747" t="str">
            <v>04</v>
          </cell>
          <cell r="N4747">
            <v>0</v>
          </cell>
          <cell r="O4747">
            <v>30</v>
          </cell>
          <cell r="P4747">
            <v>74</v>
          </cell>
          <cell r="Q4747">
            <v>278</v>
          </cell>
          <cell r="R4747">
            <v>296</v>
          </cell>
          <cell r="S4747">
            <v>120</v>
          </cell>
          <cell r="T4747">
            <v>66.5</v>
          </cell>
          <cell r="U4747" t="str">
            <v>0</v>
          </cell>
          <cell r="V4747" t="str">
            <v>9071166000605</v>
          </cell>
        </row>
        <row r="4748">
          <cell r="A4748" t="str">
            <v>10</v>
          </cell>
          <cell r="B4748" t="str">
            <v>10</v>
          </cell>
          <cell r="C4748">
            <v>47854</v>
          </cell>
          <cell r="D4748">
            <v>5</v>
          </cell>
          <cell r="E4748" t="str">
            <v>100100</v>
          </cell>
          <cell r="F4748" t="str">
            <v>907</v>
          </cell>
          <cell r="G4748" t="str">
            <v>11</v>
          </cell>
          <cell r="H4748" t="str">
            <v>00</v>
          </cell>
          <cell r="I4748">
            <v>518</v>
          </cell>
          <cell r="J4748" t="str">
            <v>WILSON LOPEZ RIOS</v>
          </cell>
          <cell r="K4748" t="str">
            <v>URB. RIO MAR    D-31</v>
          </cell>
          <cell r="M4748" t="str">
            <v>04</v>
          </cell>
          <cell r="N4748">
            <v>98</v>
          </cell>
          <cell r="O4748">
            <v>207</v>
          </cell>
          <cell r="P4748">
            <v>175</v>
          </cell>
          <cell r="Q4748">
            <v>50</v>
          </cell>
          <cell r="R4748">
            <v>0</v>
          </cell>
          <cell r="S4748">
            <v>0</v>
          </cell>
          <cell r="T4748">
            <v>44.17</v>
          </cell>
          <cell r="U4748" t="str">
            <v>0</v>
          </cell>
          <cell r="V4748" t="str">
            <v>9071166000610</v>
          </cell>
        </row>
        <row r="4749">
          <cell r="A4749" t="str">
            <v>10</v>
          </cell>
          <cell r="B4749" t="str">
            <v>10</v>
          </cell>
          <cell r="C4749">
            <v>47875</v>
          </cell>
          <cell r="D4749">
            <v>0</v>
          </cell>
          <cell r="E4749" t="str">
            <v>100100</v>
          </cell>
          <cell r="F4749" t="str">
            <v>907</v>
          </cell>
          <cell r="G4749" t="str">
            <v>11</v>
          </cell>
          <cell r="H4749" t="str">
            <v>00</v>
          </cell>
          <cell r="I4749">
            <v>539</v>
          </cell>
          <cell r="J4749" t="str">
            <v>CORNEJO DE VALERA BLANCA</v>
          </cell>
          <cell r="K4749" t="str">
            <v>URB. RIO MAR MZ.C-19 IQUI</v>
          </cell>
          <cell r="M4749" t="str">
            <v>04</v>
          </cell>
          <cell r="N4749">
            <v>0</v>
          </cell>
          <cell r="O4749">
            <v>0</v>
          </cell>
          <cell r="P4749">
            <v>0</v>
          </cell>
          <cell r="Q4749">
            <v>0</v>
          </cell>
          <cell r="R4749">
            <v>0</v>
          </cell>
          <cell r="S4749">
            <v>0</v>
          </cell>
          <cell r="T4749">
            <v>39.75</v>
          </cell>
          <cell r="U4749" t="str">
            <v>0</v>
          </cell>
          <cell r="V4749" t="str">
            <v>9071166002790</v>
          </cell>
        </row>
        <row r="4750">
          <cell r="A4750" t="str">
            <v>10</v>
          </cell>
          <cell r="B4750" t="str">
            <v>10</v>
          </cell>
          <cell r="C4750">
            <v>47877</v>
          </cell>
          <cell r="D4750">
            <v>6</v>
          </cell>
          <cell r="E4750" t="str">
            <v>100100</v>
          </cell>
          <cell r="F4750" t="str">
            <v>907</v>
          </cell>
          <cell r="G4750" t="str">
            <v>11</v>
          </cell>
          <cell r="H4750" t="str">
            <v>00</v>
          </cell>
          <cell r="I4750">
            <v>541</v>
          </cell>
          <cell r="J4750" t="str">
            <v>MANUEL TORRES PINEDO</v>
          </cell>
          <cell r="K4750" t="str">
            <v>URB. RIO MAR MZ. N-4</v>
          </cell>
          <cell r="M4750" t="str">
            <v>04</v>
          </cell>
          <cell r="N4750">
            <v>0</v>
          </cell>
          <cell r="O4750">
            <v>22</v>
          </cell>
          <cell r="P4750">
            <v>24</v>
          </cell>
          <cell r="Q4750">
            <v>22</v>
          </cell>
          <cell r="R4750">
            <v>65</v>
          </cell>
          <cell r="S4750">
            <v>0</v>
          </cell>
          <cell r="T4750">
            <v>31.17</v>
          </cell>
          <cell r="U4750" t="str">
            <v>0</v>
          </cell>
          <cell r="V4750" t="str">
            <v>9071166002915</v>
          </cell>
        </row>
        <row r="4751">
          <cell r="A4751" t="str">
            <v>10</v>
          </cell>
          <cell r="B4751" t="str">
            <v>10</v>
          </cell>
          <cell r="C4751">
            <v>47892</v>
          </cell>
          <cell r="D4751">
            <v>5</v>
          </cell>
          <cell r="E4751" t="str">
            <v>100100</v>
          </cell>
          <cell r="F4751" t="str">
            <v>907</v>
          </cell>
          <cell r="G4751" t="str">
            <v>11</v>
          </cell>
          <cell r="H4751" t="str">
            <v>00</v>
          </cell>
          <cell r="I4751">
            <v>556</v>
          </cell>
          <cell r="J4751" t="str">
            <v>MARIA E.SILVANO P.</v>
          </cell>
          <cell r="K4751" t="str">
            <v>AHM PAC.Y SAM M-D-11</v>
          </cell>
          <cell r="M4751" t="str">
            <v>04</v>
          </cell>
          <cell r="N4751">
            <v>0</v>
          </cell>
          <cell r="O4751">
            <v>0</v>
          </cell>
          <cell r="P4751">
            <v>0</v>
          </cell>
          <cell r="Q4751">
            <v>0</v>
          </cell>
          <cell r="R4751">
            <v>12</v>
          </cell>
          <cell r="S4751">
            <v>33</v>
          </cell>
          <cell r="T4751">
            <v>11.83</v>
          </cell>
          <cell r="U4751" t="str">
            <v>0</v>
          </cell>
          <cell r="V4751" t="str">
            <v>9071178000170</v>
          </cell>
        </row>
        <row r="4752">
          <cell r="A4752" t="str">
            <v>10</v>
          </cell>
          <cell r="B4752" t="str">
            <v>10</v>
          </cell>
          <cell r="C4752">
            <v>47901</v>
          </cell>
          <cell r="D4752">
            <v>4</v>
          </cell>
          <cell r="E4752" t="str">
            <v>100100</v>
          </cell>
          <cell r="F4752" t="str">
            <v>907</v>
          </cell>
          <cell r="G4752" t="str">
            <v>11</v>
          </cell>
          <cell r="H4752" t="str">
            <v>00</v>
          </cell>
          <cell r="I4752">
            <v>565</v>
          </cell>
          <cell r="J4752" t="str">
            <v>ZENON TRAVERZO L.</v>
          </cell>
          <cell r="K4752" t="str">
            <v>C.9 DE JUNIO M-F L-9</v>
          </cell>
          <cell r="M4752" t="str">
            <v>04</v>
          </cell>
          <cell r="N4752">
            <v>0</v>
          </cell>
          <cell r="O4752">
            <v>0</v>
          </cell>
          <cell r="P4752">
            <v>0</v>
          </cell>
          <cell r="Q4752">
            <v>0</v>
          </cell>
          <cell r="R4752">
            <v>2</v>
          </cell>
          <cell r="S4752">
            <v>9</v>
          </cell>
          <cell r="T4752">
            <v>4.5</v>
          </cell>
          <cell r="U4752" t="str">
            <v>0</v>
          </cell>
          <cell r="V4752" t="str">
            <v>9071178001170</v>
          </cell>
        </row>
        <row r="4753">
          <cell r="A4753" t="str">
            <v>10</v>
          </cell>
          <cell r="B4753" t="str">
            <v>10</v>
          </cell>
          <cell r="C4753">
            <v>47902</v>
          </cell>
          <cell r="D4753">
            <v>2</v>
          </cell>
          <cell r="E4753" t="str">
            <v>100100</v>
          </cell>
          <cell r="F4753" t="str">
            <v>907</v>
          </cell>
          <cell r="G4753" t="str">
            <v>11</v>
          </cell>
          <cell r="H4753" t="str">
            <v>00</v>
          </cell>
          <cell r="I4753">
            <v>566</v>
          </cell>
          <cell r="J4753" t="str">
            <v>SOFIA BARRERA S.</v>
          </cell>
          <cell r="K4753" t="str">
            <v>AHM PAC.Y SAM.M-F-11</v>
          </cell>
          <cell r="M4753" t="str">
            <v>04</v>
          </cell>
          <cell r="N4753">
            <v>0</v>
          </cell>
          <cell r="O4753">
            <v>0</v>
          </cell>
          <cell r="P4753">
            <v>0</v>
          </cell>
          <cell r="Q4753">
            <v>0</v>
          </cell>
          <cell r="R4753">
            <v>6</v>
          </cell>
          <cell r="S4753">
            <v>12</v>
          </cell>
          <cell r="T4753">
            <v>5.42</v>
          </cell>
          <cell r="U4753" t="str">
            <v>0</v>
          </cell>
          <cell r="V4753" t="str">
            <v>9071178001190</v>
          </cell>
        </row>
        <row r="4754">
          <cell r="A4754" t="str">
            <v>10</v>
          </cell>
          <cell r="B4754" t="str">
            <v>10</v>
          </cell>
          <cell r="C4754">
            <v>47904</v>
          </cell>
          <cell r="D4754">
            <v>8</v>
          </cell>
          <cell r="E4754" t="str">
            <v>100100</v>
          </cell>
          <cell r="F4754" t="str">
            <v>907</v>
          </cell>
          <cell r="G4754" t="str">
            <v>11</v>
          </cell>
          <cell r="H4754" t="str">
            <v>00</v>
          </cell>
          <cell r="I4754">
            <v>568</v>
          </cell>
          <cell r="J4754" t="str">
            <v>LOURDES SANCHEZ R.</v>
          </cell>
          <cell r="K4754" t="str">
            <v>AHM PAC.Y SAM M-B-9</v>
          </cell>
          <cell r="M4754" t="str">
            <v>04</v>
          </cell>
          <cell r="N4754">
            <v>0</v>
          </cell>
          <cell r="O4754">
            <v>0</v>
          </cell>
          <cell r="P4754">
            <v>0</v>
          </cell>
          <cell r="Q4754">
            <v>0</v>
          </cell>
          <cell r="R4754">
            <v>0</v>
          </cell>
          <cell r="S4754">
            <v>0</v>
          </cell>
          <cell r="T4754">
            <v>0</v>
          </cell>
          <cell r="U4754" t="str">
            <v>0</v>
          </cell>
          <cell r="V4754" t="str">
            <v>9071179000050</v>
          </cell>
        </row>
        <row r="4755">
          <cell r="A4755" t="str">
            <v>10</v>
          </cell>
          <cell r="B4755" t="str">
            <v>10</v>
          </cell>
          <cell r="C4755">
            <v>47937</v>
          </cell>
          <cell r="D4755">
            <v>8</v>
          </cell>
          <cell r="E4755" t="str">
            <v>100100</v>
          </cell>
          <cell r="F4755" t="str">
            <v>907</v>
          </cell>
          <cell r="G4755" t="str">
            <v>11</v>
          </cell>
          <cell r="H4755" t="str">
            <v>00</v>
          </cell>
          <cell r="I4755">
            <v>601</v>
          </cell>
          <cell r="J4755" t="str">
            <v>MANUEL RIOS PACAYA</v>
          </cell>
          <cell r="K4755" t="str">
            <v>A.H.M. PORVENIR 7</v>
          </cell>
          <cell r="M4755" t="str">
            <v>04</v>
          </cell>
          <cell r="N4755">
            <v>0</v>
          </cell>
          <cell r="O4755">
            <v>2</v>
          </cell>
          <cell r="P4755">
            <v>25</v>
          </cell>
          <cell r="Q4755">
            <v>20</v>
          </cell>
          <cell r="R4755">
            <v>17</v>
          </cell>
          <cell r="S4755">
            <v>18</v>
          </cell>
          <cell r="T4755">
            <v>13.5</v>
          </cell>
          <cell r="U4755" t="str">
            <v>0</v>
          </cell>
          <cell r="V4755" t="str">
            <v>9071180000070</v>
          </cell>
        </row>
        <row r="4756">
          <cell r="A4756" t="str">
            <v>10</v>
          </cell>
          <cell r="B4756" t="str">
            <v>10</v>
          </cell>
          <cell r="C4756">
            <v>47940</v>
          </cell>
          <cell r="D4756">
            <v>2</v>
          </cell>
          <cell r="E4756" t="str">
            <v>100100</v>
          </cell>
          <cell r="F4756" t="str">
            <v>907</v>
          </cell>
          <cell r="G4756" t="str">
            <v>11</v>
          </cell>
          <cell r="H4756" t="str">
            <v>00</v>
          </cell>
          <cell r="I4756">
            <v>604</v>
          </cell>
          <cell r="J4756" t="str">
            <v>ROGER ROJAS VICERRA</v>
          </cell>
          <cell r="K4756" t="str">
            <v>AHM PAC.Y SAM C-14</v>
          </cell>
          <cell r="M4756" t="str">
            <v>04</v>
          </cell>
          <cell r="N4756">
            <v>0</v>
          </cell>
          <cell r="O4756">
            <v>0</v>
          </cell>
          <cell r="P4756">
            <v>0</v>
          </cell>
          <cell r="Q4756">
            <v>0</v>
          </cell>
          <cell r="R4756">
            <v>0</v>
          </cell>
          <cell r="S4756">
            <v>0</v>
          </cell>
          <cell r="T4756">
            <v>0.42</v>
          </cell>
          <cell r="U4756" t="str">
            <v>0</v>
          </cell>
          <cell r="V4756" t="str">
            <v>9071181000040</v>
          </cell>
        </row>
        <row r="4757">
          <cell r="A4757" t="str">
            <v>10</v>
          </cell>
          <cell r="B4757" t="str">
            <v>10</v>
          </cell>
          <cell r="C4757">
            <v>47965</v>
          </cell>
          <cell r="D4757">
            <v>9</v>
          </cell>
          <cell r="E4757" t="str">
            <v>100100</v>
          </cell>
          <cell r="F4757" t="str">
            <v>907</v>
          </cell>
          <cell r="G4757" t="str">
            <v>11</v>
          </cell>
          <cell r="H4757" t="str">
            <v>00</v>
          </cell>
          <cell r="I4757">
            <v>629</v>
          </cell>
          <cell r="J4757" t="str">
            <v>ROSSANA SILVA VARGAS</v>
          </cell>
          <cell r="K4757" t="str">
            <v>A.H.PAC.SAM.LAS FLORES 33</v>
          </cell>
          <cell r="M4757" t="str">
            <v>04</v>
          </cell>
          <cell r="N4757">
            <v>0</v>
          </cell>
          <cell r="O4757">
            <v>0</v>
          </cell>
          <cell r="P4757">
            <v>0</v>
          </cell>
          <cell r="Q4757">
            <v>0</v>
          </cell>
          <cell r="R4757">
            <v>0</v>
          </cell>
          <cell r="S4757">
            <v>0</v>
          </cell>
          <cell r="T4757">
            <v>0</v>
          </cell>
          <cell r="U4757" t="str">
            <v>0</v>
          </cell>
          <cell r="V4757" t="str">
            <v>9071182001520</v>
          </cell>
        </row>
        <row r="4758">
          <cell r="A4758" t="str">
            <v>10</v>
          </cell>
          <cell r="B4758" t="str">
            <v>10</v>
          </cell>
          <cell r="C4758">
            <v>47972</v>
          </cell>
          <cell r="D4758">
            <v>5</v>
          </cell>
          <cell r="E4758" t="str">
            <v>100100</v>
          </cell>
          <cell r="F4758" t="str">
            <v>907</v>
          </cell>
          <cell r="G4758" t="str">
            <v>11</v>
          </cell>
          <cell r="H4758" t="str">
            <v>00</v>
          </cell>
          <cell r="I4758">
            <v>636</v>
          </cell>
          <cell r="J4758" t="str">
            <v>FRANC.DEL CASTILLO F</v>
          </cell>
          <cell r="K4758" t="str">
            <v>PSJE S. FRANCISCO B-7</v>
          </cell>
          <cell r="M4758" t="str">
            <v>04</v>
          </cell>
          <cell r="N4758">
            <v>0</v>
          </cell>
          <cell r="O4758">
            <v>1</v>
          </cell>
          <cell r="P4758">
            <v>0</v>
          </cell>
          <cell r="Q4758">
            <v>0</v>
          </cell>
          <cell r="R4758">
            <v>0</v>
          </cell>
          <cell r="S4758">
            <v>0</v>
          </cell>
          <cell r="T4758">
            <v>0.17</v>
          </cell>
          <cell r="U4758" t="str">
            <v>0</v>
          </cell>
          <cell r="V4758" t="str">
            <v>9071184000070</v>
          </cell>
        </row>
        <row r="4759">
          <cell r="A4759" t="str">
            <v>10</v>
          </cell>
          <cell r="B4759" t="str">
            <v>10</v>
          </cell>
          <cell r="C4759">
            <v>47978</v>
          </cell>
          <cell r="D4759">
            <v>2</v>
          </cell>
          <cell r="E4759" t="str">
            <v>100100</v>
          </cell>
          <cell r="F4759" t="str">
            <v>907</v>
          </cell>
          <cell r="G4759" t="str">
            <v>11</v>
          </cell>
          <cell r="H4759" t="str">
            <v>00</v>
          </cell>
          <cell r="I4759">
            <v>642</v>
          </cell>
          <cell r="J4759" t="str">
            <v>L.VARGAS HUANINCHI</v>
          </cell>
          <cell r="K4759" t="str">
            <v>AHM J.GALVEZ M-B L23</v>
          </cell>
          <cell r="M4759" t="str">
            <v>04</v>
          </cell>
          <cell r="N4759">
            <v>0</v>
          </cell>
          <cell r="O4759">
            <v>0</v>
          </cell>
          <cell r="P4759">
            <v>0</v>
          </cell>
          <cell r="Q4759">
            <v>0</v>
          </cell>
          <cell r="R4759">
            <v>5</v>
          </cell>
          <cell r="S4759">
            <v>26</v>
          </cell>
          <cell r="T4759">
            <v>7.75</v>
          </cell>
          <cell r="U4759" t="str">
            <v>0</v>
          </cell>
          <cell r="V4759" t="str">
            <v>9071185000150</v>
          </cell>
        </row>
        <row r="4760">
          <cell r="A4760" t="str">
            <v>10</v>
          </cell>
          <cell r="B4760" t="str">
            <v>10</v>
          </cell>
          <cell r="C4760">
            <v>47980</v>
          </cell>
          <cell r="D4760">
            <v>8</v>
          </cell>
          <cell r="E4760" t="str">
            <v>100100</v>
          </cell>
          <cell r="F4760" t="str">
            <v>907</v>
          </cell>
          <cell r="G4760" t="str">
            <v>11</v>
          </cell>
          <cell r="H4760" t="str">
            <v>00</v>
          </cell>
          <cell r="I4760">
            <v>644</v>
          </cell>
          <cell r="J4760" t="str">
            <v>LIDIA CORAL L.</v>
          </cell>
          <cell r="K4760" t="str">
            <v>AHM J.GALVEZ M-B L25</v>
          </cell>
          <cell r="M4760" t="str">
            <v>04</v>
          </cell>
          <cell r="N4760">
            <v>0</v>
          </cell>
          <cell r="O4760">
            <v>0</v>
          </cell>
          <cell r="P4760">
            <v>0</v>
          </cell>
          <cell r="Q4760">
            <v>0</v>
          </cell>
          <cell r="R4760">
            <v>0</v>
          </cell>
          <cell r="S4760">
            <v>4</v>
          </cell>
          <cell r="T4760">
            <v>2.33</v>
          </cell>
          <cell r="U4760" t="str">
            <v>0</v>
          </cell>
          <cell r="V4760" t="str">
            <v>9071185000170</v>
          </cell>
        </row>
        <row r="4761">
          <cell r="A4761" t="str">
            <v>10</v>
          </cell>
          <cell r="B4761" t="str">
            <v>10</v>
          </cell>
          <cell r="C4761">
            <v>48009</v>
          </cell>
          <cell r="D4761">
            <v>5</v>
          </cell>
          <cell r="E4761" t="str">
            <v>100100</v>
          </cell>
          <cell r="F4761" t="str">
            <v>907</v>
          </cell>
          <cell r="G4761" t="str">
            <v>11</v>
          </cell>
          <cell r="H4761" t="str">
            <v>00</v>
          </cell>
          <cell r="I4761">
            <v>673</v>
          </cell>
          <cell r="J4761" t="str">
            <v>ZELITH MELITH PUSCAN GRANDEZ</v>
          </cell>
          <cell r="K4761" t="str">
            <v>AHM J.GALVEZ M-C L14</v>
          </cell>
          <cell r="L4761">
            <v>0</v>
          </cell>
          <cell r="M4761" t="str">
            <v>04</v>
          </cell>
          <cell r="N4761">
            <v>0</v>
          </cell>
          <cell r="O4761">
            <v>0</v>
          </cell>
          <cell r="P4761">
            <v>7</v>
          </cell>
          <cell r="Q4761">
            <v>7</v>
          </cell>
          <cell r="R4761">
            <v>5</v>
          </cell>
          <cell r="S4761">
            <v>3</v>
          </cell>
          <cell r="T4761">
            <v>2.33</v>
          </cell>
          <cell r="U4761" t="str">
            <v>0</v>
          </cell>
          <cell r="V4761" t="str">
            <v>9071186000110</v>
          </cell>
        </row>
        <row r="4762">
          <cell r="A4762" t="str">
            <v>10</v>
          </cell>
          <cell r="B4762" t="str">
            <v>10</v>
          </cell>
          <cell r="C4762">
            <v>48012</v>
          </cell>
          <cell r="D4762">
            <v>9</v>
          </cell>
          <cell r="E4762" t="str">
            <v>100100</v>
          </cell>
          <cell r="F4762" t="str">
            <v>907</v>
          </cell>
          <cell r="G4762" t="str">
            <v>11</v>
          </cell>
          <cell r="H4762" t="str">
            <v>00</v>
          </cell>
          <cell r="I4762">
            <v>676</v>
          </cell>
          <cell r="J4762" t="str">
            <v>EDGAR HUACACHI C.</v>
          </cell>
          <cell r="K4762" t="str">
            <v>AHM J.GALVEZ M-C L15</v>
          </cell>
          <cell r="M4762" t="str">
            <v>04</v>
          </cell>
          <cell r="N4762">
            <v>0</v>
          </cell>
          <cell r="O4762">
            <v>0</v>
          </cell>
          <cell r="P4762">
            <v>0</v>
          </cell>
          <cell r="Q4762">
            <v>0</v>
          </cell>
          <cell r="R4762">
            <v>111</v>
          </cell>
          <cell r="S4762">
            <v>106</v>
          </cell>
          <cell r="T4762">
            <v>58.33</v>
          </cell>
          <cell r="U4762" t="str">
            <v>0</v>
          </cell>
          <cell r="V4762" t="str">
            <v>9071186000150</v>
          </cell>
        </row>
        <row r="4763">
          <cell r="A4763" t="str">
            <v>10</v>
          </cell>
          <cell r="B4763" t="str">
            <v>10</v>
          </cell>
          <cell r="C4763">
            <v>48015</v>
          </cell>
          <cell r="D4763">
            <v>2</v>
          </cell>
          <cell r="E4763" t="str">
            <v>100100</v>
          </cell>
          <cell r="F4763" t="str">
            <v>907</v>
          </cell>
          <cell r="G4763" t="str">
            <v>11</v>
          </cell>
          <cell r="H4763" t="str">
            <v>00</v>
          </cell>
          <cell r="I4763">
            <v>679</v>
          </cell>
          <cell r="J4763" t="str">
            <v>CARLOS MACEDO LOMAS</v>
          </cell>
          <cell r="K4763" t="str">
            <v>AHM J.GALVEZ M-F</v>
          </cell>
          <cell r="M4763" t="str">
            <v>04</v>
          </cell>
          <cell r="N4763">
            <v>0</v>
          </cell>
          <cell r="O4763">
            <v>0</v>
          </cell>
          <cell r="P4763">
            <v>0</v>
          </cell>
          <cell r="Q4763">
            <v>0</v>
          </cell>
          <cell r="R4763">
            <v>8</v>
          </cell>
          <cell r="S4763">
            <v>71</v>
          </cell>
          <cell r="T4763">
            <v>39.92</v>
          </cell>
          <cell r="U4763" t="str">
            <v>0</v>
          </cell>
          <cell r="V4763" t="str">
            <v>9071186000230</v>
          </cell>
        </row>
        <row r="4764">
          <cell r="A4764" t="str">
            <v>10</v>
          </cell>
          <cell r="B4764" t="str">
            <v>10</v>
          </cell>
          <cell r="C4764">
            <v>48016</v>
          </cell>
          <cell r="D4764">
            <v>0</v>
          </cell>
          <cell r="E4764" t="str">
            <v>100100</v>
          </cell>
          <cell r="F4764" t="str">
            <v>907</v>
          </cell>
          <cell r="G4764" t="str">
            <v>11</v>
          </cell>
          <cell r="H4764" t="str">
            <v>00</v>
          </cell>
          <cell r="I4764">
            <v>680</v>
          </cell>
          <cell r="J4764" t="str">
            <v>JOSE FERNANDEZ C.</v>
          </cell>
          <cell r="K4764" t="str">
            <v>AHM J.GALVEZ     L-6</v>
          </cell>
          <cell r="M4764" t="str">
            <v>04</v>
          </cell>
          <cell r="N4764">
            <v>0</v>
          </cell>
          <cell r="O4764">
            <v>0</v>
          </cell>
          <cell r="P4764">
            <v>0</v>
          </cell>
          <cell r="Q4764">
            <v>10</v>
          </cell>
          <cell r="R4764">
            <v>20</v>
          </cell>
          <cell r="S4764">
            <v>19</v>
          </cell>
          <cell r="T4764">
            <v>9.08</v>
          </cell>
          <cell r="U4764" t="str">
            <v>0</v>
          </cell>
          <cell r="V4764" t="str">
            <v>9071186000360</v>
          </cell>
        </row>
        <row r="4765">
          <cell r="A4765" t="str">
            <v>10</v>
          </cell>
          <cell r="B4765" t="str">
            <v>10</v>
          </cell>
          <cell r="C4765">
            <v>48020</v>
          </cell>
          <cell r="D4765">
            <v>2</v>
          </cell>
          <cell r="E4765" t="str">
            <v>100100</v>
          </cell>
          <cell r="F4765" t="str">
            <v>907</v>
          </cell>
          <cell r="G4765" t="str">
            <v>11</v>
          </cell>
          <cell r="H4765" t="str">
            <v>00</v>
          </cell>
          <cell r="I4765">
            <v>684</v>
          </cell>
          <cell r="J4765" t="str">
            <v>CLARA LUNAREJO</v>
          </cell>
          <cell r="K4765" t="str">
            <v>C.MARIATEGUI</v>
          </cell>
          <cell r="M4765" t="str">
            <v>04</v>
          </cell>
          <cell r="N4765">
            <v>0</v>
          </cell>
          <cell r="O4765">
            <v>0</v>
          </cell>
          <cell r="P4765">
            <v>0</v>
          </cell>
          <cell r="Q4765">
            <v>0</v>
          </cell>
          <cell r="R4765">
            <v>0</v>
          </cell>
          <cell r="S4765">
            <v>0</v>
          </cell>
          <cell r="T4765">
            <v>8.5</v>
          </cell>
          <cell r="U4765" t="str">
            <v>0</v>
          </cell>
          <cell r="V4765" t="str">
            <v>9071186001440</v>
          </cell>
        </row>
        <row r="4766">
          <cell r="A4766" t="str">
            <v>10</v>
          </cell>
          <cell r="B4766" t="str">
            <v>10</v>
          </cell>
          <cell r="C4766">
            <v>48027</v>
          </cell>
          <cell r="D4766">
            <v>7</v>
          </cell>
          <cell r="E4766" t="str">
            <v>100100</v>
          </cell>
          <cell r="F4766" t="str">
            <v>907</v>
          </cell>
          <cell r="G4766" t="str">
            <v>11</v>
          </cell>
          <cell r="H4766" t="str">
            <v>00</v>
          </cell>
          <cell r="I4766">
            <v>691</v>
          </cell>
          <cell r="J4766" t="str">
            <v>F. TECCO ALEGRIA</v>
          </cell>
          <cell r="K4766" t="str">
            <v>AHM J.GALVEZ M-A L-8</v>
          </cell>
          <cell r="M4766" t="str">
            <v>04</v>
          </cell>
          <cell r="N4766">
            <v>0</v>
          </cell>
          <cell r="O4766">
            <v>0</v>
          </cell>
          <cell r="P4766">
            <v>0</v>
          </cell>
          <cell r="Q4766">
            <v>0</v>
          </cell>
          <cell r="R4766">
            <v>0</v>
          </cell>
          <cell r="S4766">
            <v>250</v>
          </cell>
          <cell r="T4766">
            <v>70.58</v>
          </cell>
          <cell r="U4766" t="str">
            <v>0</v>
          </cell>
          <cell r="V4766" t="str">
            <v>9071186001730</v>
          </cell>
        </row>
        <row r="4767">
          <cell r="A4767" t="str">
            <v>10</v>
          </cell>
          <cell r="B4767" t="str">
            <v>10</v>
          </cell>
          <cell r="C4767">
            <v>48032</v>
          </cell>
          <cell r="D4767">
            <v>7</v>
          </cell>
          <cell r="E4767" t="str">
            <v>100100</v>
          </cell>
          <cell r="F4767" t="str">
            <v>907</v>
          </cell>
          <cell r="G4767" t="str">
            <v>11</v>
          </cell>
          <cell r="H4767" t="str">
            <v>00</v>
          </cell>
          <cell r="I4767">
            <v>696</v>
          </cell>
          <cell r="J4767" t="str">
            <v>CORINA VAQUERO T.</v>
          </cell>
          <cell r="K4767" t="str">
            <v>AHM J.GALVEZ E-10</v>
          </cell>
          <cell r="M4767" t="str">
            <v>04</v>
          </cell>
          <cell r="N4767">
            <v>0</v>
          </cell>
          <cell r="O4767">
            <v>0</v>
          </cell>
          <cell r="P4767">
            <v>0</v>
          </cell>
          <cell r="Q4767">
            <v>4</v>
          </cell>
          <cell r="R4767">
            <v>18</v>
          </cell>
          <cell r="S4767">
            <v>21</v>
          </cell>
          <cell r="T4767">
            <v>10.42</v>
          </cell>
          <cell r="U4767" t="str">
            <v>0</v>
          </cell>
          <cell r="V4767" t="str">
            <v>9071187000180</v>
          </cell>
        </row>
        <row r="4768">
          <cell r="A4768" t="str">
            <v>10</v>
          </cell>
          <cell r="B4768" t="str">
            <v>10</v>
          </cell>
          <cell r="C4768">
            <v>48061</v>
          </cell>
          <cell r="D4768">
            <v>6</v>
          </cell>
          <cell r="E4768" t="str">
            <v>100100</v>
          </cell>
          <cell r="F4768" t="str">
            <v>907</v>
          </cell>
          <cell r="G4768" t="str">
            <v>11</v>
          </cell>
          <cell r="H4768" t="str">
            <v>00</v>
          </cell>
          <cell r="I4768">
            <v>725</v>
          </cell>
          <cell r="J4768" t="str">
            <v>MARIA FLORES PEREZ</v>
          </cell>
          <cell r="K4768" t="str">
            <v>AHM J.GALVEZ M-C L16</v>
          </cell>
          <cell r="M4768" t="str">
            <v>04</v>
          </cell>
          <cell r="N4768">
            <v>0</v>
          </cell>
          <cell r="O4768">
            <v>0</v>
          </cell>
          <cell r="P4768">
            <v>0</v>
          </cell>
          <cell r="Q4768">
            <v>12</v>
          </cell>
          <cell r="R4768">
            <v>14</v>
          </cell>
          <cell r="S4768">
            <v>16</v>
          </cell>
          <cell r="T4768">
            <v>10</v>
          </cell>
          <cell r="U4768" t="str">
            <v>0</v>
          </cell>
          <cell r="V4768" t="str">
            <v>9071187001840</v>
          </cell>
        </row>
        <row r="4769">
          <cell r="A4769" t="str">
            <v>10</v>
          </cell>
          <cell r="B4769" t="str">
            <v>10</v>
          </cell>
          <cell r="C4769">
            <v>48071</v>
          </cell>
          <cell r="D4769">
            <v>5</v>
          </cell>
          <cell r="E4769" t="str">
            <v>100100</v>
          </cell>
          <cell r="F4769" t="str">
            <v>907</v>
          </cell>
          <cell r="G4769" t="str">
            <v>11</v>
          </cell>
          <cell r="H4769" t="str">
            <v>00</v>
          </cell>
          <cell r="I4769">
            <v>735</v>
          </cell>
          <cell r="J4769" t="str">
            <v>LUIS GUERRA</v>
          </cell>
          <cell r="K4769" t="str">
            <v>V.DE LOURDES C-20</v>
          </cell>
          <cell r="M4769" t="str">
            <v>04</v>
          </cell>
          <cell r="N4769">
            <v>0</v>
          </cell>
          <cell r="O4769">
            <v>0</v>
          </cell>
          <cell r="P4769">
            <v>0</v>
          </cell>
          <cell r="Q4769">
            <v>0</v>
          </cell>
          <cell r="R4769">
            <v>1</v>
          </cell>
          <cell r="S4769">
            <v>6</v>
          </cell>
          <cell r="T4769">
            <v>9.67</v>
          </cell>
          <cell r="U4769" t="str">
            <v>0</v>
          </cell>
          <cell r="V4769" t="str">
            <v>9071190000040</v>
          </cell>
        </row>
        <row r="4770">
          <cell r="A4770" t="str">
            <v>10</v>
          </cell>
          <cell r="B4770" t="str">
            <v>10</v>
          </cell>
          <cell r="C4770">
            <v>48083</v>
          </cell>
          <cell r="D4770">
            <v>0</v>
          </cell>
          <cell r="E4770" t="str">
            <v>100100</v>
          </cell>
          <cell r="F4770" t="str">
            <v>907</v>
          </cell>
          <cell r="G4770" t="str">
            <v>11</v>
          </cell>
          <cell r="H4770" t="str">
            <v>00</v>
          </cell>
          <cell r="I4770">
            <v>747</v>
          </cell>
          <cell r="J4770" t="str">
            <v>NEYSER PINEDO</v>
          </cell>
          <cell r="K4770" t="str">
            <v>V. DE LOURDES H - 6</v>
          </cell>
          <cell r="M4770" t="str">
            <v>04</v>
          </cell>
          <cell r="N4770">
            <v>0</v>
          </cell>
          <cell r="O4770">
            <v>0</v>
          </cell>
          <cell r="P4770">
            <v>0</v>
          </cell>
          <cell r="Q4770">
            <v>0</v>
          </cell>
          <cell r="R4770">
            <v>30</v>
          </cell>
          <cell r="S4770">
            <v>1</v>
          </cell>
          <cell r="T4770">
            <v>4.58</v>
          </cell>
          <cell r="U4770" t="str">
            <v>0</v>
          </cell>
          <cell r="V4770" t="str">
            <v>9071190000440</v>
          </cell>
        </row>
        <row r="4771">
          <cell r="A4771" t="str">
            <v>10</v>
          </cell>
          <cell r="B4771" t="str">
            <v>10</v>
          </cell>
          <cell r="C4771">
            <v>48111</v>
          </cell>
          <cell r="D4771">
            <v>9</v>
          </cell>
          <cell r="E4771" t="str">
            <v>100100</v>
          </cell>
          <cell r="F4771" t="str">
            <v>907</v>
          </cell>
          <cell r="G4771" t="str">
            <v>11</v>
          </cell>
          <cell r="H4771" t="str">
            <v>00</v>
          </cell>
          <cell r="I4771">
            <v>775</v>
          </cell>
          <cell r="J4771" t="str">
            <v>IRMA ROJAS DEL AGUIL</v>
          </cell>
          <cell r="K4771" t="str">
            <v>CALL V. DE LOURDES M-J</v>
          </cell>
          <cell r="M4771" t="str">
            <v>04</v>
          </cell>
          <cell r="N4771">
            <v>0</v>
          </cell>
          <cell r="O4771">
            <v>0</v>
          </cell>
          <cell r="P4771">
            <v>0</v>
          </cell>
          <cell r="Q4771">
            <v>0</v>
          </cell>
          <cell r="R4771">
            <v>40</v>
          </cell>
          <cell r="S4771">
            <v>18</v>
          </cell>
          <cell r="T4771">
            <v>8.5</v>
          </cell>
          <cell r="U4771" t="str">
            <v>0</v>
          </cell>
          <cell r="V4771" t="str">
            <v>9071192000100</v>
          </cell>
        </row>
        <row r="4772">
          <cell r="A4772" t="str">
            <v>10</v>
          </cell>
          <cell r="B4772" t="str">
            <v>10</v>
          </cell>
          <cell r="C4772">
            <v>48146</v>
          </cell>
          <cell r="D4772">
            <v>5</v>
          </cell>
          <cell r="E4772" t="str">
            <v>100100</v>
          </cell>
          <cell r="F4772" t="str">
            <v>907</v>
          </cell>
          <cell r="G4772" t="str">
            <v>11</v>
          </cell>
          <cell r="H4772" t="str">
            <v>00</v>
          </cell>
          <cell r="I4772">
            <v>810</v>
          </cell>
          <cell r="J4772" t="str">
            <v>ARNULFO FLORES R.</v>
          </cell>
          <cell r="K4772" t="str">
            <v>A.H.M. V. LOURDES</v>
          </cell>
          <cell r="M4772" t="str">
            <v>04</v>
          </cell>
          <cell r="N4772">
            <v>0</v>
          </cell>
          <cell r="O4772">
            <v>69</v>
          </cell>
          <cell r="P4772">
            <v>191</v>
          </cell>
          <cell r="Q4772">
            <v>0</v>
          </cell>
          <cell r="R4772">
            <v>222</v>
          </cell>
          <cell r="S4772">
            <v>0</v>
          </cell>
          <cell r="T4772">
            <v>85.25</v>
          </cell>
          <cell r="U4772" t="str">
            <v>0</v>
          </cell>
          <cell r="V4772" t="str">
            <v>9071195000795</v>
          </cell>
        </row>
        <row r="4773">
          <cell r="A4773" t="str">
            <v>10</v>
          </cell>
          <cell r="B4773" t="str">
            <v>10</v>
          </cell>
          <cell r="C4773">
            <v>48152</v>
          </cell>
          <cell r="D4773">
            <v>3</v>
          </cell>
          <cell r="E4773" t="str">
            <v>100100</v>
          </cell>
          <cell r="F4773" t="str">
            <v>907</v>
          </cell>
          <cell r="G4773" t="str">
            <v>11</v>
          </cell>
          <cell r="H4773" t="str">
            <v>00</v>
          </cell>
          <cell r="I4773">
            <v>816</v>
          </cell>
          <cell r="J4773" t="str">
            <v>DEMETRIO TELLO PANAYFO</v>
          </cell>
          <cell r="K4773" t="str">
            <v>CALL BELAUNDE B-14</v>
          </cell>
          <cell r="M4773" t="str">
            <v>04</v>
          </cell>
          <cell r="N4773">
            <v>0</v>
          </cell>
          <cell r="O4773">
            <v>0</v>
          </cell>
          <cell r="P4773">
            <v>0</v>
          </cell>
          <cell r="Q4773">
            <v>0</v>
          </cell>
          <cell r="R4773">
            <v>0</v>
          </cell>
          <cell r="S4773">
            <v>0</v>
          </cell>
          <cell r="T4773">
            <v>0</v>
          </cell>
          <cell r="U4773" t="str">
            <v>0</v>
          </cell>
          <cell r="V4773" t="str">
            <v>9071195000870</v>
          </cell>
        </row>
        <row r="4774">
          <cell r="A4774" t="str">
            <v>10</v>
          </cell>
          <cell r="B4774" t="str">
            <v>10</v>
          </cell>
          <cell r="C4774">
            <v>48156</v>
          </cell>
          <cell r="D4774">
            <v>4</v>
          </cell>
          <cell r="E4774" t="str">
            <v>100100</v>
          </cell>
          <cell r="F4774" t="str">
            <v>907</v>
          </cell>
          <cell r="G4774" t="str">
            <v>12</v>
          </cell>
          <cell r="H4774" t="str">
            <v>00</v>
          </cell>
          <cell r="I4774">
            <v>3</v>
          </cell>
          <cell r="J4774" t="str">
            <v>C. ABREU VILDOZOLA</v>
          </cell>
          <cell r="K4774" t="str">
            <v>LOS FRUTALES D-7</v>
          </cell>
          <cell r="M4774" t="str">
            <v>04</v>
          </cell>
          <cell r="N4774">
            <v>0</v>
          </cell>
          <cell r="O4774">
            <v>0</v>
          </cell>
          <cell r="P4774">
            <v>100</v>
          </cell>
          <cell r="Q4774">
            <v>0</v>
          </cell>
          <cell r="R4774">
            <v>0</v>
          </cell>
          <cell r="S4774">
            <v>0</v>
          </cell>
          <cell r="T4774">
            <v>8.33</v>
          </cell>
          <cell r="U4774" t="str">
            <v>0</v>
          </cell>
          <cell r="V4774" t="str">
            <v>9071201000100</v>
          </cell>
        </row>
        <row r="4775">
          <cell r="A4775" t="str">
            <v>10</v>
          </cell>
          <cell r="B4775" t="str">
            <v>10</v>
          </cell>
          <cell r="C4775">
            <v>48160</v>
          </cell>
          <cell r="D4775">
            <v>6</v>
          </cell>
          <cell r="E4775" t="str">
            <v>100100</v>
          </cell>
          <cell r="F4775" t="str">
            <v>907</v>
          </cell>
          <cell r="G4775" t="str">
            <v>12</v>
          </cell>
          <cell r="H4775" t="str">
            <v>00</v>
          </cell>
          <cell r="I4775">
            <v>7</v>
          </cell>
          <cell r="J4775" t="str">
            <v>DENISSE VILLACORTA O</v>
          </cell>
          <cell r="K4775" t="str">
            <v>LOS FRUTALES D-18</v>
          </cell>
          <cell r="M4775" t="str">
            <v>04</v>
          </cell>
          <cell r="N4775">
            <v>0</v>
          </cell>
          <cell r="O4775">
            <v>0</v>
          </cell>
          <cell r="P4775">
            <v>25</v>
          </cell>
          <cell r="Q4775">
            <v>10</v>
          </cell>
          <cell r="R4775">
            <v>7</v>
          </cell>
          <cell r="S4775">
            <v>37</v>
          </cell>
          <cell r="T4775">
            <v>11.25</v>
          </cell>
          <cell r="U4775" t="str">
            <v>0</v>
          </cell>
          <cell r="V4775" t="str">
            <v>9071201000240</v>
          </cell>
        </row>
        <row r="4776">
          <cell r="A4776" t="str">
            <v>10</v>
          </cell>
          <cell r="B4776" t="str">
            <v>10</v>
          </cell>
          <cell r="C4776">
            <v>48167</v>
          </cell>
          <cell r="D4776">
            <v>1</v>
          </cell>
          <cell r="E4776" t="str">
            <v>100100</v>
          </cell>
          <cell r="F4776" t="str">
            <v>907</v>
          </cell>
          <cell r="G4776" t="str">
            <v>12</v>
          </cell>
          <cell r="H4776" t="str">
            <v>00</v>
          </cell>
          <cell r="I4776">
            <v>14</v>
          </cell>
          <cell r="J4776" t="str">
            <v>JOSE PANAIFO P.</v>
          </cell>
          <cell r="K4776" t="str">
            <v>LAS PALMERAS L-6</v>
          </cell>
          <cell r="M4776" t="str">
            <v>04</v>
          </cell>
          <cell r="N4776">
            <v>0</v>
          </cell>
          <cell r="O4776">
            <v>0</v>
          </cell>
          <cell r="P4776">
            <v>0</v>
          </cell>
          <cell r="Q4776">
            <v>14</v>
          </cell>
          <cell r="R4776">
            <v>0</v>
          </cell>
          <cell r="S4776">
            <v>10</v>
          </cell>
          <cell r="T4776">
            <v>8.42</v>
          </cell>
          <cell r="U4776" t="str">
            <v>0</v>
          </cell>
          <cell r="V4776" t="str">
            <v>9071203000040</v>
          </cell>
        </row>
        <row r="4777">
          <cell r="A4777" t="str">
            <v>10</v>
          </cell>
          <cell r="B4777" t="str">
            <v>10</v>
          </cell>
          <cell r="C4777">
            <v>48173</v>
          </cell>
          <cell r="D4777">
            <v>9</v>
          </cell>
          <cell r="E4777" t="str">
            <v>100100</v>
          </cell>
          <cell r="F4777" t="str">
            <v>907</v>
          </cell>
          <cell r="G4777" t="str">
            <v>12</v>
          </cell>
          <cell r="H4777" t="str">
            <v>00</v>
          </cell>
          <cell r="I4777">
            <v>20</v>
          </cell>
          <cell r="J4777" t="str">
            <v>CARLOS AHUANARI P.</v>
          </cell>
          <cell r="K4777" t="str">
            <v>LAS COLINAS  MZ-C-10</v>
          </cell>
          <cell r="M4777" t="str">
            <v>04</v>
          </cell>
          <cell r="N4777">
            <v>0</v>
          </cell>
          <cell r="O4777">
            <v>0</v>
          </cell>
          <cell r="P4777">
            <v>0</v>
          </cell>
          <cell r="Q4777">
            <v>0</v>
          </cell>
          <cell r="R4777">
            <v>0</v>
          </cell>
          <cell r="S4777">
            <v>0</v>
          </cell>
          <cell r="T4777">
            <v>0</v>
          </cell>
          <cell r="U4777" t="str">
            <v>0</v>
          </cell>
          <cell r="V4777" t="str">
            <v>9071205000100</v>
          </cell>
        </row>
        <row r="4778">
          <cell r="A4778" t="str">
            <v>10</v>
          </cell>
          <cell r="B4778" t="str">
            <v>10</v>
          </cell>
          <cell r="C4778">
            <v>48196</v>
          </cell>
          <cell r="D4778">
            <v>0</v>
          </cell>
          <cell r="E4778" t="str">
            <v>100100</v>
          </cell>
          <cell r="F4778" t="str">
            <v>907</v>
          </cell>
          <cell r="G4778" t="str">
            <v>12</v>
          </cell>
          <cell r="H4778" t="str">
            <v>00</v>
          </cell>
          <cell r="I4778">
            <v>43</v>
          </cell>
          <cell r="J4778" t="str">
            <v>VICTORIA DAVILA</v>
          </cell>
          <cell r="K4778" t="str">
            <v>LOS MANANT. MZ-B-9-A</v>
          </cell>
          <cell r="M4778" t="str">
            <v>04</v>
          </cell>
          <cell r="N4778">
            <v>0</v>
          </cell>
          <cell r="O4778">
            <v>0</v>
          </cell>
          <cell r="P4778">
            <v>0</v>
          </cell>
          <cell r="Q4778">
            <v>22</v>
          </cell>
          <cell r="R4778">
            <v>29</v>
          </cell>
          <cell r="S4778">
            <v>31</v>
          </cell>
          <cell r="T4778">
            <v>21.33</v>
          </cell>
          <cell r="U4778" t="str">
            <v>0</v>
          </cell>
          <cell r="V4778" t="str">
            <v>9071210001220</v>
          </cell>
        </row>
        <row r="4779">
          <cell r="A4779" t="str">
            <v>10</v>
          </cell>
          <cell r="B4779" t="str">
            <v>10</v>
          </cell>
          <cell r="C4779">
            <v>48198</v>
          </cell>
          <cell r="D4779">
            <v>6</v>
          </cell>
          <cell r="E4779" t="str">
            <v>100100</v>
          </cell>
          <cell r="F4779" t="str">
            <v>907</v>
          </cell>
          <cell r="G4779" t="str">
            <v>12</v>
          </cell>
          <cell r="H4779" t="str">
            <v>00</v>
          </cell>
          <cell r="I4779">
            <v>45</v>
          </cell>
          <cell r="J4779" t="str">
            <v>CARLOS RUIZ</v>
          </cell>
          <cell r="K4779" t="str">
            <v>LOS MANANT. MZ-B-19</v>
          </cell>
          <cell r="M4779" t="str">
            <v>04</v>
          </cell>
          <cell r="N4779">
            <v>0</v>
          </cell>
          <cell r="O4779">
            <v>17</v>
          </cell>
          <cell r="P4779">
            <v>17</v>
          </cell>
          <cell r="Q4779">
            <v>13</v>
          </cell>
          <cell r="R4779">
            <v>41</v>
          </cell>
          <cell r="S4779">
            <v>16</v>
          </cell>
          <cell r="T4779">
            <v>11.33</v>
          </cell>
          <cell r="U4779" t="str">
            <v>0</v>
          </cell>
          <cell r="V4779" t="str">
            <v>9071210001230</v>
          </cell>
        </row>
        <row r="4780">
          <cell r="A4780" t="str">
            <v>10</v>
          </cell>
          <cell r="B4780" t="str">
            <v>10</v>
          </cell>
          <cell r="C4780">
            <v>48210</v>
          </cell>
          <cell r="D4780">
            <v>9</v>
          </cell>
          <cell r="E4780" t="str">
            <v>100100</v>
          </cell>
          <cell r="F4780" t="str">
            <v>907</v>
          </cell>
          <cell r="G4780" t="str">
            <v>12</v>
          </cell>
          <cell r="H4780" t="str">
            <v>00</v>
          </cell>
          <cell r="I4780">
            <v>57</v>
          </cell>
          <cell r="J4780" t="str">
            <v>OFELIA SUAREZ MERA</v>
          </cell>
          <cell r="K4780" t="str">
            <v>URB.J,PABLO M-4 204</v>
          </cell>
          <cell r="L4780">
            <v>0</v>
          </cell>
          <cell r="M4780" t="str">
            <v>04</v>
          </cell>
          <cell r="U4780" t="str">
            <v>0</v>
          </cell>
          <cell r="V4780" t="str">
            <v>9071217000240</v>
          </cell>
        </row>
        <row r="4781">
          <cell r="A4781" t="str">
            <v>10</v>
          </cell>
          <cell r="B4781" t="str">
            <v>10</v>
          </cell>
          <cell r="C4781">
            <v>48213</v>
          </cell>
          <cell r="D4781">
            <v>3</v>
          </cell>
          <cell r="E4781" t="str">
            <v>100100</v>
          </cell>
          <cell r="F4781" t="str">
            <v>907</v>
          </cell>
          <cell r="G4781" t="str">
            <v>12</v>
          </cell>
          <cell r="H4781" t="str">
            <v>00</v>
          </cell>
          <cell r="I4781">
            <v>60</v>
          </cell>
          <cell r="J4781" t="str">
            <v>LILIA VALCARCEL R.</v>
          </cell>
          <cell r="K4781" t="str">
            <v>URB.J.PABLO M-13 202</v>
          </cell>
          <cell r="M4781" t="str">
            <v>04</v>
          </cell>
          <cell r="N4781">
            <v>0</v>
          </cell>
          <cell r="O4781">
            <v>0</v>
          </cell>
          <cell r="P4781">
            <v>0</v>
          </cell>
          <cell r="Q4781">
            <v>0</v>
          </cell>
          <cell r="R4781">
            <v>0</v>
          </cell>
          <cell r="S4781">
            <v>89</v>
          </cell>
          <cell r="T4781">
            <v>53.42</v>
          </cell>
          <cell r="U4781" t="str">
            <v>0</v>
          </cell>
          <cell r="V4781" t="str">
            <v>9071217000780</v>
          </cell>
        </row>
        <row r="4782">
          <cell r="A4782" t="str">
            <v>10</v>
          </cell>
          <cell r="B4782" t="str">
            <v>10</v>
          </cell>
          <cell r="C4782">
            <v>48222</v>
          </cell>
          <cell r="D4782">
            <v>4</v>
          </cell>
          <cell r="E4782" t="str">
            <v>100100</v>
          </cell>
          <cell r="F4782" t="str">
            <v>907</v>
          </cell>
          <cell r="G4782" t="str">
            <v>12</v>
          </cell>
          <cell r="H4782" t="str">
            <v>00</v>
          </cell>
          <cell r="I4782">
            <v>69</v>
          </cell>
          <cell r="J4782" t="str">
            <v>EUSA JUANITA PINEDO TORRES</v>
          </cell>
          <cell r="K4782" t="str">
            <v>URB.J.PABLO M-30 101</v>
          </cell>
          <cell r="M4782" t="str">
            <v>04</v>
          </cell>
          <cell r="N4782">
            <v>0</v>
          </cell>
          <cell r="O4782">
            <v>59</v>
          </cell>
          <cell r="P4782">
            <v>210</v>
          </cell>
          <cell r="Q4782">
            <v>28</v>
          </cell>
          <cell r="R4782">
            <v>72</v>
          </cell>
          <cell r="S4782">
            <v>62</v>
          </cell>
          <cell r="T4782">
            <v>53.75</v>
          </cell>
          <cell r="U4782" t="str">
            <v>0</v>
          </cell>
          <cell r="V4782" t="str">
            <v>9071217001850</v>
          </cell>
        </row>
        <row r="4783">
          <cell r="A4783" t="str">
            <v>10</v>
          </cell>
          <cell r="B4783" t="str">
            <v>10</v>
          </cell>
          <cell r="C4783">
            <v>48226</v>
          </cell>
          <cell r="D4783">
            <v>5</v>
          </cell>
          <cell r="E4783" t="str">
            <v>100100</v>
          </cell>
          <cell r="F4783" t="str">
            <v>907</v>
          </cell>
          <cell r="G4783" t="str">
            <v>12</v>
          </cell>
          <cell r="H4783" t="str">
            <v>00</v>
          </cell>
          <cell r="I4783">
            <v>73</v>
          </cell>
          <cell r="J4783" t="str">
            <v>LUIS VEGA TAFUR</v>
          </cell>
          <cell r="K4783" t="str">
            <v>URB.J.PABLO M-36 102</v>
          </cell>
          <cell r="M4783" t="str">
            <v>04</v>
          </cell>
          <cell r="N4783">
            <v>0</v>
          </cell>
          <cell r="O4783">
            <v>0</v>
          </cell>
          <cell r="P4783">
            <v>0</v>
          </cell>
          <cell r="Q4783">
            <v>0</v>
          </cell>
          <cell r="R4783">
            <v>39</v>
          </cell>
          <cell r="S4783">
            <v>89</v>
          </cell>
          <cell r="T4783">
            <v>160.16999999999999</v>
          </cell>
          <cell r="U4783" t="str">
            <v>0</v>
          </cell>
          <cell r="V4783" t="str">
            <v>9071217002350</v>
          </cell>
        </row>
        <row r="4784">
          <cell r="A4784" t="str">
            <v>10</v>
          </cell>
          <cell r="B4784" t="str">
            <v>10</v>
          </cell>
          <cell r="C4784">
            <v>48241</v>
          </cell>
          <cell r="D4784">
            <v>4</v>
          </cell>
          <cell r="E4784" t="str">
            <v>100100</v>
          </cell>
          <cell r="F4784" t="str">
            <v>907</v>
          </cell>
          <cell r="G4784" t="str">
            <v>12</v>
          </cell>
          <cell r="H4784" t="str">
            <v>00</v>
          </cell>
          <cell r="I4784">
            <v>88</v>
          </cell>
          <cell r="J4784" t="str">
            <v>JORGE MONSALVEZ</v>
          </cell>
          <cell r="K4784" t="str">
            <v>B.HORIZONTE    A-12</v>
          </cell>
          <cell r="M4784" t="str">
            <v>04</v>
          </cell>
          <cell r="N4784">
            <v>0</v>
          </cell>
          <cell r="O4784">
            <v>0</v>
          </cell>
          <cell r="P4784">
            <v>0</v>
          </cell>
          <cell r="Q4784">
            <v>55</v>
          </cell>
          <cell r="R4784">
            <v>65</v>
          </cell>
          <cell r="S4784">
            <v>49</v>
          </cell>
          <cell r="T4784">
            <v>22.33</v>
          </cell>
          <cell r="U4784" t="str">
            <v>0</v>
          </cell>
          <cell r="V4784" t="str">
            <v>9071218000090</v>
          </cell>
        </row>
        <row r="4785">
          <cell r="A4785" t="str">
            <v>10</v>
          </cell>
          <cell r="B4785" t="str">
            <v>10</v>
          </cell>
          <cell r="C4785">
            <v>48243</v>
          </cell>
          <cell r="D4785">
            <v>0</v>
          </cell>
          <cell r="E4785" t="str">
            <v>100100</v>
          </cell>
          <cell r="F4785" t="str">
            <v>907</v>
          </cell>
          <cell r="G4785" t="str">
            <v>12</v>
          </cell>
          <cell r="H4785" t="str">
            <v>00</v>
          </cell>
          <cell r="I4785">
            <v>90</v>
          </cell>
          <cell r="J4785" t="str">
            <v>CELIA REATEGUI S.</v>
          </cell>
          <cell r="K4785" t="str">
            <v>QUIÑONES C.HOLIDAS/N</v>
          </cell>
          <cell r="M4785" t="str">
            <v>04</v>
          </cell>
          <cell r="N4785">
            <v>0</v>
          </cell>
          <cell r="O4785">
            <v>136</v>
          </cell>
          <cell r="P4785">
            <v>0</v>
          </cell>
          <cell r="Q4785">
            <v>62</v>
          </cell>
          <cell r="R4785">
            <v>75</v>
          </cell>
          <cell r="S4785">
            <v>21</v>
          </cell>
          <cell r="T4785">
            <v>36.33</v>
          </cell>
          <cell r="U4785" t="str">
            <v>0</v>
          </cell>
          <cell r="V4785" t="str">
            <v>9071218000174</v>
          </cell>
        </row>
        <row r="4786">
          <cell r="A4786" t="str">
            <v>10</v>
          </cell>
          <cell r="B4786" t="str">
            <v>10</v>
          </cell>
          <cell r="C4786">
            <v>48262</v>
          </cell>
          <cell r="D4786">
            <v>0</v>
          </cell>
          <cell r="E4786" t="str">
            <v>100100</v>
          </cell>
          <cell r="F4786" t="str">
            <v>907</v>
          </cell>
          <cell r="G4786" t="str">
            <v>12</v>
          </cell>
          <cell r="H4786" t="str">
            <v>00</v>
          </cell>
          <cell r="I4786">
            <v>109</v>
          </cell>
          <cell r="J4786" t="str">
            <v>MARIA TELLO RUIZ</v>
          </cell>
          <cell r="K4786" t="str">
            <v>F.LORES-B.HOR. 3210</v>
          </cell>
          <cell r="M4786" t="str">
            <v>04</v>
          </cell>
          <cell r="N4786">
            <v>0</v>
          </cell>
          <cell r="O4786">
            <v>0</v>
          </cell>
          <cell r="P4786">
            <v>0</v>
          </cell>
          <cell r="Q4786">
            <v>0</v>
          </cell>
          <cell r="R4786">
            <v>0</v>
          </cell>
          <cell r="S4786">
            <v>2</v>
          </cell>
          <cell r="T4786">
            <v>1.83</v>
          </cell>
          <cell r="U4786" t="str">
            <v>0</v>
          </cell>
          <cell r="V4786" t="str">
            <v>9071225000080</v>
          </cell>
        </row>
        <row r="4787">
          <cell r="A4787" t="str">
            <v>10</v>
          </cell>
          <cell r="B4787" t="str">
            <v>10</v>
          </cell>
          <cell r="C4787">
            <v>50369</v>
          </cell>
          <cell r="D4787">
            <v>8</v>
          </cell>
          <cell r="E4787" t="str">
            <v>100100</v>
          </cell>
          <cell r="F4787" t="str">
            <v>907</v>
          </cell>
          <cell r="G4787" t="str">
            <v>12</v>
          </cell>
          <cell r="H4787" t="str">
            <v>00</v>
          </cell>
          <cell r="I4787">
            <v>656</v>
          </cell>
          <cell r="J4787" t="str">
            <v>RUIZ CALDERON DEMETRIO CAYO</v>
          </cell>
          <cell r="K4787" t="str">
            <v>B. HORIZONTE</v>
          </cell>
          <cell r="L4787">
            <v>5</v>
          </cell>
          <cell r="M4787" t="str">
            <v>04</v>
          </cell>
          <cell r="N4787">
            <v>0</v>
          </cell>
          <cell r="O4787">
            <v>49</v>
          </cell>
          <cell r="P4787">
            <v>0</v>
          </cell>
          <cell r="Q4787">
            <v>0</v>
          </cell>
          <cell r="R4787">
            <v>0</v>
          </cell>
          <cell r="S4787">
            <v>0</v>
          </cell>
          <cell r="T4787">
            <v>4.08</v>
          </cell>
          <cell r="U4787" t="str">
            <v>0</v>
          </cell>
          <cell r="V4787" t="str">
            <v>1071220000005</v>
          </cell>
        </row>
        <row r="4788">
          <cell r="A4788" t="str">
            <v>10</v>
          </cell>
          <cell r="B4788" t="str">
            <v>10</v>
          </cell>
          <cell r="C4788">
            <v>48320</v>
          </cell>
          <cell r="D4788">
            <v>6</v>
          </cell>
          <cell r="E4788" t="str">
            <v>100100</v>
          </cell>
          <cell r="F4788" t="str">
            <v>907</v>
          </cell>
          <cell r="G4788" t="str">
            <v>14</v>
          </cell>
          <cell r="H4788" t="str">
            <v>00</v>
          </cell>
          <cell r="I4788">
            <v>9</v>
          </cell>
          <cell r="J4788" t="str">
            <v>EMMA L. SOPLIN  JABA</v>
          </cell>
          <cell r="K4788" t="str">
            <v>LAS PALMERAS MZ.A-LT-37</v>
          </cell>
          <cell r="M4788" t="str">
            <v>04</v>
          </cell>
          <cell r="N4788">
            <v>0</v>
          </cell>
          <cell r="O4788">
            <v>0</v>
          </cell>
          <cell r="P4788">
            <v>0</v>
          </cell>
          <cell r="Q4788">
            <v>0</v>
          </cell>
          <cell r="R4788">
            <v>6</v>
          </cell>
          <cell r="S4788">
            <v>13</v>
          </cell>
          <cell r="T4788">
            <v>6.5</v>
          </cell>
          <cell r="U4788" t="str">
            <v>0</v>
          </cell>
          <cell r="V4788" t="str">
            <v>9071420000380</v>
          </cell>
        </row>
        <row r="4789">
          <cell r="A4789" t="str">
            <v>10</v>
          </cell>
          <cell r="B4789" t="str">
            <v>10</v>
          </cell>
          <cell r="C4789">
            <v>48340</v>
          </cell>
          <cell r="D4789">
            <v>4</v>
          </cell>
          <cell r="E4789" t="str">
            <v>100100</v>
          </cell>
          <cell r="F4789" t="str">
            <v>907</v>
          </cell>
          <cell r="G4789" t="str">
            <v>14</v>
          </cell>
          <cell r="H4789" t="str">
            <v>00</v>
          </cell>
          <cell r="I4789">
            <v>29</v>
          </cell>
          <cell r="J4789" t="str">
            <v>MOISES VALENZUELA</v>
          </cell>
          <cell r="K4789" t="str">
            <v>LAS PALMERAS MZ.B-L</v>
          </cell>
          <cell r="M4789" t="str">
            <v>04</v>
          </cell>
          <cell r="N4789">
            <v>0</v>
          </cell>
          <cell r="O4789">
            <v>0</v>
          </cell>
          <cell r="P4789">
            <v>0</v>
          </cell>
          <cell r="Q4789">
            <v>31</v>
          </cell>
          <cell r="R4789">
            <v>83</v>
          </cell>
          <cell r="S4789">
            <v>63</v>
          </cell>
          <cell r="T4789">
            <v>28.42</v>
          </cell>
          <cell r="U4789" t="str">
            <v>0</v>
          </cell>
          <cell r="V4789" t="str">
            <v>9071422000250</v>
          </cell>
        </row>
        <row r="4790">
          <cell r="A4790" t="str">
            <v>10</v>
          </cell>
          <cell r="B4790" t="str">
            <v>10</v>
          </cell>
          <cell r="C4790">
            <v>48341</v>
          </cell>
          <cell r="D4790">
            <v>2</v>
          </cell>
          <cell r="E4790" t="str">
            <v>100100</v>
          </cell>
          <cell r="F4790" t="str">
            <v>907</v>
          </cell>
          <cell r="G4790" t="str">
            <v>14</v>
          </cell>
          <cell r="H4790" t="str">
            <v>00</v>
          </cell>
          <cell r="I4790">
            <v>30</v>
          </cell>
          <cell r="J4790" t="str">
            <v>JERMAN NORIEGA</v>
          </cell>
          <cell r="K4790" t="str">
            <v>LAS PALMERAS C-25</v>
          </cell>
          <cell r="M4790" t="str">
            <v>04</v>
          </cell>
          <cell r="N4790">
            <v>0</v>
          </cell>
          <cell r="O4790">
            <v>0</v>
          </cell>
          <cell r="P4790">
            <v>0</v>
          </cell>
          <cell r="Q4790">
            <v>0</v>
          </cell>
          <cell r="R4790">
            <v>0</v>
          </cell>
          <cell r="S4790">
            <v>26</v>
          </cell>
          <cell r="T4790">
            <v>17.670000000000002</v>
          </cell>
          <cell r="U4790" t="str">
            <v>0</v>
          </cell>
          <cell r="V4790" t="str">
            <v>9071422000280</v>
          </cell>
        </row>
        <row r="4791">
          <cell r="A4791" t="str">
            <v>10</v>
          </cell>
          <cell r="B4791" t="str">
            <v>10</v>
          </cell>
          <cell r="C4791">
            <v>48347</v>
          </cell>
          <cell r="D4791">
            <v>9</v>
          </cell>
          <cell r="E4791" t="str">
            <v>100100</v>
          </cell>
          <cell r="F4791" t="str">
            <v>907</v>
          </cell>
          <cell r="G4791" t="str">
            <v>14</v>
          </cell>
          <cell r="H4791" t="str">
            <v>00</v>
          </cell>
          <cell r="I4791">
            <v>36</v>
          </cell>
          <cell r="J4791" t="str">
            <v>MONICA PATRICIA HERRERA APAGUE</v>
          </cell>
          <cell r="K4791" t="str">
            <v>LAS PALMERAS MZ E-</v>
          </cell>
          <cell r="M4791" t="str">
            <v>04</v>
          </cell>
          <cell r="N4791">
            <v>0</v>
          </cell>
          <cell r="O4791">
            <v>0</v>
          </cell>
          <cell r="P4791">
            <v>0</v>
          </cell>
          <cell r="Q4791">
            <v>0</v>
          </cell>
          <cell r="R4791">
            <v>0</v>
          </cell>
          <cell r="S4791">
            <v>0</v>
          </cell>
          <cell r="T4791">
            <v>0</v>
          </cell>
          <cell r="U4791" t="str">
            <v>0</v>
          </cell>
          <cell r="V4791" t="str">
            <v>9071424000050</v>
          </cell>
        </row>
        <row r="4792">
          <cell r="A4792" t="str">
            <v>10</v>
          </cell>
          <cell r="B4792" t="str">
            <v>10</v>
          </cell>
          <cell r="C4792">
            <v>48351</v>
          </cell>
          <cell r="D4792">
            <v>1</v>
          </cell>
          <cell r="E4792" t="str">
            <v>100100</v>
          </cell>
          <cell r="F4792" t="str">
            <v>907</v>
          </cell>
          <cell r="G4792" t="str">
            <v>14</v>
          </cell>
          <cell r="H4792" t="str">
            <v>00</v>
          </cell>
          <cell r="I4792">
            <v>40</v>
          </cell>
          <cell r="J4792" t="str">
            <v>RIKER ZUMBA</v>
          </cell>
          <cell r="K4792" t="str">
            <v>LAS PALMERAS MZ.E-13</v>
          </cell>
          <cell r="M4792" t="str">
            <v>04</v>
          </cell>
          <cell r="N4792">
            <v>0</v>
          </cell>
          <cell r="O4792">
            <v>0</v>
          </cell>
          <cell r="P4792">
            <v>0</v>
          </cell>
          <cell r="Q4792">
            <v>0</v>
          </cell>
          <cell r="R4792">
            <v>0</v>
          </cell>
          <cell r="S4792">
            <v>0</v>
          </cell>
          <cell r="T4792">
            <v>4.67</v>
          </cell>
          <cell r="U4792" t="str">
            <v>0</v>
          </cell>
          <cell r="V4792" t="str">
            <v>9071424000140</v>
          </cell>
        </row>
        <row r="4793">
          <cell r="A4793" t="str">
            <v>10</v>
          </cell>
          <cell r="B4793" t="str">
            <v>10</v>
          </cell>
          <cell r="C4793">
            <v>48356</v>
          </cell>
          <cell r="D4793">
            <v>0</v>
          </cell>
          <cell r="E4793" t="str">
            <v>100100</v>
          </cell>
          <cell r="F4793" t="str">
            <v>907</v>
          </cell>
          <cell r="G4793" t="str">
            <v>14</v>
          </cell>
          <cell r="H4793" t="str">
            <v>00</v>
          </cell>
          <cell r="I4793">
            <v>45</v>
          </cell>
          <cell r="J4793" t="str">
            <v>OSCAR VALLES ROGER</v>
          </cell>
          <cell r="K4793" t="str">
            <v>LAS PALMERAS MZ.F-7</v>
          </cell>
          <cell r="M4793" t="str">
            <v>04</v>
          </cell>
          <cell r="N4793">
            <v>0</v>
          </cell>
          <cell r="O4793">
            <v>0</v>
          </cell>
          <cell r="P4793">
            <v>0</v>
          </cell>
          <cell r="Q4793">
            <v>0</v>
          </cell>
          <cell r="R4793">
            <v>0</v>
          </cell>
          <cell r="S4793">
            <v>0</v>
          </cell>
          <cell r="T4793">
            <v>36.33</v>
          </cell>
          <cell r="U4793" t="str">
            <v>0</v>
          </cell>
          <cell r="V4793" t="str">
            <v>9071425000070</v>
          </cell>
        </row>
        <row r="4794">
          <cell r="A4794" t="str">
            <v>10</v>
          </cell>
          <cell r="B4794" t="str">
            <v>10</v>
          </cell>
          <cell r="C4794">
            <v>48367</v>
          </cell>
          <cell r="D4794">
            <v>7</v>
          </cell>
          <cell r="E4794" t="str">
            <v>100100</v>
          </cell>
          <cell r="F4794" t="str">
            <v>907</v>
          </cell>
          <cell r="G4794" t="str">
            <v>14</v>
          </cell>
          <cell r="H4794" t="str">
            <v>00</v>
          </cell>
          <cell r="I4794">
            <v>56</v>
          </cell>
          <cell r="J4794" t="str">
            <v>JUAN R. RODRIGUEZ RENGIFO</v>
          </cell>
          <cell r="K4794" t="str">
            <v>LAS PALMERAS MZ.H-10</v>
          </cell>
          <cell r="L4794">
            <v>0</v>
          </cell>
          <cell r="M4794" t="str">
            <v>04</v>
          </cell>
          <cell r="N4794">
            <v>0</v>
          </cell>
          <cell r="O4794">
            <v>96</v>
          </cell>
          <cell r="P4794">
            <v>99</v>
          </cell>
          <cell r="Q4794">
            <v>70</v>
          </cell>
          <cell r="R4794">
            <v>66</v>
          </cell>
          <cell r="S4794">
            <v>79</v>
          </cell>
          <cell r="T4794">
            <v>75.67</v>
          </cell>
          <cell r="U4794" t="str">
            <v>0</v>
          </cell>
          <cell r="V4794" t="str">
            <v>9071427000100</v>
          </cell>
        </row>
        <row r="4795">
          <cell r="A4795" t="str">
            <v>10</v>
          </cell>
          <cell r="B4795" t="str">
            <v>10</v>
          </cell>
          <cell r="C4795">
            <v>48373</v>
          </cell>
          <cell r="D4795">
            <v>5</v>
          </cell>
          <cell r="E4795" t="str">
            <v>100100</v>
          </cell>
          <cell r="F4795" t="str">
            <v>907</v>
          </cell>
          <cell r="G4795" t="str">
            <v>14</v>
          </cell>
          <cell r="H4795" t="str">
            <v>00</v>
          </cell>
          <cell r="I4795">
            <v>62</v>
          </cell>
          <cell r="J4795" t="str">
            <v>D. CARRERA FERREYRA</v>
          </cell>
          <cell r="K4795" t="str">
            <v>A.H.L/PALMER.MZ.K-12</v>
          </cell>
          <cell r="M4795" t="str">
            <v>04</v>
          </cell>
          <cell r="N4795">
            <v>0</v>
          </cell>
          <cell r="O4795">
            <v>0</v>
          </cell>
          <cell r="P4795">
            <v>0</v>
          </cell>
          <cell r="Q4795">
            <v>0</v>
          </cell>
          <cell r="R4795">
            <v>3</v>
          </cell>
          <cell r="S4795">
            <v>24</v>
          </cell>
          <cell r="T4795">
            <v>7.08</v>
          </cell>
          <cell r="U4795" t="str">
            <v>0</v>
          </cell>
          <cell r="V4795" t="str">
            <v>9071428000110</v>
          </cell>
        </row>
        <row r="4796">
          <cell r="A4796" t="str">
            <v>10</v>
          </cell>
          <cell r="B4796" t="str">
            <v>10</v>
          </cell>
          <cell r="C4796">
            <v>48380</v>
          </cell>
          <cell r="D4796">
            <v>0</v>
          </cell>
          <cell r="E4796" t="str">
            <v>100100</v>
          </cell>
          <cell r="F4796" t="str">
            <v>907</v>
          </cell>
          <cell r="G4796" t="str">
            <v>14</v>
          </cell>
          <cell r="H4796" t="str">
            <v>00</v>
          </cell>
          <cell r="I4796">
            <v>69</v>
          </cell>
          <cell r="J4796" t="str">
            <v>CAROLINA RICOPA H.</v>
          </cell>
          <cell r="K4796" t="str">
            <v>LOS PROCERES M-L-17</v>
          </cell>
          <cell r="L4796">
            <v>0</v>
          </cell>
          <cell r="M4796" t="str">
            <v>02</v>
          </cell>
          <cell r="N4796">
            <v>110</v>
          </cell>
          <cell r="O4796">
            <v>110</v>
          </cell>
          <cell r="P4796">
            <v>0</v>
          </cell>
          <cell r="Q4796">
            <v>0</v>
          </cell>
          <cell r="R4796">
            <v>0</v>
          </cell>
          <cell r="S4796">
            <v>0</v>
          </cell>
          <cell r="T4796">
            <v>18.329999999999998</v>
          </cell>
          <cell r="U4796" t="str">
            <v>0</v>
          </cell>
          <cell r="V4796" t="str">
            <v>9071429000170</v>
          </cell>
        </row>
        <row r="4797">
          <cell r="A4797" t="str">
            <v>10</v>
          </cell>
          <cell r="B4797" t="str">
            <v>10</v>
          </cell>
          <cell r="C4797">
            <v>48380</v>
          </cell>
          <cell r="D4797">
            <v>0</v>
          </cell>
          <cell r="E4797" t="str">
            <v>100100</v>
          </cell>
          <cell r="F4797" t="str">
            <v>907</v>
          </cell>
          <cell r="G4797" t="str">
            <v>14</v>
          </cell>
          <cell r="H4797" t="str">
            <v>00</v>
          </cell>
          <cell r="I4797">
            <v>69</v>
          </cell>
          <cell r="J4797" t="str">
            <v>CAROLINA RICOPA H.</v>
          </cell>
          <cell r="K4797" t="str">
            <v>LOS PROCERES M-L-17</v>
          </cell>
          <cell r="L4797">
            <v>0</v>
          </cell>
          <cell r="M4797" t="str">
            <v>04</v>
          </cell>
          <cell r="N4797">
            <v>0</v>
          </cell>
          <cell r="O4797">
            <v>0</v>
          </cell>
          <cell r="P4797">
            <v>0</v>
          </cell>
          <cell r="Q4797">
            <v>0</v>
          </cell>
          <cell r="R4797">
            <v>0</v>
          </cell>
          <cell r="S4797">
            <v>0</v>
          </cell>
          <cell r="T4797">
            <v>0</v>
          </cell>
          <cell r="U4797" t="str">
            <v>0</v>
          </cell>
          <cell r="V4797" t="str">
            <v>9071429000170</v>
          </cell>
        </row>
        <row r="4798">
          <cell r="A4798" t="str">
            <v>10</v>
          </cell>
          <cell r="B4798" t="str">
            <v>10</v>
          </cell>
          <cell r="C4798">
            <v>48386</v>
          </cell>
          <cell r="D4798">
            <v>7</v>
          </cell>
          <cell r="E4798" t="str">
            <v>100100</v>
          </cell>
          <cell r="F4798" t="str">
            <v>907</v>
          </cell>
          <cell r="G4798" t="str">
            <v>14</v>
          </cell>
          <cell r="H4798" t="str">
            <v>00</v>
          </cell>
          <cell r="I4798">
            <v>75</v>
          </cell>
          <cell r="J4798" t="str">
            <v>E. TAMANI HUANUIRI</v>
          </cell>
          <cell r="K4798" t="str">
            <v>LAS PALMERAS M-10</v>
          </cell>
          <cell r="M4798" t="str">
            <v>04</v>
          </cell>
          <cell r="N4798">
            <v>0</v>
          </cell>
          <cell r="O4798">
            <v>0</v>
          </cell>
          <cell r="P4798">
            <v>0</v>
          </cell>
          <cell r="Q4798">
            <v>0</v>
          </cell>
          <cell r="R4798">
            <v>0</v>
          </cell>
          <cell r="S4798">
            <v>3</v>
          </cell>
          <cell r="T4798">
            <v>10.67</v>
          </cell>
          <cell r="U4798" t="str">
            <v>0</v>
          </cell>
          <cell r="V4798" t="str">
            <v>9071430000100</v>
          </cell>
        </row>
        <row r="4799">
          <cell r="A4799" t="str">
            <v>10</v>
          </cell>
          <cell r="B4799" t="str">
            <v>10</v>
          </cell>
          <cell r="C4799">
            <v>48389</v>
          </cell>
          <cell r="D4799">
            <v>1</v>
          </cell>
          <cell r="E4799" t="str">
            <v>100100</v>
          </cell>
          <cell r="F4799" t="str">
            <v>907</v>
          </cell>
          <cell r="G4799" t="str">
            <v>14</v>
          </cell>
          <cell r="H4799" t="str">
            <v>00</v>
          </cell>
          <cell r="I4799">
            <v>78</v>
          </cell>
          <cell r="J4799" t="str">
            <v>JACK LOPEZ</v>
          </cell>
          <cell r="K4799" t="str">
            <v>A.H.M.LAS PALME. M17</v>
          </cell>
          <cell r="M4799" t="str">
            <v>02</v>
          </cell>
          <cell r="N4799">
            <v>0</v>
          </cell>
          <cell r="O4799">
            <v>0</v>
          </cell>
          <cell r="P4799">
            <v>0</v>
          </cell>
          <cell r="Q4799">
            <v>0</v>
          </cell>
          <cell r="R4799">
            <v>0</v>
          </cell>
          <cell r="S4799">
            <v>0</v>
          </cell>
          <cell r="T4799">
            <v>0</v>
          </cell>
          <cell r="U4799" t="str">
            <v>0</v>
          </cell>
          <cell r="V4799" t="str">
            <v>9071430000170</v>
          </cell>
        </row>
        <row r="4800">
          <cell r="A4800" t="str">
            <v>10</v>
          </cell>
          <cell r="B4800" t="str">
            <v>10</v>
          </cell>
          <cell r="C4800">
            <v>48390</v>
          </cell>
          <cell r="D4800">
            <v>9</v>
          </cell>
          <cell r="E4800" t="str">
            <v>100100</v>
          </cell>
          <cell r="F4800" t="str">
            <v>907</v>
          </cell>
          <cell r="G4800" t="str">
            <v>14</v>
          </cell>
          <cell r="H4800" t="str">
            <v>00</v>
          </cell>
          <cell r="I4800">
            <v>79</v>
          </cell>
          <cell r="J4800" t="str">
            <v>ELIAS COAQUIRA  T.</v>
          </cell>
          <cell r="K4800" t="str">
            <v>A.H.L/PALMER.MZ.M-2A</v>
          </cell>
          <cell r="L4800">
            <v>0</v>
          </cell>
          <cell r="M4800" t="str">
            <v>02</v>
          </cell>
          <cell r="N4800">
            <v>100</v>
          </cell>
          <cell r="O4800">
            <v>100</v>
          </cell>
          <cell r="P4800">
            <v>100</v>
          </cell>
          <cell r="Q4800">
            <v>100</v>
          </cell>
          <cell r="R4800">
            <v>100</v>
          </cell>
          <cell r="S4800">
            <v>0</v>
          </cell>
          <cell r="T4800">
            <v>41.67</v>
          </cell>
          <cell r="U4800" t="str">
            <v>0</v>
          </cell>
          <cell r="V4800" t="str">
            <v>9071430000200</v>
          </cell>
        </row>
        <row r="4801">
          <cell r="A4801" t="str">
            <v>10</v>
          </cell>
          <cell r="B4801" t="str">
            <v>10</v>
          </cell>
          <cell r="C4801">
            <v>48390</v>
          </cell>
          <cell r="D4801">
            <v>9</v>
          </cell>
          <cell r="E4801" t="str">
            <v>100100</v>
          </cell>
          <cell r="F4801" t="str">
            <v>907</v>
          </cell>
          <cell r="G4801" t="str">
            <v>14</v>
          </cell>
          <cell r="H4801" t="str">
            <v>00</v>
          </cell>
          <cell r="I4801">
            <v>79</v>
          </cell>
          <cell r="J4801" t="str">
            <v>ELIAS COAQUIRA  T.</v>
          </cell>
          <cell r="K4801" t="str">
            <v>A.H.L/PALMER.MZ.M-2A</v>
          </cell>
          <cell r="L4801">
            <v>0</v>
          </cell>
          <cell r="M4801" t="str">
            <v>04</v>
          </cell>
          <cell r="N4801">
            <v>0</v>
          </cell>
          <cell r="O4801">
            <v>0</v>
          </cell>
          <cell r="P4801">
            <v>100</v>
          </cell>
          <cell r="Q4801">
            <v>0</v>
          </cell>
          <cell r="R4801">
            <v>0</v>
          </cell>
          <cell r="S4801">
            <v>0</v>
          </cell>
          <cell r="T4801">
            <v>8.33</v>
          </cell>
          <cell r="U4801" t="str">
            <v>0</v>
          </cell>
          <cell r="V4801" t="str">
            <v>9071430000200</v>
          </cell>
        </row>
        <row r="4802">
          <cell r="A4802" t="str">
            <v>10</v>
          </cell>
          <cell r="B4802" t="str">
            <v>10</v>
          </cell>
          <cell r="C4802">
            <v>48397</v>
          </cell>
          <cell r="D4802">
            <v>4</v>
          </cell>
          <cell r="E4802" t="str">
            <v>100100</v>
          </cell>
          <cell r="F4802" t="str">
            <v>907</v>
          </cell>
          <cell r="G4802" t="str">
            <v>14</v>
          </cell>
          <cell r="H4802" t="str">
            <v>00</v>
          </cell>
          <cell r="I4802">
            <v>86</v>
          </cell>
          <cell r="J4802" t="str">
            <v>MERCEDES FLORES</v>
          </cell>
          <cell r="K4802" t="str">
            <v>LAS PALMERAS MZ. N-7</v>
          </cell>
          <cell r="M4802" t="str">
            <v>04</v>
          </cell>
          <cell r="N4802">
            <v>0</v>
          </cell>
          <cell r="O4802">
            <v>15</v>
          </cell>
          <cell r="P4802">
            <v>14</v>
          </cell>
          <cell r="Q4802">
            <v>0</v>
          </cell>
          <cell r="R4802">
            <v>0</v>
          </cell>
          <cell r="S4802">
            <v>0</v>
          </cell>
          <cell r="T4802">
            <v>2.42</v>
          </cell>
          <cell r="U4802" t="str">
            <v>0</v>
          </cell>
          <cell r="V4802" t="str">
            <v>9071431000070</v>
          </cell>
        </row>
        <row r="4803">
          <cell r="A4803" t="str">
            <v>10</v>
          </cell>
          <cell r="B4803" t="str">
            <v>10</v>
          </cell>
          <cell r="C4803">
            <v>48408</v>
          </cell>
          <cell r="D4803">
            <v>9</v>
          </cell>
          <cell r="E4803" t="str">
            <v>100100</v>
          </cell>
          <cell r="F4803" t="str">
            <v>907</v>
          </cell>
          <cell r="G4803" t="str">
            <v>14</v>
          </cell>
          <cell r="H4803" t="str">
            <v>00</v>
          </cell>
          <cell r="I4803">
            <v>97</v>
          </cell>
          <cell r="J4803" t="str">
            <v>E. UTIA YASACAMA</v>
          </cell>
          <cell r="K4803" t="str">
            <v>SR.MILAGROS MZ A 8</v>
          </cell>
          <cell r="M4803" t="str">
            <v>04</v>
          </cell>
          <cell r="N4803">
            <v>0</v>
          </cell>
          <cell r="O4803">
            <v>0</v>
          </cell>
          <cell r="P4803">
            <v>0</v>
          </cell>
          <cell r="Q4803">
            <v>0</v>
          </cell>
          <cell r="R4803">
            <v>6</v>
          </cell>
          <cell r="S4803">
            <v>0</v>
          </cell>
          <cell r="T4803">
            <v>12.08</v>
          </cell>
          <cell r="U4803" t="str">
            <v>0</v>
          </cell>
          <cell r="V4803" t="str">
            <v>9071451000010</v>
          </cell>
        </row>
        <row r="4804">
          <cell r="A4804" t="str">
            <v>10</v>
          </cell>
          <cell r="B4804" t="str">
            <v>10</v>
          </cell>
          <cell r="C4804">
            <v>48419</v>
          </cell>
          <cell r="D4804">
            <v>6</v>
          </cell>
          <cell r="E4804" t="str">
            <v>100100</v>
          </cell>
          <cell r="F4804" t="str">
            <v>907</v>
          </cell>
          <cell r="G4804" t="str">
            <v>14</v>
          </cell>
          <cell r="H4804" t="str">
            <v>00</v>
          </cell>
          <cell r="I4804">
            <v>108</v>
          </cell>
          <cell r="J4804" t="str">
            <v>LUCIA GARCIA DE FLORES</v>
          </cell>
          <cell r="K4804" t="str">
            <v>SR. MILAGROS  E-3</v>
          </cell>
          <cell r="L4804">
            <v>0</v>
          </cell>
          <cell r="M4804" t="str">
            <v>04</v>
          </cell>
          <cell r="N4804">
            <v>0</v>
          </cell>
          <cell r="O4804">
            <v>0</v>
          </cell>
          <cell r="P4804">
            <v>0</v>
          </cell>
          <cell r="Q4804">
            <v>0</v>
          </cell>
          <cell r="R4804">
            <v>0</v>
          </cell>
          <cell r="S4804">
            <v>0</v>
          </cell>
          <cell r="T4804">
            <v>39.92</v>
          </cell>
          <cell r="U4804" t="str">
            <v>0</v>
          </cell>
          <cell r="V4804" t="str">
            <v>9071451001340</v>
          </cell>
        </row>
        <row r="4805">
          <cell r="A4805" t="str">
            <v>10</v>
          </cell>
          <cell r="B4805" t="str">
            <v>10</v>
          </cell>
          <cell r="C4805">
            <v>48420</v>
          </cell>
          <cell r="D4805">
            <v>4</v>
          </cell>
          <cell r="E4805" t="str">
            <v>100100</v>
          </cell>
          <cell r="F4805" t="str">
            <v>907</v>
          </cell>
          <cell r="G4805" t="str">
            <v>14</v>
          </cell>
          <cell r="H4805" t="str">
            <v>00</v>
          </cell>
          <cell r="I4805">
            <v>109</v>
          </cell>
          <cell r="J4805" t="str">
            <v>WILMA PALLA DEL A.</v>
          </cell>
          <cell r="K4805" t="str">
            <v>SR.MILAGROS E-2</v>
          </cell>
          <cell r="M4805" t="str">
            <v>04</v>
          </cell>
          <cell r="N4805">
            <v>0</v>
          </cell>
          <cell r="O4805">
            <v>0</v>
          </cell>
          <cell r="P4805">
            <v>0</v>
          </cell>
          <cell r="Q4805">
            <v>0</v>
          </cell>
          <cell r="R4805">
            <v>10</v>
          </cell>
          <cell r="S4805">
            <v>1</v>
          </cell>
          <cell r="T4805">
            <v>5.17</v>
          </cell>
          <cell r="U4805" t="str">
            <v>0</v>
          </cell>
          <cell r="V4805" t="str">
            <v>9071451001350</v>
          </cell>
        </row>
        <row r="4806">
          <cell r="A4806" t="str">
            <v>10</v>
          </cell>
          <cell r="B4806" t="str">
            <v>10</v>
          </cell>
          <cell r="C4806">
            <v>48446</v>
          </cell>
          <cell r="D4806">
            <v>9</v>
          </cell>
          <cell r="E4806" t="str">
            <v>100100</v>
          </cell>
          <cell r="F4806" t="str">
            <v>907</v>
          </cell>
          <cell r="G4806" t="str">
            <v>14</v>
          </cell>
          <cell r="H4806" t="str">
            <v>00</v>
          </cell>
          <cell r="I4806">
            <v>135</v>
          </cell>
          <cell r="J4806" t="str">
            <v>WILFREDO SHUÑA R.</v>
          </cell>
          <cell r="K4806" t="str">
            <v>AH.  LAS AMAZONAS /INTERN</v>
          </cell>
          <cell r="M4806" t="str">
            <v>04</v>
          </cell>
          <cell r="N4806">
            <v>0</v>
          </cell>
          <cell r="O4806">
            <v>105</v>
          </cell>
          <cell r="P4806">
            <v>117</v>
          </cell>
          <cell r="Q4806">
            <v>28</v>
          </cell>
          <cell r="R4806">
            <v>0</v>
          </cell>
          <cell r="S4806">
            <v>0</v>
          </cell>
          <cell r="T4806">
            <v>20.83</v>
          </cell>
          <cell r="U4806" t="str">
            <v>0</v>
          </cell>
          <cell r="V4806" t="str">
            <v>9071462000030</v>
          </cell>
        </row>
        <row r="4807">
          <cell r="A4807" t="str">
            <v>10</v>
          </cell>
          <cell r="B4807" t="str">
            <v>10</v>
          </cell>
          <cell r="C4807">
            <v>48447</v>
          </cell>
          <cell r="D4807">
            <v>7</v>
          </cell>
          <cell r="E4807" t="str">
            <v>100100</v>
          </cell>
          <cell r="F4807" t="str">
            <v>907</v>
          </cell>
          <cell r="G4807" t="str">
            <v>14</v>
          </cell>
          <cell r="H4807" t="str">
            <v>00</v>
          </cell>
          <cell r="I4807">
            <v>136</v>
          </cell>
          <cell r="J4807" t="str">
            <v>MIRTHA HUAYUNGA Z.</v>
          </cell>
          <cell r="K4807" t="str">
            <v>LAS AMAZONAS C-15</v>
          </cell>
          <cell r="M4807" t="str">
            <v>04</v>
          </cell>
          <cell r="N4807">
            <v>0</v>
          </cell>
          <cell r="O4807">
            <v>0</v>
          </cell>
          <cell r="P4807">
            <v>0</v>
          </cell>
          <cell r="Q4807">
            <v>0</v>
          </cell>
          <cell r="R4807">
            <v>0</v>
          </cell>
          <cell r="S4807">
            <v>0</v>
          </cell>
          <cell r="T4807">
            <v>0</v>
          </cell>
          <cell r="U4807" t="str">
            <v>0</v>
          </cell>
          <cell r="V4807" t="str">
            <v>9071462000040</v>
          </cell>
        </row>
        <row r="4808">
          <cell r="A4808" t="str">
            <v>10</v>
          </cell>
          <cell r="B4808" t="str">
            <v>10</v>
          </cell>
          <cell r="C4808">
            <v>48448</v>
          </cell>
          <cell r="D4808">
            <v>5</v>
          </cell>
          <cell r="E4808" t="str">
            <v>100100</v>
          </cell>
          <cell r="F4808" t="str">
            <v>907</v>
          </cell>
          <cell r="G4808" t="str">
            <v>14</v>
          </cell>
          <cell r="H4808" t="str">
            <v>00</v>
          </cell>
          <cell r="I4808">
            <v>137</v>
          </cell>
          <cell r="J4808" t="str">
            <v>JULIA RAMIREZ P.</v>
          </cell>
          <cell r="K4808" t="str">
            <v>CALL INTERANACIONAL C-8</v>
          </cell>
          <cell r="M4808" t="str">
            <v>04</v>
          </cell>
          <cell r="N4808">
            <v>0</v>
          </cell>
          <cell r="O4808">
            <v>0</v>
          </cell>
          <cell r="P4808">
            <v>0</v>
          </cell>
          <cell r="Q4808">
            <v>0</v>
          </cell>
          <cell r="R4808">
            <v>0</v>
          </cell>
          <cell r="S4808">
            <v>0</v>
          </cell>
          <cell r="T4808">
            <v>11</v>
          </cell>
          <cell r="U4808" t="str">
            <v>0</v>
          </cell>
          <cell r="V4808" t="str">
            <v>9071462000110</v>
          </cell>
        </row>
        <row r="4809">
          <cell r="A4809" t="str">
            <v>10</v>
          </cell>
          <cell r="B4809" t="str">
            <v>10</v>
          </cell>
          <cell r="C4809">
            <v>48451</v>
          </cell>
          <cell r="D4809">
            <v>9</v>
          </cell>
          <cell r="E4809" t="str">
            <v>100100</v>
          </cell>
          <cell r="F4809" t="str">
            <v>907</v>
          </cell>
          <cell r="G4809" t="str">
            <v>14</v>
          </cell>
          <cell r="H4809" t="str">
            <v>00</v>
          </cell>
          <cell r="I4809">
            <v>140</v>
          </cell>
          <cell r="J4809" t="str">
            <v>ENITH FLORES FLORES</v>
          </cell>
          <cell r="K4809" t="str">
            <v>LAS AMAZONAS C-3</v>
          </cell>
          <cell r="M4809" t="str">
            <v>04</v>
          </cell>
          <cell r="N4809">
            <v>0</v>
          </cell>
          <cell r="O4809">
            <v>0</v>
          </cell>
          <cell r="P4809">
            <v>0</v>
          </cell>
          <cell r="Q4809">
            <v>0</v>
          </cell>
          <cell r="R4809">
            <v>48</v>
          </cell>
          <cell r="S4809">
            <v>165</v>
          </cell>
          <cell r="T4809">
            <v>60.92</v>
          </cell>
          <cell r="U4809" t="str">
            <v>0</v>
          </cell>
          <cell r="V4809" t="str">
            <v>9071462000160</v>
          </cell>
        </row>
        <row r="4810">
          <cell r="A4810" t="str">
            <v>10</v>
          </cell>
          <cell r="B4810" t="str">
            <v>10</v>
          </cell>
          <cell r="C4810">
            <v>48492</v>
          </cell>
          <cell r="D4810">
            <v>3</v>
          </cell>
          <cell r="E4810" t="str">
            <v>100100</v>
          </cell>
          <cell r="F4810" t="str">
            <v>907</v>
          </cell>
          <cell r="G4810" t="str">
            <v>14</v>
          </cell>
          <cell r="H4810" t="str">
            <v>00</v>
          </cell>
          <cell r="I4810">
            <v>181</v>
          </cell>
          <cell r="J4810" t="str">
            <v>DEL AGUILA ORBE A.</v>
          </cell>
          <cell r="K4810" t="str">
            <v>CALL C. MARIATEGUI M-J</v>
          </cell>
          <cell r="M4810" t="str">
            <v>04</v>
          </cell>
          <cell r="N4810">
            <v>0</v>
          </cell>
          <cell r="O4810">
            <v>0</v>
          </cell>
          <cell r="P4810">
            <v>0</v>
          </cell>
          <cell r="Q4810">
            <v>0</v>
          </cell>
          <cell r="R4810">
            <v>117</v>
          </cell>
          <cell r="S4810">
            <v>92</v>
          </cell>
          <cell r="T4810">
            <v>43.17</v>
          </cell>
          <cell r="U4810" t="str">
            <v>0</v>
          </cell>
          <cell r="V4810" t="str">
            <v>9071468000350</v>
          </cell>
        </row>
        <row r="4811">
          <cell r="A4811" t="str">
            <v>10</v>
          </cell>
          <cell r="B4811" t="str">
            <v>10</v>
          </cell>
          <cell r="C4811">
            <v>48493</v>
          </cell>
          <cell r="D4811">
            <v>1</v>
          </cell>
          <cell r="E4811" t="str">
            <v>100100</v>
          </cell>
          <cell r="F4811" t="str">
            <v>907</v>
          </cell>
          <cell r="G4811" t="str">
            <v>14</v>
          </cell>
          <cell r="H4811" t="str">
            <v>00</v>
          </cell>
          <cell r="I4811">
            <v>182</v>
          </cell>
          <cell r="J4811" t="str">
            <v>CHONG REATEGUI M.</v>
          </cell>
          <cell r="K4811" t="str">
            <v>CALL C. MARIATEGUI M-J</v>
          </cell>
          <cell r="M4811" t="str">
            <v>04</v>
          </cell>
          <cell r="N4811">
            <v>0</v>
          </cell>
          <cell r="O4811">
            <v>0</v>
          </cell>
          <cell r="P4811">
            <v>0</v>
          </cell>
          <cell r="Q4811">
            <v>0</v>
          </cell>
          <cell r="R4811">
            <v>0</v>
          </cell>
          <cell r="S4811">
            <v>0</v>
          </cell>
          <cell r="T4811">
            <v>1.58</v>
          </cell>
          <cell r="U4811" t="str">
            <v>0</v>
          </cell>
          <cell r="V4811" t="str">
            <v>9071468000360</v>
          </cell>
        </row>
        <row r="4812">
          <cell r="A4812" t="str">
            <v>10</v>
          </cell>
          <cell r="B4812" t="str">
            <v>10</v>
          </cell>
          <cell r="C4812">
            <v>48498</v>
          </cell>
          <cell r="D4812">
            <v>0</v>
          </cell>
          <cell r="E4812" t="str">
            <v>100100</v>
          </cell>
          <cell r="F4812" t="str">
            <v>907</v>
          </cell>
          <cell r="G4812" t="str">
            <v>15</v>
          </cell>
          <cell r="H4812" t="str">
            <v>00</v>
          </cell>
          <cell r="I4812">
            <v>4</v>
          </cell>
          <cell r="J4812" t="str">
            <v>PABLO CACHIQUE</v>
          </cell>
          <cell r="K4812" t="str">
            <v>A.H.M. CARDOZO  MZ-A</v>
          </cell>
          <cell r="M4812" t="str">
            <v>04</v>
          </cell>
          <cell r="N4812">
            <v>0</v>
          </cell>
          <cell r="O4812">
            <v>0</v>
          </cell>
          <cell r="P4812">
            <v>0</v>
          </cell>
          <cell r="Q4812">
            <v>0</v>
          </cell>
          <cell r="R4812">
            <v>0</v>
          </cell>
          <cell r="S4812">
            <v>0</v>
          </cell>
          <cell r="T4812">
            <v>0</v>
          </cell>
          <cell r="U4812" t="str">
            <v>0</v>
          </cell>
          <cell r="V4812" t="str">
            <v>9071501000070</v>
          </cell>
        </row>
        <row r="4813">
          <cell r="A4813" t="str">
            <v>10</v>
          </cell>
          <cell r="B4813" t="str">
            <v>10</v>
          </cell>
          <cell r="C4813">
            <v>48513</v>
          </cell>
          <cell r="D4813">
            <v>6</v>
          </cell>
          <cell r="E4813" t="str">
            <v>100100</v>
          </cell>
          <cell r="F4813" t="str">
            <v>907</v>
          </cell>
          <cell r="G4813" t="str">
            <v>15</v>
          </cell>
          <cell r="H4813" t="str">
            <v>00</v>
          </cell>
          <cell r="I4813">
            <v>19</v>
          </cell>
          <cell r="J4813" t="str">
            <v>HECTOR FERNANDEZ</v>
          </cell>
          <cell r="K4813" t="str">
            <v>A.H.M. CARDOZO 16</v>
          </cell>
          <cell r="M4813" t="str">
            <v>04</v>
          </cell>
          <cell r="N4813">
            <v>0</v>
          </cell>
          <cell r="O4813">
            <v>0</v>
          </cell>
          <cell r="P4813">
            <v>0</v>
          </cell>
          <cell r="Q4813">
            <v>0</v>
          </cell>
          <cell r="R4813">
            <v>0</v>
          </cell>
          <cell r="S4813">
            <v>0</v>
          </cell>
          <cell r="T4813">
            <v>0.75</v>
          </cell>
          <cell r="U4813" t="str">
            <v>0</v>
          </cell>
          <cell r="V4813" t="str">
            <v>9071502000160</v>
          </cell>
        </row>
        <row r="4814">
          <cell r="A4814" t="str">
            <v>10</v>
          </cell>
          <cell r="B4814" t="str">
            <v>10</v>
          </cell>
          <cell r="C4814">
            <v>48515</v>
          </cell>
          <cell r="D4814">
            <v>1</v>
          </cell>
          <cell r="E4814" t="str">
            <v>100100</v>
          </cell>
          <cell r="F4814" t="str">
            <v>907</v>
          </cell>
          <cell r="G4814" t="str">
            <v>15</v>
          </cell>
          <cell r="H4814" t="str">
            <v>00</v>
          </cell>
          <cell r="I4814">
            <v>21</v>
          </cell>
          <cell r="J4814" t="str">
            <v>CARLOS LAZO EGOAVIL</v>
          </cell>
          <cell r="K4814" t="str">
            <v>A.H.M. CARDOZO B-31</v>
          </cell>
          <cell r="M4814" t="str">
            <v>04</v>
          </cell>
          <cell r="N4814">
            <v>52</v>
          </cell>
          <cell r="O4814">
            <v>59</v>
          </cell>
          <cell r="P4814">
            <v>15</v>
          </cell>
          <cell r="Q4814">
            <v>7</v>
          </cell>
          <cell r="R4814">
            <v>6</v>
          </cell>
          <cell r="S4814">
            <v>0</v>
          </cell>
          <cell r="T4814">
            <v>13.42</v>
          </cell>
          <cell r="U4814" t="str">
            <v>0</v>
          </cell>
          <cell r="V4814" t="str">
            <v>9071502000310</v>
          </cell>
        </row>
        <row r="4815">
          <cell r="A4815" t="str">
            <v>10</v>
          </cell>
          <cell r="B4815" t="str">
            <v>10</v>
          </cell>
          <cell r="C4815">
            <v>48523</v>
          </cell>
          <cell r="D4815">
            <v>5</v>
          </cell>
          <cell r="E4815" t="str">
            <v>100100</v>
          </cell>
          <cell r="F4815" t="str">
            <v>907</v>
          </cell>
          <cell r="G4815" t="str">
            <v>15</v>
          </cell>
          <cell r="H4815" t="str">
            <v>00</v>
          </cell>
          <cell r="I4815">
            <v>29</v>
          </cell>
          <cell r="J4815" t="str">
            <v>HERNAN LAYANGO</v>
          </cell>
          <cell r="K4815" t="str">
            <v>AV.  ARGENTINA C-2</v>
          </cell>
          <cell r="M4815" t="str">
            <v>04</v>
          </cell>
          <cell r="N4815">
            <v>0</v>
          </cell>
          <cell r="O4815">
            <v>0</v>
          </cell>
          <cell r="P4815">
            <v>0</v>
          </cell>
          <cell r="Q4815">
            <v>4</v>
          </cell>
          <cell r="R4815">
            <v>6</v>
          </cell>
          <cell r="S4815">
            <v>9</v>
          </cell>
          <cell r="T4815">
            <v>2.33</v>
          </cell>
          <cell r="U4815" t="str">
            <v>0</v>
          </cell>
          <cell r="V4815" t="str">
            <v>9071503000030</v>
          </cell>
        </row>
        <row r="4816">
          <cell r="A4816" t="str">
            <v>10</v>
          </cell>
          <cell r="B4816" t="str">
            <v>10</v>
          </cell>
          <cell r="C4816">
            <v>48524</v>
          </cell>
          <cell r="D4816">
            <v>3</v>
          </cell>
          <cell r="E4816" t="str">
            <v>100100</v>
          </cell>
          <cell r="F4816" t="str">
            <v>907</v>
          </cell>
          <cell r="G4816" t="str">
            <v>15</v>
          </cell>
          <cell r="H4816" t="str">
            <v>00</v>
          </cell>
          <cell r="I4816">
            <v>30</v>
          </cell>
          <cell r="J4816" t="str">
            <v>VICTOR RAMIREZ</v>
          </cell>
          <cell r="K4816" t="str">
            <v>A.H.M. CARDOZO  MZ.C</v>
          </cell>
          <cell r="M4816" t="str">
            <v>04</v>
          </cell>
          <cell r="N4816">
            <v>0</v>
          </cell>
          <cell r="O4816">
            <v>20</v>
          </cell>
          <cell r="P4816">
            <v>0</v>
          </cell>
          <cell r="Q4816">
            <v>20</v>
          </cell>
          <cell r="R4816">
            <v>12</v>
          </cell>
          <cell r="S4816">
            <v>6</v>
          </cell>
          <cell r="T4816">
            <v>5.75</v>
          </cell>
          <cell r="U4816" t="str">
            <v>0</v>
          </cell>
          <cell r="V4816" t="str">
            <v>9071503000040</v>
          </cell>
        </row>
        <row r="4817">
          <cell r="A4817" t="str">
            <v>10</v>
          </cell>
          <cell r="B4817" t="str">
            <v>10</v>
          </cell>
          <cell r="C4817">
            <v>48535</v>
          </cell>
          <cell r="D4817">
            <v>9</v>
          </cell>
          <cell r="E4817" t="str">
            <v>100100</v>
          </cell>
          <cell r="F4817" t="str">
            <v>907</v>
          </cell>
          <cell r="G4817" t="str">
            <v>15</v>
          </cell>
          <cell r="H4817" t="str">
            <v>00</v>
          </cell>
          <cell r="I4817">
            <v>41</v>
          </cell>
          <cell r="J4817" t="str">
            <v>PEDRO FIGUEROA</v>
          </cell>
          <cell r="K4817" t="str">
            <v>CARDOZO MZ. D-8</v>
          </cell>
          <cell r="M4817" t="str">
            <v>04</v>
          </cell>
          <cell r="N4817">
            <v>0</v>
          </cell>
          <cell r="O4817">
            <v>0</v>
          </cell>
          <cell r="P4817">
            <v>0</v>
          </cell>
          <cell r="Q4817">
            <v>0</v>
          </cell>
          <cell r="R4817">
            <v>0</v>
          </cell>
          <cell r="S4817">
            <v>0</v>
          </cell>
          <cell r="T4817">
            <v>0.33</v>
          </cell>
          <cell r="U4817" t="str">
            <v>0</v>
          </cell>
          <cell r="V4817" t="str">
            <v>9071504000080</v>
          </cell>
        </row>
        <row r="4818">
          <cell r="A4818" t="str">
            <v>10</v>
          </cell>
          <cell r="B4818" t="str">
            <v>10</v>
          </cell>
          <cell r="C4818">
            <v>48539</v>
          </cell>
          <cell r="D4818">
            <v>1</v>
          </cell>
          <cell r="E4818" t="str">
            <v>100100</v>
          </cell>
          <cell r="F4818" t="str">
            <v>907</v>
          </cell>
          <cell r="G4818" t="str">
            <v>15</v>
          </cell>
          <cell r="H4818" t="str">
            <v>00</v>
          </cell>
          <cell r="I4818">
            <v>45</v>
          </cell>
          <cell r="J4818" t="str">
            <v>LAURA BARDALES</v>
          </cell>
          <cell r="K4818" t="str">
            <v>CARDOZO MZ. D</v>
          </cell>
          <cell r="M4818" t="str">
            <v>04</v>
          </cell>
          <cell r="N4818">
            <v>0</v>
          </cell>
          <cell r="O4818">
            <v>0</v>
          </cell>
          <cell r="P4818">
            <v>0</v>
          </cell>
          <cell r="Q4818">
            <v>0</v>
          </cell>
          <cell r="R4818">
            <v>0</v>
          </cell>
          <cell r="S4818">
            <v>3</v>
          </cell>
          <cell r="T4818">
            <v>8.92</v>
          </cell>
          <cell r="U4818" t="str">
            <v>0</v>
          </cell>
          <cell r="V4818" t="str">
            <v>9071504000240</v>
          </cell>
        </row>
        <row r="4819">
          <cell r="A4819" t="str">
            <v>10</v>
          </cell>
          <cell r="B4819" t="str">
            <v>10</v>
          </cell>
          <cell r="C4819">
            <v>48547</v>
          </cell>
          <cell r="D4819">
            <v>4</v>
          </cell>
          <cell r="E4819" t="str">
            <v>100100</v>
          </cell>
          <cell r="F4819" t="str">
            <v>907</v>
          </cell>
          <cell r="G4819" t="str">
            <v>15</v>
          </cell>
          <cell r="H4819" t="str">
            <v>00</v>
          </cell>
          <cell r="I4819">
            <v>53</v>
          </cell>
          <cell r="J4819" t="str">
            <v>RAUL TORRES</v>
          </cell>
          <cell r="K4819" t="str">
            <v>CALL VICTORIA M-D</v>
          </cell>
          <cell r="M4819" t="str">
            <v>04</v>
          </cell>
          <cell r="N4819">
            <v>0</v>
          </cell>
          <cell r="O4819">
            <v>8</v>
          </cell>
          <cell r="P4819">
            <v>0</v>
          </cell>
          <cell r="Q4819">
            <v>8</v>
          </cell>
          <cell r="R4819">
            <v>7</v>
          </cell>
          <cell r="S4819">
            <v>4</v>
          </cell>
          <cell r="T4819">
            <v>5.17</v>
          </cell>
          <cell r="U4819" t="str">
            <v>0</v>
          </cell>
          <cell r="V4819" t="str">
            <v>9071504000490</v>
          </cell>
        </row>
        <row r="4820">
          <cell r="A4820" t="str">
            <v>10</v>
          </cell>
          <cell r="B4820" t="str">
            <v>10</v>
          </cell>
          <cell r="C4820">
            <v>48572</v>
          </cell>
          <cell r="D4820">
            <v>2</v>
          </cell>
          <cell r="E4820" t="str">
            <v>100100</v>
          </cell>
          <cell r="F4820" t="str">
            <v>907</v>
          </cell>
          <cell r="G4820" t="str">
            <v>15</v>
          </cell>
          <cell r="H4820" t="str">
            <v>00</v>
          </cell>
          <cell r="I4820">
            <v>78</v>
          </cell>
          <cell r="J4820" t="str">
            <v>LOLA SILVA GONZALES</v>
          </cell>
          <cell r="K4820" t="str">
            <v>CARDOZO MZ.E-14 VICT</v>
          </cell>
          <cell r="M4820" t="str">
            <v>04</v>
          </cell>
          <cell r="N4820">
            <v>0</v>
          </cell>
          <cell r="O4820">
            <v>0</v>
          </cell>
          <cell r="P4820">
            <v>0</v>
          </cell>
          <cell r="Q4820">
            <v>0</v>
          </cell>
          <cell r="R4820">
            <v>0</v>
          </cell>
          <cell r="S4820">
            <v>0</v>
          </cell>
          <cell r="T4820">
            <v>2.83</v>
          </cell>
          <cell r="U4820" t="str">
            <v>0</v>
          </cell>
          <cell r="V4820" t="str">
            <v>9071507000310</v>
          </cell>
        </row>
        <row r="4821">
          <cell r="A4821" t="str">
            <v>10</v>
          </cell>
          <cell r="B4821" t="str">
            <v>10</v>
          </cell>
          <cell r="C4821">
            <v>48596</v>
          </cell>
          <cell r="D4821">
            <v>1</v>
          </cell>
          <cell r="E4821" t="str">
            <v>100100</v>
          </cell>
          <cell r="F4821" t="str">
            <v>907</v>
          </cell>
          <cell r="G4821" t="str">
            <v>15</v>
          </cell>
          <cell r="H4821" t="str">
            <v>00</v>
          </cell>
          <cell r="I4821">
            <v>102</v>
          </cell>
          <cell r="J4821" t="str">
            <v>RICARDO PADILLA</v>
          </cell>
          <cell r="K4821" t="str">
            <v>A.H. CARDOZO MZ.J-23</v>
          </cell>
          <cell r="M4821" t="str">
            <v>04</v>
          </cell>
          <cell r="N4821">
            <v>0</v>
          </cell>
          <cell r="O4821">
            <v>0</v>
          </cell>
          <cell r="P4821">
            <v>0</v>
          </cell>
          <cell r="Q4821">
            <v>0</v>
          </cell>
          <cell r="R4821">
            <v>0</v>
          </cell>
          <cell r="S4821">
            <v>0</v>
          </cell>
          <cell r="T4821">
            <v>0</v>
          </cell>
          <cell r="U4821" t="str">
            <v>0</v>
          </cell>
          <cell r="V4821" t="str">
            <v>9071510000110</v>
          </cell>
        </row>
        <row r="4822">
          <cell r="A4822" t="str">
            <v>10</v>
          </cell>
          <cell r="B4822" t="str">
            <v>10</v>
          </cell>
          <cell r="C4822">
            <v>48597</v>
          </cell>
          <cell r="D4822">
            <v>9</v>
          </cell>
          <cell r="E4822" t="str">
            <v>100100</v>
          </cell>
          <cell r="F4822" t="str">
            <v>907</v>
          </cell>
          <cell r="G4822" t="str">
            <v>15</v>
          </cell>
          <cell r="H4822" t="str">
            <v>00</v>
          </cell>
          <cell r="I4822">
            <v>103</v>
          </cell>
          <cell r="J4822" t="str">
            <v>RUTH DEL CASTILLO R.</v>
          </cell>
          <cell r="K4822" t="str">
            <v>A.H.M.CARDOZO MZ-J</v>
          </cell>
          <cell r="M4822" t="str">
            <v>04</v>
          </cell>
          <cell r="N4822">
            <v>0</v>
          </cell>
          <cell r="O4822">
            <v>0</v>
          </cell>
          <cell r="P4822">
            <v>0</v>
          </cell>
          <cell r="Q4822">
            <v>0</v>
          </cell>
          <cell r="R4822">
            <v>16</v>
          </cell>
          <cell r="S4822">
            <v>7</v>
          </cell>
          <cell r="T4822">
            <v>81.08</v>
          </cell>
          <cell r="U4822" t="str">
            <v>0</v>
          </cell>
          <cell r="V4822" t="str">
            <v>9071510000130</v>
          </cell>
        </row>
        <row r="4823">
          <cell r="A4823" t="str">
            <v>10</v>
          </cell>
          <cell r="B4823" t="str">
            <v>10</v>
          </cell>
          <cell r="C4823">
            <v>48600</v>
          </cell>
          <cell r="D4823">
            <v>1</v>
          </cell>
          <cell r="E4823" t="str">
            <v>100100</v>
          </cell>
          <cell r="F4823" t="str">
            <v>907</v>
          </cell>
          <cell r="G4823" t="str">
            <v>15</v>
          </cell>
          <cell r="H4823" t="str">
            <v>00</v>
          </cell>
          <cell r="I4823">
            <v>106</v>
          </cell>
          <cell r="J4823" t="str">
            <v>FRANCISCO PEREZ</v>
          </cell>
          <cell r="K4823" t="str">
            <v>PROL MOORE J-36</v>
          </cell>
          <cell r="M4823" t="str">
            <v>04</v>
          </cell>
          <cell r="N4823">
            <v>0</v>
          </cell>
          <cell r="O4823">
            <v>64</v>
          </cell>
          <cell r="P4823">
            <v>93</v>
          </cell>
          <cell r="Q4823">
            <v>67</v>
          </cell>
          <cell r="R4823">
            <v>56</v>
          </cell>
          <cell r="S4823">
            <v>49</v>
          </cell>
          <cell r="T4823">
            <v>37.17</v>
          </cell>
          <cell r="U4823" t="str">
            <v>0</v>
          </cell>
          <cell r="V4823" t="str">
            <v>9071510000240</v>
          </cell>
        </row>
        <row r="4824">
          <cell r="A4824" t="str">
            <v>10</v>
          </cell>
          <cell r="B4824" t="str">
            <v>10</v>
          </cell>
          <cell r="C4824">
            <v>48602</v>
          </cell>
          <cell r="D4824">
            <v>7</v>
          </cell>
          <cell r="E4824" t="str">
            <v>100100</v>
          </cell>
          <cell r="F4824" t="str">
            <v>907</v>
          </cell>
          <cell r="G4824" t="str">
            <v>15</v>
          </cell>
          <cell r="H4824" t="str">
            <v>00</v>
          </cell>
          <cell r="I4824">
            <v>108</v>
          </cell>
          <cell r="J4824" t="str">
            <v>E. MENDEZ MOZOMBITE</v>
          </cell>
          <cell r="K4824" t="str">
            <v>A.H.M.CARDOZO MZ-J</v>
          </cell>
          <cell r="M4824" t="str">
            <v>04</v>
          </cell>
          <cell r="N4824">
            <v>0</v>
          </cell>
          <cell r="O4824">
            <v>0</v>
          </cell>
          <cell r="P4824">
            <v>0</v>
          </cell>
          <cell r="Q4824">
            <v>0</v>
          </cell>
          <cell r="R4824">
            <v>0</v>
          </cell>
          <cell r="S4824">
            <v>7</v>
          </cell>
          <cell r="T4824">
            <v>17.670000000000002</v>
          </cell>
          <cell r="U4824" t="str">
            <v>0</v>
          </cell>
          <cell r="V4824" t="str">
            <v>9071510000330</v>
          </cell>
        </row>
        <row r="4825">
          <cell r="A4825" t="str">
            <v>10</v>
          </cell>
          <cell r="B4825" t="str">
            <v>10</v>
          </cell>
          <cell r="C4825">
            <v>48609</v>
          </cell>
          <cell r="D4825">
            <v>2</v>
          </cell>
          <cell r="E4825" t="str">
            <v>100100</v>
          </cell>
          <cell r="F4825" t="str">
            <v>907</v>
          </cell>
          <cell r="G4825" t="str">
            <v>15</v>
          </cell>
          <cell r="H4825" t="str">
            <v>00</v>
          </cell>
          <cell r="I4825">
            <v>115</v>
          </cell>
          <cell r="J4825" t="str">
            <v>ELIAS AHUNARI</v>
          </cell>
          <cell r="K4825" t="str">
            <v>A.H.M.CARDOZO MZ-J</v>
          </cell>
          <cell r="M4825" t="str">
            <v>04</v>
          </cell>
          <cell r="N4825">
            <v>0</v>
          </cell>
          <cell r="O4825">
            <v>7</v>
          </cell>
          <cell r="P4825">
            <v>12</v>
          </cell>
          <cell r="Q4825">
            <v>8</v>
          </cell>
          <cell r="R4825">
            <v>9</v>
          </cell>
          <cell r="S4825">
            <v>7</v>
          </cell>
          <cell r="T4825">
            <v>6</v>
          </cell>
          <cell r="U4825" t="str">
            <v>0</v>
          </cell>
          <cell r="V4825" t="str">
            <v>9071510000500</v>
          </cell>
        </row>
        <row r="4826">
          <cell r="A4826" t="str">
            <v>10</v>
          </cell>
          <cell r="B4826" t="str">
            <v>10</v>
          </cell>
          <cell r="C4826">
            <v>48620</v>
          </cell>
          <cell r="D4826">
            <v>9</v>
          </cell>
          <cell r="E4826" t="str">
            <v>100100</v>
          </cell>
          <cell r="F4826" t="str">
            <v>907</v>
          </cell>
          <cell r="G4826" t="str">
            <v>15</v>
          </cell>
          <cell r="H4826" t="str">
            <v>00</v>
          </cell>
          <cell r="I4826">
            <v>126</v>
          </cell>
          <cell r="J4826" t="str">
            <v>IDELFONSO TEAGUA</v>
          </cell>
          <cell r="K4826" t="str">
            <v>A.H.M.CARDOZO L-16</v>
          </cell>
          <cell r="M4826" t="str">
            <v>04</v>
          </cell>
          <cell r="N4826">
            <v>0</v>
          </cell>
          <cell r="O4826">
            <v>0</v>
          </cell>
          <cell r="P4826">
            <v>0</v>
          </cell>
          <cell r="Q4826">
            <v>0</v>
          </cell>
          <cell r="R4826">
            <v>0</v>
          </cell>
          <cell r="S4826">
            <v>0</v>
          </cell>
          <cell r="T4826">
            <v>0.08</v>
          </cell>
          <cell r="U4826" t="str">
            <v>0</v>
          </cell>
          <cell r="V4826" t="str">
            <v>9071512000160</v>
          </cell>
        </row>
        <row r="4827">
          <cell r="A4827" t="str">
            <v>10</v>
          </cell>
          <cell r="B4827" t="str">
            <v>10</v>
          </cell>
          <cell r="C4827">
            <v>48654</v>
          </cell>
          <cell r="D4827">
            <v>8</v>
          </cell>
          <cell r="E4827" t="str">
            <v>100100</v>
          </cell>
          <cell r="F4827" t="str">
            <v>907</v>
          </cell>
          <cell r="G4827" t="str">
            <v>15</v>
          </cell>
          <cell r="H4827" t="str">
            <v>00</v>
          </cell>
          <cell r="I4827">
            <v>160</v>
          </cell>
          <cell r="J4827" t="str">
            <v>LALO MURRIETA</v>
          </cell>
          <cell r="K4827" t="str">
            <v>A.H.M.CARDOZO MZ. 2</v>
          </cell>
          <cell r="M4827" t="str">
            <v>04</v>
          </cell>
          <cell r="N4827">
            <v>0</v>
          </cell>
          <cell r="O4827">
            <v>0</v>
          </cell>
          <cell r="P4827">
            <v>0</v>
          </cell>
          <cell r="Q4827">
            <v>0</v>
          </cell>
          <cell r="R4827">
            <v>0</v>
          </cell>
          <cell r="S4827">
            <v>36</v>
          </cell>
          <cell r="T4827">
            <v>13.83</v>
          </cell>
          <cell r="U4827" t="str">
            <v>0</v>
          </cell>
          <cell r="V4827" t="str">
            <v>9071516000450</v>
          </cell>
        </row>
        <row r="4828">
          <cell r="A4828" t="str">
            <v>10</v>
          </cell>
          <cell r="B4828" t="str">
            <v>10</v>
          </cell>
          <cell r="C4828">
            <v>48659</v>
          </cell>
          <cell r="D4828">
            <v>7</v>
          </cell>
          <cell r="E4828" t="str">
            <v>100100</v>
          </cell>
          <cell r="F4828" t="str">
            <v>907</v>
          </cell>
          <cell r="G4828" t="str">
            <v>15</v>
          </cell>
          <cell r="H4828" t="str">
            <v>00</v>
          </cell>
          <cell r="I4828">
            <v>165</v>
          </cell>
          <cell r="J4828" t="str">
            <v>LEONCIO LAYANGO</v>
          </cell>
          <cell r="K4828" t="str">
            <v>A.H.M. CARDOZO  MZ-3 M-20</v>
          </cell>
          <cell r="M4828" t="str">
            <v>04</v>
          </cell>
          <cell r="N4828">
            <v>0</v>
          </cell>
          <cell r="O4828">
            <v>2</v>
          </cell>
          <cell r="P4828">
            <v>6</v>
          </cell>
          <cell r="Q4828">
            <v>2</v>
          </cell>
          <cell r="R4828">
            <v>20</v>
          </cell>
          <cell r="S4828">
            <v>20</v>
          </cell>
          <cell r="T4828">
            <v>11.08</v>
          </cell>
          <cell r="U4828" t="str">
            <v>0</v>
          </cell>
          <cell r="V4828" t="str">
            <v>9071517000050</v>
          </cell>
        </row>
        <row r="4829">
          <cell r="A4829" t="str">
            <v>10</v>
          </cell>
          <cell r="B4829" t="str">
            <v>10</v>
          </cell>
          <cell r="C4829">
            <v>48663</v>
          </cell>
          <cell r="D4829">
            <v>9</v>
          </cell>
          <cell r="E4829" t="str">
            <v>100100</v>
          </cell>
          <cell r="F4829" t="str">
            <v>907</v>
          </cell>
          <cell r="G4829" t="str">
            <v>15</v>
          </cell>
          <cell r="H4829" t="str">
            <v>00</v>
          </cell>
          <cell r="I4829">
            <v>169</v>
          </cell>
          <cell r="J4829" t="str">
            <v>DANIEL A. PEREZ AREVALO.</v>
          </cell>
          <cell r="K4829" t="str">
            <v>A.H.M. CARDOZO  MZ-3 /SIM</v>
          </cell>
          <cell r="M4829" t="str">
            <v>04</v>
          </cell>
          <cell r="N4829">
            <v>0</v>
          </cell>
          <cell r="O4829">
            <v>0</v>
          </cell>
          <cell r="P4829">
            <v>4</v>
          </cell>
          <cell r="Q4829">
            <v>0</v>
          </cell>
          <cell r="R4829">
            <v>5</v>
          </cell>
          <cell r="S4829">
            <v>32</v>
          </cell>
          <cell r="T4829">
            <v>25.67</v>
          </cell>
          <cell r="U4829" t="str">
            <v>0</v>
          </cell>
          <cell r="V4829" t="str">
            <v>9071517000130</v>
          </cell>
        </row>
        <row r="4830">
          <cell r="A4830" t="str">
            <v>10</v>
          </cell>
          <cell r="B4830" t="str">
            <v>10</v>
          </cell>
          <cell r="C4830">
            <v>48674</v>
          </cell>
          <cell r="D4830">
            <v>6</v>
          </cell>
          <cell r="E4830" t="str">
            <v>100100</v>
          </cell>
          <cell r="F4830" t="str">
            <v>907</v>
          </cell>
          <cell r="G4830" t="str">
            <v>15</v>
          </cell>
          <cell r="H4830" t="str">
            <v>00</v>
          </cell>
          <cell r="I4830">
            <v>180</v>
          </cell>
          <cell r="J4830" t="str">
            <v>M.PIZANGO INUMA</v>
          </cell>
          <cell r="K4830" t="str">
            <v>AHM.CARDOZO MZ.N1 28</v>
          </cell>
          <cell r="M4830" t="str">
            <v>04</v>
          </cell>
          <cell r="N4830">
            <v>0</v>
          </cell>
          <cell r="O4830">
            <v>1</v>
          </cell>
          <cell r="P4830">
            <v>0</v>
          </cell>
          <cell r="Q4830">
            <v>0</v>
          </cell>
          <cell r="R4830">
            <v>21</v>
          </cell>
          <cell r="S4830">
            <v>30</v>
          </cell>
          <cell r="T4830">
            <v>9</v>
          </cell>
          <cell r="U4830" t="str">
            <v>0</v>
          </cell>
          <cell r="V4830" t="str">
            <v>9071518000060</v>
          </cell>
        </row>
        <row r="4831">
          <cell r="A4831" t="str">
            <v>10</v>
          </cell>
          <cell r="B4831" t="str">
            <v>10</v>
          </cell>
          <cell r="C4831">
            <v>48677</v>
          </cell>
          <cell r="D4831">
            <v>9</v>
          </cell>
          <cell r="E4831" t="str">
            <v>100100</v>
          </cell>
          <cell r="F4831" t="str">
            <v>907</v>
          </cell>
          <cell r="G4831" t="str">
            <v>15</v>
          </cell>
          <cell r="H4831" t="str">
            <v>00</v>
          </cell>
          <cell r="I4831">
            <v>183</v>
          </cell>
          <cell r="J4831" t="str">
            <v>RENE RIXE RAMOS</v>
          </cell>
          <cell r="K4831" t="str">
            <v>A.H.M.CARDOZO MZ. N1</v>
          </cell>
          <cell r="M4831" t="str">
            <v>04</v>
          </cell>
          <cell r="N4831">
            <v>26</v>
          </cell>
          <cell r="O4831">
            <v>28</v>
          </cell>
          <cell r="P4831">
            <v>16</v>
          </cell>
          <cell r="Q4831">
            <v>0</v>
          </cell>
          <cell r="R4831">
            <v>0</v>
          </cell>
          <cell r="S4831">
            <v>0</v>
          </cell>
          <cell r="T4831">
            <v>7</v>
          </cell>
          <cell r="U4831" t="str">
            <v>0</v>
          </cell>
          <cell r="V4831" t="str">
            <v>9071518000170</v>
          </cell>
        </row>
        <row r="4832">
          <cell r="A4832" t="str">
            <v>10</v>
          </cell>
          <cell r="B4832" t="str">
            <v>10</v>
          </cell>
          <cell r="C4832">
            <v>48685</v>
          </cell>
          <cell r="D4832">
            <v>2</v>
          </cell>
          <cell r="E4832" t="str">
            <v>100100</v>
          </cell>
          <cell r="F4832" t="str">
            <v>907</v>
          </cell>
          <cell r="G4832" t="str">
            <v>15</v>
          </cell>
          <cell r="H4832" t="str">
            <v>00</v>
          </cell>
          <cell r="I4832">
            <v>191</v>
          </cell>
          <cell r="J4832" t="str">
            <v>L.CURIMAZON TAMINCHE</v>
          </cell>
          <cell r="K4832" t="str">
            <v>A.H.M.CARDOZO MZ. N1</v>
          </cell>
          <cell r="M4832" t="str">
            <v>04</v>
          </cell>
          <cell r="N4832">
            <v>0</v>
          </cell>
          <cell r="O4832">
            <v>0</v>
          </cell>
          <cell r="P4832">
            <v>8</v>
          </cell>
          <cell r="Q4832">
            <v>5</v>
          </cell>
          <cell r="R4832">
            <v>12</v>
          </cell>
          <cell r="S4832">
            <v>11</v>
          </cell>
          <cell r="T4832">
            <v>6.08</v>
          </cell>
          <cell r="U4832" t="str">
            <v>0</v>
          </cell>
          <cell r="V4832" t="str">
            <v>9071518000490</v>
          </cell>
        </row>
        <row r="4833">
          <cell r="A4833" t="str">
            <v>10</v>
          </cell>
          <cell r="B4833" t="str">
            <v>10</v>
          </cell>
          <cell r="C4833">
            <v>48688</v>
          </cell>
          <cell r="D4833">
            <v>6</v>
          </cell>
          <cell r="E4833" t="str">
            <v>100100</v>
          </cell>
          <cell r="F4833" t="str">
            <v>907</v>
          </cell>
          <cell r="G4833" t="str">
            <v>15</v>
          </cell>
          <cell r="H4833" t="str">
            <v>00</v>
          </cell>
          <cell r="I4833">
            <v>194</v>
          </cell>
          <cell r="J4833" t="str">
            <v>EMILIO LAULATE</v>
          </cell>
          <cell r="K4833" t="str">
            <v>A.H.M.CARDOZO MZ. N1</v>
          </cell>
          <cell r="M4833" t="str">
            <v>04</v>
          </cell>
          <cell r="N4833">
            <v>0</v>
          </cell>
          <cell r="O4833">
            <v>0</v>
          </cell>
          <cell r="P4833">
            <v>0</v>
          </cell>
          <cell r="Q4833">
            <v>0</v>
          </cell>
          <cell r="R4833">
            <v>3</v>
          </cell>
          <cell r="S4833">
            <v>26</v>
          </cell>
          <cell r="T4833">
            <v>13.83</v>
          </cell>
          <cell r="U4833" t="str">
            <v>0</v>
          </cell>
          <cell r="V4833" t="str">
            <v>9071518000550</v>
          </cell>
        </row>
        <row r="4834">
          <cell r="A4834" t="str">
            <v>10</v>
          </cell>
          <cell r="B4834" t="str">
            <v>10</v>
          </cell>
          <cell r="C4834">
            <v>48689</v>
          </cell>
          <cell r="D4834">
            <v>4</v>
          </cell>
          <cell r="E4834" t="str">
            <v>100100</v>
          </cell>
          <cell r="F4834" t="str">
            <v>907</v>
          </cell>
          <cell r="G4834" t="str">
            <v>15</v>
          </cell>
          <cell r="H4834" t="str">
            <v>00</v>
          </cell>
          <cell r="I4834">
            <v>195</v>
          </cell>
          <cell r="J4834" t="str">
            <v>J. GUTIERREZ PACAYA</v>
          </cell>
          <cell r="K4834" t="str">
            <v>A.H.M.CARDOZO MZ. N1</v>
          </cell>
          <cell r="M4834" t="str">
            <v>04</v>
          </cell>
          <cell r="N4834">
            <v>0</v>
          </cell>
          <cell r="O4834">
            <v>35</v>
          </cell>
          <cell r="P4834">
            <v>0</v>
          </cell>
          <cell r="Q4834">
            <v>35</v>
          </cell>
          <cell r="R4834">
            <v>6</v>
          </cell>
          <cell r="S4834">
            <v>6</v>
          </cell>
          <cell r="T4834">
            <v>11.08</v>
          </cell>
          <cell r="U4834" t="str">
            <v>0</v>
          </cell>
          <cell r="V4834" t="str">
            <v>9071518000570</v>
          </cell>
        </row>
        <row r="4835">
          <cell r="A4835" t="str">
            <v>10</v>
          </cell>
          <cell r="B4835" t="str">
            <v>10</v>
          </cell>
          <cell r="C4835">
            <v>48693</v>
          </cell>
          <cell r="D4835">
            <v>6</v>
          </cell>
          <cell r="E4835" t="str">
            <v>100100</v>
          </cell>
          <cell r="F4835" t="str">
            <v>907</v>
          </cell>
          <cell r="G4835" t="str">
            <v>15</v>
          </cell>
          <cell r="H4835" t="str">
            <v>00</v>
          </cell>
          <cell r="I4835">
            <v>199</v>
          </cell>
          <cell r="J4835" t="str">
            <v>SUSANA HERNANDEZ</v>
          </cell>
          <cell r="K4835" t="str">
            <v>A.H.M. CARDOZO MZ-Ñ</v>
          </cell>
          <cell r="M4835" t="str">
            <v>04</v>
          </cell>
          <cell r="N4835">
            <v>0</v>
          </cell>
          <cell r="O4835">
            <v>9</v>
          </cell>
          <cell r="P4835">
            <v>0</v>
          </cell>
          <cell r="Q4835">
            <v>9</v>
          </cell>
          <cell r="R4835">
            <v>17</v>
          </cell>
          <cell r="S4835">
            <v>13</v>
          </cell>
          <cell r="T4835">
            <v>9.92</v>
          </cell>
          <cell r="U4835" t="str">
            <v>0</v>
          </cell>
          <cell r="V4835" t="str">
            <v>9071519000030</v>
          </cell>
        </row>
        <row r="4836">
          <cell r="A4836" t="str">
            <v>10</v>
          </cell>
          <cell r="B4836" t="str">
            <v>10</v>
          </cell>
          <cell r="C4836">
            <v>48701</v>
          </cell>
          <cell r="D4836">
            <v>7</v>
          </cell>
          <cell r="E4836" t="str">
            <v>100100</v>
          </cell>
          <cell r="F4836" t="str">
            <v>907</v>
          </cell>
          <cell r="G4836" t="str">
            <v>15</v>
          </cell>
          <cell r="H4836" t="str">
            <v>00</v>
          </cell>
          <cell r="I4836">
            <v>207</v>
          </cell>
          <cell r="J4836" t="str">
            <v>SILVIA MANIHUARI  V.</v>
          </cell>
          <cell r="K4836" t="str">
            <v>A.H.M. CARDOZO MZ-Ñ</v>
          </cell>
          <cell r="M4836" t="str">
            <v>04</v>
          </cell>
          <cell r="N4836">
            <v>0</v>
          </cell>
          <cell r="O4836">
            <v>0</v>
          </cell>
          <cell r="P4836">
            <v>0</v>
          </cell>
          <cell r="Q4836">
            <v>0</v>
          </cell>
          <cell r="R4836">
            <v>0</v>
          </cell>
          <cell r="S4836">
            <v>0</v>
          </cell>
          <cell r="T4836">
            <v>0.92</v>
          </cell>
          <cell r="U4836" t="str">
            <v>0</v>
          </cell>
          <cell r="V4836" t="str">
            <v>9071519000180</v>
          </cell>
        </row>
        <row r="4837">
          <cell r="A4837" t="str">
            <v>10</v>
          </cell>
          <cell r="B4837" t="str">
            <v>10</v>
          </cell>
          <cell r="C4837">
            <v>48715</v>
          </cell>
          <cell r="D4837">
            <v>7</v>
          </cell>
          <cell r="E4837" t="str">
            <v>100100</v>
          </cell>
          <cell r="F4837" t="str">
            <v>907</v>
          </cell>
          <cell r="G4837" t="str">
            <v>15</v>
          </cell>
          <cell r="H4837" t="str">
            <v>00</v>
          </cell>
          <cell r="I4837">
            <v>221</v>
          </cell>
          <cell r="J4837" t="str">
            <v>ANDRES LOMAS</v>
          </cell>
          <cell r="K4837" t="str">
            <v>A.H.M. CARDOZO  MZ.R</v>
          </cell>
          <cell r="M4837" t="str">
            <v>04</v>
          </cell>
          <cell r="N4837">
            <v>0</v>
          </cell>
          <cell r="O4837">
            <v>0</v>
          </cell>
          <cell r="P4837">
            <v>0</v>
          </cell>
          <cell r="Q4837">
            <v>0</v>
          </cell>
          <cell r="R4837">
            <v>0</v>
          </cell>
          <cell r="S4837">
            <v>0</v>
          </cell>
          <cell r="T4837">
            <v>0</v>
          </cell>
          <cell r="U4837" t="str">
            <v>0</v>
          </cell>
          <cell r="V4837" t="str">
            <v>9071520000230</v>
          </cell>
        </row>
        <row r="4838">
          <cell r="A4838" t="str">
            <v>10</v>
          </cell>
          <cell r="B4838" t="str">
            <v>10</v>
          </cell>
          <cell r="C4838">
            <v>48733</v>
          </cell>
          <cell r="D4838">
            <v>0</v>
          </cell>
          <cell r="E4838" t="str">
            <v>100100</v>
          </cell>
          <cell r="F4838" t="str">
            <v>907</v>
          </cell>
          <cell r="G4838" t="str">
            <v>15</v>
          </cell>
          <cell r="H4838" t="str">
            <v>00</v>
          </cell>
          <cell r="I4838">
            <v>239</v>
          </cell>
          <cell r="J4838" t="str">
            <v>GILMA LINARES</v>
          </cell>
          <cell r="K4838" t="str">
            <v>CARDOZO MZ-Q</v>
          </cell>
          <cell r="M4838" t="str">
            <v>04</v>
          </cell>
          <cell r="N4838">
            <v>0</v>
          </cell>
          <cell r="O4838">
            <v>0</v>
          </cell>
          <cell r="P4838">
            <v>0</v>
          </cell>
          <cell r="Q4838">
            <v>0</v>
          </cell>
          <cell r="R4838">
            <v>0</v>
          </cell>
          <cell r="S4838">
            <v>0</v>
          </cell>
          <cell r="T4838">
            <v>0</v>
          </cell>
          <cell r="U4838" t="str">
            <v>0</v>
          </cell>
          <cell r="V4838" t="str">
            <v>9071521000280</v>
          </cell>
        </row>
        <row r="4839">
          <cell r="A4839" t="str">
            <v>10</v>
          </cell>
          <cell r="B4839" t="str">
            <v>10</v>
          </cell>
          <cell r="C4839">
            <v>48756</v>
          </cell>
          <cell r="D4839">
            <v>1</v>
          </cell>
          <cell r="E4839" t="str">
            <v>100100</v>
          </cell>
          <cell r="F4839" t="str">
            <v>907</v>
          </cell>
          <cell r="G4839" t="str">
            <v>15</v>
          </cell>
          <cell r="H4839" t="str">
            <v>00</v>
          </cell>
          <cell r="I4839">
            <v>262</v>
          </cell>
          <cell r="J4839" t="str">
            <v>LOCAL COMUNAL</v>
          </cell>
          <cell r="K4839" t="str">
            <v>JESSICA INCHAUSTEGUI MZ.</v>
          </cell>
          <cell r="M4839" t="str">
            <v>04</v>
          </cell>
          <cell r="N4839">
            <v>0</v>
          </cell>
          <cell r="O4839">
            <v>0</v>
          </cell>
          <cell r="P4839">
            <v>5</v>
          </cell>
          <cell r="Q4839">
            <v>6</v>
          </cell>
          <cell r="R4839">
            <v>2</v>
          </cell>
          <cell r="S4839">
            <v>16</v>
          </cell>
          <cell r="T4839">
            <v>10.17</v>
          </cell>
          <cell r="U4839" t="str">
            <v>0</v>
          </cell>
          <cell r="V4839" t="str">
            <v>9071540000310</v>
          </cell>
        </row>
        <row r="4840">
          <cell r="A4840" t="str">
            <v>10</v>
          </cell>
          <cell r="B4840" t="str">
            <v>10</v>
          </cell>
          <cell r="C4840">
            <v>48790</v>
          </cell>
          <cell r="D4840">
            <v>0</v>
          </cell>
          <cell r="E4840" t="str">
            <v>100100</v>
          </cell>
          <cell r="F4840" t="str">
            <v>907</v>
          </cell>
          <cell r="G4840" t="str">
            <v>15</v>
          </cell>
          <cell r="H4840" t="str">
            <v>00</v>
          </cell>
          <cell r="I4840">
            <v>296</v>
          </cell>
          <cell r="J4840" t="str">
            <v>DORIS GUEDEZ GUTIERREZ</v>
          </cell>
          <cell r="K4840" t="str">
            <v>JESSICA INCHAUSTEGUI  K-1</v>
          </cell>
          <cell r="M4840" t="str">
            <v>04</v>
          </cell>
          <cell r="N4840">
            <v>0</v>
          </cell>
          <cell r="O4840">
            <v>0</v>
          </cell>
          <cell r="P4840">
            <v>0</v>
          </cell>
          <cell r="Q4840">
            <v>0</v>
          </cell>
          <cell r="R4840">
            <v>1</v>
          </cell>
          <cell r="S4840">
            <v>5</v>
          </cell>
          <cell r="T4840">
            <v>7</v>
          </cell>
          <cell r="U4840" t="str">
            <v>0</v>
          </cell>
          <cell r="V4840" t="str">
            <v>9071542000310</v>
          </cell>
        </row>
        <row r="4841">
          <cell r="A4841" t="str">
            <v>10</v>
          </cell>
          <cell r="B4841" t="str">
            <v>10</v>
          </cell>
          <cell r="C4841">
            <v>48815</v>
          </cell>
          <cell r="D4841">
            <v>5</v>
          </cell>
          <cell r="E4841" t="str">
            <v>100100</v>
          </cell>
          <cell r="F4841" t="str">
            <v>907</v>
          </cell>
          <cell r="G4841" t="str">
            <v>15</v>
          </cell>
          <cell r="H4841" t="str">
            <v>00</v>
          </cell>
          <cell r="I4841">
            <v>321</v>
          </cell>
          <cell r="J4841" t="str">
            <v>LUPE RIVERA GUERRA</v>
          </cell>
          <cell r="K4841" t="str">
            <v>JESSICA INCHAUSTEGUI M-24</v>
          </cell>
          <cell r="M4841" t="str">
            <v>04</v>
          </cell>
          <cell r="N4841">
            <v>0</v>
          </cell>
          <cell r="O4841">
            <v>0</v>
          </cell>
          <cell r="P4841">
            <v>1</v>
          </cell>
          <cell r="Q4841">
            <v>3</v>
          </cell>
          <cell r="R4841">
            <v>7</v>
          </cell>
          <cell r="S4841">
            <v>9</v>
          </cell>
          <cell r="T4841">
            <v>4.75</v>
          </cell>
          <cell r="U4841" t="str">
            <v>0</v>
          </cell>
          <cell r="V4841" t="str">
            <v>9071543000510</v>
          </cell>
        </row>
        <row r="4842">
          <cell r="A4842" t="str">
            <v>10</v>
          </cell>
          <cell r="B4842" t="str">
            <v>10</v>
          </cell>
          <cell r="C4842">
            <v>50289</v>
          </cell>
          <cell r="D4842">
            <v>8</v>
          </cell>
          <cell r="E4842" t="str">
            <v>100100</v>
          </cell>
          <cell r="F4842" t="str">
            <v>907</v>
          </cell>
          <cell r="G4842" t="str">
            <v>15</v>
          </cell>
          <cell r="H4842" t="str">
            <v>00</v>
          </cell>
          <cell r="I4842">
            <v>618</v>
          </cell>
          <cell r="J4842" t="str">
            <v>CENEPO GONZALES DIXON</v>
          </cell>
          <cell r="K4842" t="str">
            <v>A.H. CARDOZO</v>
          </cell>
          <cell r="L4842">
            <v>156</v>
          </cell>
          <cell r="M4842" t="str">
            <v>04</v>
          </cell>
          <cell r="N4842">
            <v>0</v>
          </cell>
          <cell r="O4842">
            <v>49</v>
          </cell>
          <cell r="P4842">
            <v>78</v>
          </cell>
          <cell r="Q4842">
            <v>44</v>
          </cell>
          <cell r="R4842">
            <v>0</v>
          </cell>
          <cell r="S4842">
            <v>0</v>
          </cell>
          <cell r="T4842">
            <v>14.25</v>
          </cell>
          <cell r="U4842" t="str">
            <v>0</v>
          </cell>
          <cell r="V4842" t="str">
            <v>1071521000320</v>
          </cell>
        </row>
        <row r="4843">
          <cell r="A4843" t="str">
            <v>10</v>
          </cell>
          <cell r="B4843" t="str">
            <v>10</v>
          </cell>
          <cell r="C4843">
            <v>48838</v>
          </cell>
          <cell r="D4843">
            <v>7</v>
          </cell>
          <cell r="E4843" t="str">
            <v>100100</v>
          </cell>
          <cell r="F4843" t="str">
            <v>908</v>
          </cell>
          <cell r="G4843" t="str">
            <v>12</v>
          </cell>
          <cell r="H4843" t="str">
            <v>00</v>
          </cell>
          <cell r="I4843">
            <v>2</v>
          </cell>
          <cell r="J4843" t="str">
            <v>MANUEL TORREJON  B.</v>
          </cell>
          <cell r="K4843" t="str">
            <v>AV. QUIÑONES</v>
          </cell>
          <cell r="M4843" t="str">
            <v>04</v>
          </cell>
          <cell r="N4843">
            <v>0</v>
          </cell>
          <cell r="O4843">
            <v>0</v>
          </cell>
          <cell r="P4843">
            <v>0</v>
          </cell>
          <cell r="Q4843">
            <v>0</v>
          </cell>
          <cell r="R4843">
            <v>0</v>
          </cell>
          <cell r="S4843">
            <v>0</v>
          </cell>
          <cell r="T4843">
            <v>96.08</v>
          </cell>
          <cell r="U4843" t="str">
            <v>0</v>
          </cell>
          <cell r="V4843" t="str">
            <v>9081226000070</v>
          </cell>
        </row>
        <row r="4844">
          <cell r="A4844" t="str">
            <v>10</v>
          </cell>
          <cell r="B4844" t="str">
            <v>10</v>
          </cell>
          <cell r="C4844">
            <v>48840</v>
          </cell>
          <cell r="D4844">
            <v>3</v>
          </cell>
          <cell r="E4844" t="str">
            <v>100100</v>
          </cell>
          <cell r="F4844" t="str">
            <v>908</v>
          </cell>
          <cell r="G4844" t="str">
            <v>12</v>
          </cell>
          <cell r="H4844" t="str">
            <v>00</v>
          </cell>
          <cell r="I4844">
            <v>4</v>
          </cell>
          <cell r="J4844" t="str">
            <v>VICTOR DE VIVANCO M.</v>
          </cell>
          <cell r="K4844" t="str">
            <v>AV.QUIÑONES    P-3-A</v>
          </cell>
          <cell r="M4844" t="str">
            <v>04</v>
          </cell>
          <cell r="N4844">
            <v>0</v>
          </cell>
          <cell r="O4844">
            <v>0</v>
          </cell>
          <cell r="P4844">
            <v>0</v>
          </cell>
          <cell r="Q4844">
            <v>0</v>
          </cell>
          <cell r="R4844">
            <v>0</v>
          </cell>
          <cell r="S4844">
            <v>0</v>
          </cell>
          <cell r="T4844">
            <v>0</v>
          </cell>
          <cell r="U4844" t="str">
            <v>0</v>
          </cell>
          <cell r="V4844" t="str">
            <v>9081226000220</v>
          </cell>
        </row>
        <row r="4845">
          <cell r="A4845" t="str">
            <v>10</v>
          </cell>
          <cell r="B4845" t="str">
            <v>10</v>
          </cell>
          <cell r="C4845">
            <v>48842</v>
          </cell>
          <cell r="D4845">
            <v>9</v>
          </cell>
          <cell r="E4845" t="str">
            <v>100100</v>
          </cell>
          <cell r="F4845" t="str">
            <v>908</v>
          </cell>
          <cell r="G4845" t="str">
            <v>12</v>
          </cell>
          <cell r="H4845" t="str">
            <v>00</v>
          </cell>
          <cell r="I4845">
            <v>6</v>
          </cell>
          <cell r="J4845" t="str">
            <v>SAMUEL BENZUS</v>
          </cell>
          <cell r="K4845" t="str">
            <v>AV.QUIÑONEZ A-2</v>
          </cell>
          <cell r="M4845" t="str">
            <v>04</v>
          </cell>
          <cell r="N4845">
            <v>0</v>
          </cell>
          <cell r="O4845">
            <v>0</v>
          </cell>
          <cell r="P4845">
            <v>0</v>
          </cell>
          <cell r="Q4845">
            <v>0</v>
          </cell>
          <cell r="R4845">
            <v>0</v>
          </cell>
          <cell r="S4845">
            <v>0</v>
          </cell>
          <cell r="T4845">
            <v>5.58</v>
          </cell>
          <cell r="U4845" t="str">
            <v>0</v>
          </cell>
          <cell r="V4845" t="str">
            <v>9081226000260</v>
          </cell>
        </row>
        <row r="4846">
          <cell r="A4846" t="str">
            <v>10</v>
          </cell>
          <cell r="B4846" t="str">
            <v>10</v>
          </cell>
          <cell r="C4846">
            <v>48862</v>
          </cell>
          <cell r="D4846">
            <v>7</v>
          </cell>
          <cell r="E4846" t="str">
            <v>100100</v>
          </cell>
          <cell r="F4846" t="str">
            <v>908</v>
          </cell>
          <cell r="G4846" t="str">
            <v>12</v>
          </cell>
          <cell r="H4846" t="str">
            <v>00</v>
          </cell>
          <cell r="I4846">
            <v>26</v>
          </cell>
          <cell r="J4846" t="str">
            <v>PAIMA BRUNNER CARMEN</v>
          </cell>
          <cell r="K4846" t="str">
            <v>AV. QUIÑONES    KM-4</v>
          </cell>
          <cell r="M4846" t="str">
            <v>04</v>
          </cell>
          <cell r="N4846">
            <v>0</v>
          </cell>
          <cell r="O4846">
            <v>0</v>
          </cell>
          <cell r="P4846">
            <v>0</v>
          </cell>
          <cell r="Q4846">
            <v>0</v>
          </cell>
          <cell r="R4846">
            <v>0</v>
          </cell>
          <cell r="S4846">
            <v>6</v>
          </cell>
          <cell r="T4846">
            <v>5.58</v>
          </cell>
          <cell r="U4846" t="str">
            <v>0</v>
          </cell>
          <cell r="V4846" t="str">
            <v>9081226003240</v>
          </cell>
        </row>
        <row r="4847">
          <cell r="A4847" t="str">
            <v>10</v>
          </cell>
          <cell r="B4847" t="str">
            <v>10</v>
          </cell>
          <cell r="C4847">
            <v>48871</v>
          </cell>
          <cell r="D4847">
            <v>8</v>
          </cell>
          <cell r="E4847" t="str">
            <v>100100</v>
          </cell>
          <cell r="F4847" t="str">
            <v>908</v>
          </cell>
          <cell r="G4847" t="str">
            <v>12</v>
          </cell>
          <cell r="H4847" t="str">
            <v>00</v>
          </cell>
          <cell r="I4847">
            <v>35</v>
          </cell>
          <cell r="J4847" t="str">
            <v>CONSUELO GONZALES</v>
          </cell>
          <cell r="K4847" t="str">
            <v>INDEPENDENCIA   Q-10</v>
          </cell>
          <cell r="M4847" t="str">
            <v>04</v>
          </cell>
          <cell r="N4847">
            <v>0</v>
          </cell>
          <cell r="O4847">
            <v>11</v>
          </cell>
          <cell r="P4847">
            <v>11</v>
          </cell>
          <cell r="Q4847">
            <v>13</v>
          </cell>
          <cell r="R4847">
            <v>18</v>
          </cell>
          <cell r="S4847">
            <v>19</v>
          </cell>
          <cell r="T4847">
            <v>11</v>
          </cell>
          <cell r="U4847" t="str">
            <v>0</v>
          </cell>
          <cell r="V4847" t="str">
            <v>9081227000020</v>
          </cell>
        </row>
        <row r="4848">
          <cell r="A4848" t="str">
            <v>10</v>
          </cell>
          <cell r="B4848" t="str">
            <v>10</v>
          </cell>
          <cell r="C4848">
            <v>48882</v>
          </cell>
          <cell r="D4848">
            <v>5</v>
          </cell>
          <cell r="E4848" t="str">
            <v>100100</v>
          </cell>
          <cell r="F4848" t="str">
            <v>908</v>
          </cell>
          <cell r="G4848" t="str">
            <v>12</v>
          </cell>
          <cell r="H4848" t="str">
            <v>00</v>
          </cell>
          <cell r="I4848">
            <v>46</v>
          </cell>
          <cell r="J4848" t="str">
            <v>ROSA PEREZ</v>
          </cell>
          <cell r="K4848" t="str">
            <v>INDEPENDENCIA  Ñ-22D</v>
          </cell>
          <cell r="M4848" t="str">
            <v>04</v>
          </cell>
          <cell r="N4848">
            <v>0</v>
          </cell>
          <cell r="O4848">
            <v>0</v>
          </cell>
          <cell r="P4848">
            <v>0</v>
          </cell>
          <cell r="Q4848">
            <v>55</v>
          </cell>
          <cell r="R4848">
            <v>96</v>
          </cell>
          <cell r="S4848">
            <v>83</v>
          </cell>
          <cell r="T4848">
            <v>61.08</v>
          </cell>
          <cell r="U4848" t="str">
            <v>0</v>
          </cell>
          <cell r="V4848" t="str">
            <v>9081227001160</v>
          </cell>
        </row>
        <row r="4849">
          <cell r="A4849" t="str">
            <v>10</v>
          </cell>
          <cell r="B4849" t="str">
            <v>10</v>
          </cell>
          <cell r="C4849">
            <v>48884</v>
          </cell>
          <cell r="D4849">
            <v>1</v>
          </cell>
          <cell r="E4849" t="str">
            <v>100100</v>
          </cell>
          <cell r="F4849" t="str">
            <v>908</v>
          </cell>
          <cell r="G4849" t="str">
            <v>12</v>
          </cell>
          <cell r="H4849" t="str">
            <v>00</v>
          </cell>
          <cell r="I4849">
            <v>48</v>
          </cell>
          <cell r="J4849" t="str">
            <v>ISABEL CALDERON</v>
          </cell>
          <cell r="K4849" t="str">
            <v>INDEPENDENCIA  M-22C</v>
          </cell>
          <cell r="M4849" t="str">
            <v>04</v>
          </cell>
          <cell r="N4849">
            <v>0</v>
          </cell>
          <cell r="O4849">
            <v>36</v>
          </cell>
          <cell r="P4849">
            <v>0</v>
          </cell>
          <cell r="Q4849">
            <v>23</v>
          </cell>
          <cell r="R4849">
            <v>72</v>
          </cell>
          <cell r="S4849">
            <v>33</v>
          </cell>
          <cell r="T4849">
            <v>30.58</v>
          </cell>
          <cell r="U4849" t="str">
            <v>0</v>
          </cell>
          <cell r="V4849" t="str">
            <v>9081227001310</v>
          </cell>
        </row>
        <row r="4850">
          <cell r="A4850" t="str">
            <v>10</v>
          </cell>
          <cell r="B4850" t="str">
            <v>10</v>
          </cell>
          <cell r="C4850">
            <v>48886</v>
          </cell>
          <cell r="D4850">
            <v>6</v>
          </cell>
          <cell r="E4850" t="str">
            <v>100100</v>
          </cell>
          <cell r="F4850" t="str">
            <v>908</v>
          </cell>
          <cell r="G4850" t="str">
            <v>12</v>
          </cell>
          <cell r="H4850" t="str">
            <v>00</v>
          </cell>
          <cell r="I4850">
            <v>50</v>
          </cell>
          <cell r="J4850" t="str">
            <v>EDITH VARGAS</v>
          </cell>
          <cell r="K4850" t="str">
            <v>CORPAC M-21</v>
          </cell>
          <cell r="M4850" t="str">
            <v>04</v>
          </cell>
          <cell r="N4850">
            <v>0</v>
          </cell>
          <cell r="O4850">
            <v>0</v>
          </cell>
          <cell r="P4850">
            <v>0</v>
          </cell>
          <cell r="Q4850">
            <v>0</v>
          </cell>
          <cell r="R4850">
            <v>5</v>
          </cell>
          <cell r="S4850">
            <v>145</v>
          </cell>
          <cell r="T4850">
            <v>68.33</v>
          </cell>
          <cell r="U4850" t="str">
            <v>0</v>
          </cell>
          <cell r="V4850" t="str">
            <v>9081228000140</v>
          </cell>
        </row>
        <row r="4851">
          <cell r="A4851" t="str">
            <v>10</v>
          </cell>
          <cell r="B4851" t="str">
            <v>10</v>
          </cell>
          <cell r="C4851">
            <v>48888</v>
          </cell>
          <cell r="D4851">
            <v>2</v>
          </cell>
          <cell r="E4851" t="str">
            <v>100100</v>
          </cell>
          <cell r="F4851" t="str">
            <v>908</v>
          </cell>
          <cell r="G4851" t="str">
            <v>12</v>
          </cell>
          <cell r="H4851" t="str">
            <v>00</v>
          </cell>
          <cell r="I4851">
            <v>52</v>
          </cell>
          <cell r="J4851" t="str">
            <v>YOLANDA LAYANGO C.</v>
          </cell>
          <cell r="K4851" t="str">
            <v>CORPAC         Ñ-7</v>
          </cell>
          <cell r="M4851" t="str">
            <v>04</v>
          </cell>
          <cell r="N4851">
            <v>0</v>
          </cell>
          <cell r="O4851">
            <v>0</v>
          </cell>
          <cell r="P4851">
            <v>0</v>
          </cell>
          <cell r="Q4851">
            <v>0</v>
          </cell>
          <cell r="R4851">
            <v>0</v>
          </cell>
          <cell r="S4851">
            <v>0</v>
          </cell>
          <cell r="T4851">
            <v>0</v>
          </cell>
          <cell r="U4851" t="str">
            <v>0</v>
          </cell>
          <cell r="V4851" t="str">
            <v>9081228000250</v>
          </cell>
        </row>
        <row r="4852">
          <cell r="A4852" t="str">
            <v>10</v>
          </cell>
          <cell r="B4852" t="str">
            <v>10</v>
          </cell>
          <cell r="C4852">
            <v>48897</v>
          </cell>
          <cell r="D4852">
            <v>3</v>
          </cell>
          <cell r="E4852" t="str">
            <v>100100</v>
          </cell>
          <cell r="F4852" t="str">
            <v>908</v>
          </cell>
          <cell r="G4852" t="str">
            <v>12</v>
          </cell>
          <cell r="H4852" t="str">
            <v>00</v>
          </cell>
          <cell r="I4852">
            <v>61</v>
          </cell>
          <cell r="J4852" t="str">
            <v>BLANCA DEL CASTILLO</v>
          </cell>
          <cell r="K4852" t="str">
            <v>LAS MALVINAS I-16</v>
          </cell>
          <cell r="M4852" t="str">
            <v>04</v>
          </cell>
          <cell r="N4852">
            <v>0</v>
          </cell>
          <cell r="O4852">
            <v>0</v>
          </cell>
          <cell r="P4852">
            <v>4</v>
          </cell>
          <cell r="Q4852">
            <v>0</v>
          </cell>
          <cell r="R4852">
            <v>22</v>
          </cell>
          <cell r="S4852">
            <v>64</v>
          </cell>
          <cell r="T4852">
            <v>24.83</v>
          </cell>
          <cell r="U4852" t="str">
            <v>0</v>
          </cell>
          <cell r="V4852" t="str">
            <v>9081229000650</v>
          </cell>
        </row>
        <row r="4853">
          <cell r="A4853" t="str">
            <v>10</v>
          </cell>
          <cell r="B4853" t="str">
            <v>10</v>
          </cell>
          <cell r="C4853">
            <v>48905</v>
          </cell>
          <cell r="D4853">
            <v>4</v>
          </cell>
          <cell r="E4853" t="str">
            <v>100100</v>
          </cell>
          <cell r="F4853" t="str">
            <v>908</v>
          </cell>
          <cell r="G4853" t="str">
            <v>12</v>
          </cell>
          <cell r="H4853" t="str">
            <v>00</v>
          </cell>
          <cell r="I4853">
            <v>69</v>
          </cell>
          <cell r="J4853" t="str">
            <v>MARTHA BAUTISTA</v>
          </cell>
          <cell r="K4853" t="str">
            <v>P.DEL AGUILA S-1</v>
          </cell>
          <cell r="M4853" t="str">
            <v>04</v>
          </cell>
          <cell r="N4853">
            <v>0</v>
          </cell>
          <cell r="O4853">
            <v>0</v>
          </cell>
          <cell r="P4853">
            <v>0</v>
          </cell>
          <cell r="Q4853">
            <v>0</v>
          </cell>
          <cell r="R4853">
            <v>0</v>
          </cell>
          <cell r="S4853">
            <v>0</v>
          </cell>
          <cell r="T4853">
            <v>0</v>
          </cell>
          <cell r="U4853" t="str">
            <v>0</v>
          </cell>
          <cell r="V4853" t="str">
            <v>9081231000300</v>
          </cell>
        </row>
        <row r="4854">
          <cell r="A4854" t="str">
            <v>10</v>
          </cell>
          <cell r="B4854" t="str">
            <v>10</v>
          </cell>
          <cell r="C4854">
            <v>48914</v>
          </cell>
          <cell r="D4854">
            <v>6</v>
          </cell>
          <cell r="E4854" t="str">
            <v>100100</v>
          </cell>
          <cell r="F4854" t="str">
            <v>908</v>
          </cell>
          <cell r="G4854" t="str">
            <v>12</v>
          </cell>
          <cell r="H4854" t="str">
            <v>00</v>
          </cell>
          <cell r="I4854">
            <v>78</v>
          </cell>
          <cell r="J4854" t="str">
            <v>RUBEN HUANCA P.</v>
          </cell>
          <cell r="K4854" t="str">
            <v>P.DEL AGUILA   A-8</v>
          </cell>
          <cell r="M4854" t="str">
            <v>04</v>
          </cell>
          <cell r="N4854">
            <v>0</v>
          </cell>
          <cell r="O4854">
            <v>0</v>
          </cell>
          <cell r="P4854">
            <v>0</v>
          </cell>
          <cell r="Q4854">
            <v>0</v>
          </cell>
          <cell r="R4854">
            <v>0</v>
          </cell>
          <cell r="S4854">
            <v>0</v>
          </cell>
          <cell r="T4854">
            <v>36.58</v>
          </cell>
          <cell r="U4854" t="str">
            <v>0</v>
          </cell>
          <cell r="V4854" t="str">
            <v>9081231001790</v>
          </cell>
        </row>
        <row r="4855">
          <cell r="A4855" t="str">
            <v>10</v>
          </cell>
          <cell r="B4855" t="str">
            <v>10</v>
          </cell>
          <cell r="C4855">
            <v>48927</v>
          </cell>
          <cell r="D4855">
            <v>8</v>
          </cell>
          <cell r="E4855" t="str">
            <v>100100</v>
          </cell>
          <cell r="F4855" t="str">
            <v>908</v>
          </cell>
          <cell r="G4855" t="str">
            <v>12</v>
          </cell>
          <cell r="H4855" t="str">
            <v>00</v>
          </cell>
          <cell r="I4855">
            <v>91</v>
          </cell>
          <cell r="J4855" t="str">
            <v>MELITA PRADA</v>
          </cell>
          <cell r="K4855" t="str">
            <v>LAS FLORIDA H-8</v>
          </cell>
          <cell r="M4855" t="str">
            <v>04</v>
          </cell>
          <cell r="N4855">
            <v>0</v>
          </cell>
          <cell r="O4855">
            <v>0</v>
          </cell>
          <cell r="P4855">
            <v>0</v>
          </cell>
          <cell r="Q4855">
            <v>0</v>
          </cell>
          <cell r="R4855">
            <v>0</v>
          </cell>
          <cell r="S4855">
            <v>0</v>
          </cell>
          <cell r="T4855">
            <v>15.83</v>
          </cell>
          <cell r="U4855" t="str">
            <v>0</v>
          </cell>
          <cell r="V4855" t="str">
            <v>9081232001360</v>
          </cell>
        </row>
        <row r="4856">
          <cell r="A4856" t="str">
            <v>10</v>
          </cell>
          <cell r="B4856" t="str">
            <v>10</v>
          </cell>
          <cell r="C4856">
            <v>48934</v>
          </cell>
          <cell r="D4856">
            <v>4</v>
          </cell>
          <cell r="E4856" t="str">
            <v>100100</v>
          </cell>
          <cell r="F4856" t="str">
            <v>908</v>
          </cell>
          <cell r="G4856" t="str">
            <v>12</v>
          </cell>
          <cell r="H4856" t="str">
            <v>00</v>
          </cell>
          <cell r="I4856">
            <v>98</v>
          </cell>
          <cell r="J4856" t="str">
            <v>BASILIO SANDY TORRES</v>
          </cell>
          <cell r="K4856" t="str">
            <v>PSE. FLORIDA    F-8</v>
          </cell>
          <cell r="M4856" t="str">
            <v>04</v>
          </cell>
          <cell r="N4856">
            <v>0</v>
          </cell>
          <cell r="O4856">
            <v>0</v>
          </cell>
          <cell r="P4856">
            <v>0</v>
          </cell>
          <cell r="Q4856">
            <v>0</v>
          </cell>
          <cell r="R4856">
            <v>0</v>
          </cell>
          <cell r="S4856">
            <v>0</v>
          </cell>
          <cell r="T4856">
            <v>1.25</v>
          </cell>
          <cell r="U4856" t="str">
            <v>0</v>
          </cell>
          <cell r="V4856" t="str">
            <v>9081233000250</v>
          </cell>
        </row>
        <row r="4857">
          <cell r="A4857" t="str">
            <v>10</v>
          </cell>
          <cell r="B4857" t="str">
            <v>10</v>
          </cell>
          <cell r="C4857">
            <v>48972</v>
          </cell>
          <cell r="D4857">
            <v>4</v>
          </cell>
          <cell r="E4857" t="str">
            <v>100100</v>
          </cell>
          <cell r="F4857" t="str">
            <v>908</v>
          </cell>
          <cell r="G4857" t="str">
            <v>12</v>
          </cell>
          <cell r="H4857" t="str">
            <v>00</v>
          </cell>
          <cell r="I4857">
            <v>136</v>
          </cell>
          <cell r="J4857" t="str">
            <v>EUSEBIO PANAIFO</v>
          </cell>
          <cell r="K4857" t="str">
            <v>10 DE AGOSTO     S/N</v>
          </cell>
          <cell r="M4857" t="str">
            <v>04</v>
          </cell>
          <cell r="N4857">
            <v>0</v>
          </cell>
          <cell r="O4857">
            <v>43</v>
          </cell>
          <cell r="P4857">
            <v>38</v>
          </cell>
          <cell r="Q4857">
            <v>45</v>
          </cell>
          <cell r="R4857">
            <v>49</v>
          </cell>
          <cell r="S4857">
            <v>42</v>
          </cell>
          <cell r="T4857">
            <v>32.75</v>
          </cell>
          <cell r="U4857" t="str">
            <v>0</v>
          </cell>
          <cell r="V4857" t="str">
            <v>9081240000060</v>
          </cell>
        </row>
        <row r="4858">
          <cell r="A4858" t="str">
            <v>10</v>
          </cell>
          <cell r="B4858" t="str">
            <v>10</v>
          </cell>
          <cell r="C4858">
            <v>48983</v>
          </cell>
          <cell r="D4858">
            <v>1</v>
          </cell>
          <cell r="E4858" t="str">
            <v>100100</v>
          </cell>
          <cell r="F4858" t="str">
            <v>908</v>
          </cell>
          <cell r="G4858" t="str">
            <v>12</v>
          </cell>
          <cell r="H4858" t="str">
            <v>00</v>
          </cell>
          <cell r="I4858">
            <v>147</v>
          </cell>
          <cell r="J4858" t="str">
            <v>WANDER MENDOZA</v>
          </cell>
          <cell r="K4858" t="str">
            <v>ABANCAY        C-3</v>
          </cell>
          <cell r="M4858" t="str">
            <v>04</v>
          </cell>
          <cell r="N4858">
            <v>0</v>
          </cell>
          <cell r="O4858">
            <v>25</v>
          </cell>
          <cell r="P4858">
            <v>22</v>
          </cell>
          <cell r="Q4858">
            <v>18</v>
          </cell>
          <cell r="R4858">
            <v>16</v>
          </cell>
          <cell r="S4858">
            <v>17</v>
          </cell>
          <cell r="T4858">
            <v>13.33</v>
          </cell>
          <cell r="U4858" t="str">
            <v>0</v>
          </cell>
          <cell r="V4858" t="str">
            <v>9081242000230</v>
          </cell>
        </row>
        <row r="4859">
          <cell r="A4859" t="str">
            <v>10</v>
          </cell>
          <cell r="B4859" t="str">
            <v>10</v>
          </cell>
          <cell r="C4859">
            <v>49023</v>
          </cell>
          <cell r="D4859">
            <v>5</v>
          </cell>
          <cell r="E4859" t="str">
            <v>100100</v>
          </cell>
          <cell r="F4859" t="str">
            <v>908</v>
          </cell>
          <cell r="G4859" t="str">
            <v>12</v>
          </cell>
          <cell r="H4859" t="str">
            <v>00</v>
          </cell>
          <cell r="I4859">
            <v>187</v>
          </cell>
          <cell r="J4859" t="str">
            <v>JAIFERT GUERRERO</v>
          </cell>
          <cell r="K4859" t="str">
            <v>LAS PALMAS       274</v>
          </cell>
          <cell r="M4859" t="str">
            <v>04</v>
          </cell>
          <cell r="N4859">
            <v>0</v>
          </cell>
          <cell r="O4859">
            <v>0</v>
          </cell>
          <cell r="P4859">
            <v>45</v>
          </cell>
          <cell r="Q4859">
            <v>0</v>
          </cell>
          <cell r="R4859">
            <v>17</v>
          </cell>
          <cell r="S4859">
            <v>15</v>
          </cell>
          <cell r="T4859">
            <v>19.420000000000002</v>
          </cell>
          <cell r="U4859" t="str">
            <v>0</v>
          </cell>
          <cell r="V4859" t="str">
            <v>9081248000110</v>
          </cell>
        </row>
        <row r="4860">
          <cell r="A4860" t="str">
            <v>10</v>
          </cell>
          <cell r="B4860" t="str">
            <v>10</v>
          </cell>
          <cell r="C4860">
            <v>49026</v>
          </cell>
          <cell r="D4860">
            <v>8</v>
          </cell>
          <cell r="E4860" t="str">
            <v>100100</v>
          </cell>
          <cell r="F4860" t="str">
            <v>908</v>
          </cell>
          <cell r="G4860" t="str">
            <v>12</v>
          </cell>
          <cell r="H4860" t="str">
            <v>00</v>
          </cell>
          <cell r="I4860">
            <v>190</v>
          </cell>
          <cell r="J4860" t="str">
            <v>DIOMAR PEZO</v>
          </cell>
          <cell r="K4860" t="str">
            <v>LAS PALMAS 99</v>
          </cell>
          <cell r="M4860" t="str">
            <v>04</v>
          </cell>
          <cell r="N4860">
            <v>0</v>
          </cell>
          <cell r="O4860">
            <v>0</v>
          </cell>
          <cell r="P4860">
            <v>26</v>
          </cell>
          <cell r="Q4860">
            <v>0</v>
          </cell>
          <cell r="R4860">
            <v>0</v>
          </cell>
          <cell r="S4860">
            <v>0</v>
          </cell>
          <cell r="T4860">
            <v>130.41999999999999</v>
          </cell>
          <cell r="U4860" t="str">
            <v>0</v>
          </cell>
          <cell r="V4860" t="str">
            <v>9081248000360</v>
          </cell>
        </row>
        <row r="4861">
          <cell r="A4861" t="str">
            <v>10</v>
          </cell>
          <cell r="B4861" t="str">
            <v>10</v>
          </cell>
          <cell r="C4861">
            <v>49037</v>
          </cell>
          <cell r="D4861">
            <v>5</v>
          </cell>
          <cell r="E4861" t="str">
            <v>100100</v>
          </cell>
          <cell r="F4861" t="str">
            <v>908</v>
          </cell>
          <cell r="G4861" t="str">
            <v>12</v>
          </cell>
          <cell r="H4861" t="str">
            <v>00</v>
          </cell>
          <cell r="I4861">
            <v>201</v>
          </cell>
          <cell r="J4861" t="str">
            <v>LUIS DAVILA PEREZ</v>
          </cell>
          <cell r="K4861" t="str">
            <v>LAS MARGARITAS   S/N</v>
          </cell>
          <cell r="M4861" t="str">
            <v>04</v>
          </cell>
          <cell r="N4861">
            <v>0</v>
          </cell>
          <cell r="O4861">
            <v>0</v>
          </cell>
          <cell r="P4861">
            <v>0</v>
          </cell>
          <cell r="Q4861">
            <v>0</v>
          </cell>
          <cell r="R4861">
            <v>0</v>
          </cell>
          <cell r="S4861">
            <v>4</v>
          </cell>
          <cell r="T4861">
            <v>9.58</v>
          </cell>
          <cell r="U4861" t="str">
            <v>0</v>
          </cell>
          <cell r="V4861" t="str">
            <v>9081250001280</v>
          </cell>
        </row>
        <row r="4862">
          <cell r="A4862" t="str">
            <v>10</v>
          </cell>
          <cell r="B4862" t="str">
            <v>10</v>
          </cell>
          <cell r="C4862">
            <v>49045</v>
          </cell>
          <cell r="D4862">
            <v>8</v>
          </cell>
          <cell r="E4862" t="str">
            <v>100100</v>
          </cell>
          <cell r="F4862" t="str">
            <v>908</v>
          </cell>
          <cell r="G4862" t="str">
            <v>12</v>
          </cell>
          <cell r="H4862" t="str">
            <v>00</v>
          </cell>
          <cell r="I4862">
            <v>209</v>
          </cell>
          <cell r="J4862" t="str">
            <v>CARLOS LEON</v>
          </cell>
          <cell r="K4862" t="str">
            <v>LOS ROSALES      A-2</v>
          </cell>
          <cell r="M4862" t="str">
            <v>04</v>
          </cell>
          <cell r="N4862">
            <v>0</v>
          </cell>
          <cell r="O4862">
            <v>20</v>
          </cell>
          <cell r="P4862">
            <v>40</v>
          </cell>
          <cell r="Q4862">
            <v>42</v>
          </cell>
          <cell r="R4862">
            <v>69</v>
          </cell>
          <cell r="S4862">
            <v>61</v>
          </cell>
          <cell r="T4862">
            <v>45.67</v>
          </cell>
          <cell r="U4862" t="str">
            <v>0</v>
          </cell>
          <cell r="V4862" t="str">
            <v>9081252000030</v>
          </cell>
        </row>
        <row r="4863">
          <cell r="A4863" t="str">
            <v>10</v>
          </cell>
          <cell r="B4863" t="str">
            <v>10</v>
          </cell>
          <cell r="C4863">
            <v>49060</v>
          </cell>
          <cell r="D4863">
            <v>7</v>
          </cell>
          <cell r="E4863" t="str">
            <v>100100</v>
          </cell>
          <cell r="F4863" t="str">
            <v>908</v>
          </cell>
          <cell r="G4863" t="str">
            <v>12</v>
          </cell>
          <cell r="H4863" t="str">
            <v>00</v>
          </cell>
          <cell r="I4863">
            <v>224</v>
          </cell>
          <cell r="J4863" t="str">
            <v>MIGUEL PIÑA RAMIREZ</v>
          </cell>
          <cell r="K4863" t="str">
            <v>PJE. BOLIVAR     S/N</v>
          </cell>
          <cell r="M4863" t="str">
            <v>02</v>
          </cell>
          <cell r="N4863">
            <v>0</v>
          </cell>
          <cell r="O4863">
            <v>0</v>
          </cell>
          <cell r="P4863">
            <v>0</v>
          </cell>
          <cell r="Q4863">
            <v>0</v>
          </cell>
          <cell r="R4863">
            <v>0</v>
          </cell>
          <cell r="S4863">
            <v>0</v>
          </cell>
          <cell r="T4863">
            <v>0</v>
          </cell>
          <cell r="U4863" t="str">
            <v>0</v>
          </cell>
          <cell r="V4863" t="str">
            <v>9081252001310</v>
          </cell>
        </row>
        <row r="4864">
          <cell r="A4864" t="str">
            <v>10</v>
          </cell>
          <cell r="B4864" t="str">
            <v>10</v>
          </cell>
          <cell r="C4864">
            <v>49073</v>
          </cell>
          <cell r="D4864">
            <v>0</v>
          </cell>
          <cell r="E4864" t="str">
            <v>100100</v>
          </cell>
          <cell r="F4864" t="str">
            <v>908</v>
          </cell>
          <cell r="G4864" t="str">
            <v>12</v>
          </cell>
          <cell r="H4864" t="str">
            <v>00</v>
          </cell>
          <cell r="I4864">
            <v>237</v>
          </cell>
          <cell r="J4864" t="str">
            <v>ARNULFO TORRES</v>
          </cell>
          <cell r="K4864" t="str">
            <v>LAS GARDEÑAS     S/N</v>
          </cell>
          <cell r="M4864" t="str">
            <v>04</v>
          </cell>
          <cell r="N4864">
            <v>0</v>
          </cell>
          <cell r="O4864">
            <v>0</v>
          </cell>
          <cell r="P4864">
            <v>0</v>
          </cell>
          <cell r="Q4864">
            <v>154</v>
          </cell>
          <cell r="R4864">
            <v>116</v>
          </cell>
          <cell r="S4864">
            <v>210</v>
          </cell>
          <cell r="T4864">
            <v>106.42</v>
          </cell>
          <cell r="U4864" t="str">
            <v>0</v>
          </cell>
          <cell r="V4864" t="str">
            <v>9081253000400</v>
          </cell>
        </row>
        <row r="4865">
          <cell r="A4865" t="str">
            <v>10</v>
          </cell>
          <cell r="B4865" t="str">
            <v>10</v>
          </cell>
          <cell r="C4865">
            <v>49078</v>
          </cell>
          <cell r="D4865">
            <v>9</v>
          </cell>
          <cell r="E4865" t="str">
            <v>100100</v>
          </cell>
          <cell r="F4865" t="str">
            <v>908</v>
          </cell>
          <cell r="G4865" t="str">
            <v>12</v>
          </cell>
          <cell r="H4865" t="str">
            <v>00</v>
          </cell>
          <cell r="I4865">
            <v>242</v>
          </cell>
          <cell r="J4865" t="str">
            <v>FERNANDO MARCILLA B.</v>
          </cell>
          <cell r="K4865" t="str">
            <v>LAS CAMELIAS B-2.</v>
          </cell>
          <cell r="M4865" t="str">
            <v>04</v>
          </cell>
          <cell r="N4865">
            <v>0</v>
          </cell>
          <cell r="O4865">
            <v>0</v>
          </cell>
          <cell r="P4865">
            <v>0</v>
          </cell>
          <cell r="Q4865">
            <v>0</v>
          </cell>
          <cell r="R4865">
            <v>0</v>
          </cell>
          <cell r="S4865">
            <v>0</v>
          </cell>
          <cell r="T4865">
            <v>6.5</v>
          </cell>
          <cell r="U4865" t="str">
            <v>0</v>
          </cell>
          <cell r="V4865" t="str">
            <v>9081254000020</v>
          </cell>
        </row>
        <row r="4866">
          <cell r="A4866" t="str">
            <v>10</v>
          </cell>
          <cell r="B4866" t="str">
            <v>10</v>
          </cell>
          <cell r="C4866">
            <v>49090</v>
          </cell>
          <cell r="D4866">
            <v>4</v>
          </cell>
          <cell r="E4866" t="str">
            <v>100100</v>
          </cell>
          <cell r="F4866" t="str">
            <v>908</v>
          </cell>
          <cell r="G4866" t="str">
            <v>12</v>
          </cell>
          <cell r="H4866" t="str">
            <v>00</v>
          </cell>
          <cell r="I4866">
            <v>254</v>
          </cell>
          <cell r="J4866" t="str">
            <v>JAVIER HOFMAN</v>
          </cell>
          <cell r="K4866" t="str">
            <v>LOS CLAVELES    MZ-E</v>
          </cell>
          <cell r="M4866" t="str">
            <v>04</v>
          </cell>
          <cell r="N4866">
            <v>0</v>
          </cell>
          <cell r="O4866">
            <v>0</v>
          </cell>
          <cell r="P4866">
            <v>0</v>
          </cell>
          <cell r="Q4866">
            <v>0</v>
          </cell>
          <cell r="R4866">
            <v>0</v>
          </cell>
          <cell r="S4866">
            <v>0</v>
          </cell>
          <cell r="T4866">
            <v>0</v>
          </cell>
          <cell r="U4866" t="str">
            <v>0</v>
          </cell>
          <cell r="V4866" t="str">
            <v>9081254001150</v>
          </cell>
        </row>
        <row r="4867">
          <cell r="A4867" t="str">
            <v>10</v>
          </cell>
          <cell r="B4867" t="str">
            <v>10</v>
          </cell>
          <cell r="C4867">
            <v>49094</v>
          </cell>
          <cell r="D4867">
            <v>6</v>
          </cell>
          <cell r="E4867" t="str">
            <v>100100</v>
          </cell>
          <cell r="F4867" t="str">
            <v>908</v>
          </cell>
          <cell r="G4867" t="str">
            <v>12</v>
          </cell>
          <cell r="H4867" t="str">
            <v>00</v>
          </cell>
          <cell r="I4867">
            <v>258</v>
          </cell>
          <cell r="J4867" t="str">
            <v>NELLY PANDURO DE H.</v>
          </cell>
          <cell r="K4867" t="str">
            <v>LOS CLAVELES E</v>
          </cell>
          <cell r="M4867" t="str">
            <v>04</v>
          </cell>
          <cell r="N4867">
            <v>0</v>
          </cell>
          <cell r="O4867">
            <v>0</v>
          </cell>
          <cell r="P4867">
            <v>0</v>
          </cell>
          <cell r="Q4867">
            <v>0</v>
          </cell>
          <cell r="R4867">
            <v>0</v>
          </cell>
          <cell r="S4867">
            <v>0</v>
          </cell>
          <cell r="T4867">
            <v>0</v>
          </cell>
          <cell r="U4867" t="str">
            <v>0</v>
          </cell>
          <cell r="V4867" t="str">
            <v>9081254001380</v>
          </cell>
        </row>
        <row r="4868">
          <cell r="A4868" t="str">
            <v>10</v>
          </cell>
          <cell r="B4868" t="str">
            <v>10</v>
          </cell>
          <cell r="C4868">
            <v>49115</v>
          </cell>
          <cell r="D4868">
            <v>9</v>
          </cell>
          <cell r="E4868" t="str">
            <v>100100</v>
          </cell>
          <cell r="F4868" t="str">
            <v>908</v>
          </cell>
          <cell r="G4868" t="str">
            <v>12</v>
          </cell>
          <cell r="H4868" t="str">
            <v>00</v>
          </cell>
          <cell r="I4868">
            <v>279</v>
          </cell>
          <cell r="J4868" t="str">
            <v>JULIAN GONZALES</v>
          </cell>
          <cell r="K4868" t="str">
            <v>20 DE ENERO L-01</v>
          </cell>
          <cell r="M4868" t="str">
            <v>04</v>
          </cell>
          <cell r="N4868">
            <v>0</v>
          </cell>
          <cell r="O4868">
            <v>0</v>
          </cell>
          <cell r="P4868">
            <v>0</v>
          </cell>
          <cell r="Q4868">
            <v>0</v>
          </cell>
          <cell r="R4868">
            <v>8</v>
          </cell>
          <cell r="S4868">
            <v>19</v>
          </cell>
          <cell r="T4868">
            <v>9.67</v>
          </cell>
          <cell r="U4868" t="str">
            <v>0</v>
          </cell>
          <cell r="V4868" t="str">
            <v>9081262000170</v>
          </cell>
        </row>
        <row r="4869">
          <cell r="A4869" t="str">
            <v>10</v>
          </cell>
          <cell r="B4869" t="str">
            <v>10</v>
          </cell>
          <cell r="C4869">
            <v>49119</v>
          </cell>
          <cell r="D4869">
            <v>1</v>
          </cell>
          <cell r="E4869" t="str">
            <v>100100</v>
          </cell>
          <cell r="F4869" t="str">
            <v>908</v>
          </cell>
          <cell r="G4869" t="str">
            <v>12</v>
          </cell>
          <cell r="H4869" t="str">
            <v>00</v>
          </cell>
          <cell r="I4869">
            <v>283</v>
          </cell>
          <cell r="J4869" t="str">
            <v>MAXIMA TORRES</v>
          </cell>
          <cell r="K4869" t="str">
            <v>V.RAUL L-10      S/N</v>
          </cell>
          <cell r="M4869" t="str">
            <v>04</v>
          </cell>
          <cell r="N4869">
            <v>0</v>
          </cell>
          <cell r="O4869">
            <v>0</v>
          </cell>
          <cell r="P4869">
            <v>0</v>
          </cell>
          <cell r="Q4869">
            <v>50</v>
          </cell>
          <cell r="R4869">
            <v>0</v>
          </cell>
          <cell r="S4869">
            <v>0</v>
          </cell>
          <cell r="T4869">
            <v>4.17</v>
          </cell>
          <cell r="U4869" t="str">
            <v>0</v>
          </cell>
          <cell r="V4869" t="str">
            <v>9081263000050</v>
          </cell>
        </row>
        <row r="4870">
          <cell r="A4870" t="str">
            <v>10</v>
          </cell>
          <cell r="B4870" t="str">
            <v>10</v>
          </cell>
          <cell r="C4870">
            <v>50162</v>
          </cell>
          <cell r="D4870">
            <v>7</v>
          </cell>
          <cell r="E4870" t="str">
            <v>100100</v>
          </cell>
          <cell r="F4870" t="str">
            <v>908</v>
          </cell>
          <cell r="G4870" t="str">
            <v>12</v>
          </cell>
          <cell r="H4870" t="str">
            <v>00</v>
          </cell>
          <cell r="I4870">
            <v>1056</v>
          </cell>
          <cell r="J4870" t="str">
            <v>MARIN MONTERO JORGE ALADINO</v>
          </cell>
          <cell r="K4870" t="str">
            <v>PJE LOS ROSALES</v>
          </cell>
          <cell r="L4870">
            <v>40</v>
          </cell>
          <cell r="M4870" t="str">
            <v>04</v>
          </cell>
          <cell r="N4870">
            <v>0</v>
          </cell>
          <cell r="O4870">
            <v>1</v>
          </cell>
          <cell r="P4870">
            <v>44</v>
          </cell>
          <cell r="Q4870">
            <v>39</v>
          </cell>
          <cell r="R4870">
            <v>0</v>
          </cell>
          <cell r="S4870">
            <v>0</v>
          </cell>
          <cell r="T4870">
            <v>7</v>
          </cell>
          <cell r="U4870" t="str">
            <v>0</v>
          </cell>
          <cell r="V4870" t="str">
            <v>1081252001219</v>
          </cell>
        </row>
        <row r="4871">
          <cell r="A4871" t="str">
            <v>10</v>
          </cell>
          <cell r="B4871" t="str">
            <v>10</v>
          </cell>
          <cell r="C4871">
            <v>49127</v>
          </cell>
          <cell r="D4871">
            <v>4</v>
          </cell>
          <cell r="E4871" t="str">
            <v>100100</v>
          </cell>
          <cell r="F4871" t="str">
            <v>908</v>
          </cell>
          <cell r="G4871" t="str">
            <v>13</v>
          </cell>
          <cell r="H4871" t="str">
            <v>00</v>
          </cell>
          <cell r="I4871">
            <v>1</v>
          </cell>
          <cell r="J4871" t="str">
            <v>E.P.M. 6010227</v>
          </cell>
          <cell r="K4871" t="str">
            <v>A.P.I.ROCA       S/N</v>
          </cell>
          <cell r="M4871" t="str">
            <v>02</v>
          </cell>
          <cell r="N4871">
            <v>0</v>
          </cell>
          <cell r="O4871">
            <v>0</v>
          </cell>
          <cell r="P4871">
            <v>0</v>
          </cell>
          <cell r="Q4871">
            <v>0</v>
          </cell>
          <cell r="R4871">
            <v>0</v>
          </cell>
          <cell r="S4871">
            <v>0</v>
          </cell>
          <cell r="T4871">
            <v>0</v>
          </cell>
          <cell r="U4871" t="str">
            <v>0</v>
          </cell>
          <cell r="V4871" t="str">
            <v>9081301000545</v>
          </cell>
        </row>
        <row r="4872">
          <cell r="A4872" t="str">
            <v>10</v>
          </cell>
          <cell r="B4872" t="str">
            <v>10</v>
          </cell>
          <cell r="C4872">
            <v>49133</v>
          </cell>
          <cell r="D4872">
            <v>2</v>
          </cell>
          <cell r="E4872" t="str">
            <v>100100</v>
          </cell>
          <cell r="F4872" t="str">
            <v>908</v>
          </cell>
          <cell r="G4872" t="str">
            <v>13</v>
          </cell>
          <cell r="H4872" t="str">
            <v>00</v>
          </cell>
          <cell r="I4872">
            <v>7</v>
          </cell>
          <cell r="J4872" t="str">
            <v>A.H.M.JORGE CHAVEZ</v>
          </cell>
          <cell r="K4872" t="str">
            <v>PSJE. LA MARINA</v>
          </cell>
          <cell r="M4872" t="str">
            <v>04</v>
          </cell>
          <cell r="N4872">
            <v>0</v>
          </cell>
          <cell r="O4872">
            <v>6</v>
          </cell>
          <cell r="P4872">
            <v>14</v>
          </cell>
          <cell r="Q4872">
            <v>12</v>
          </cell>
          <cell r="R4872">
            <v>23</v>
          </cell>
          <cell r="S4872">
            <v>134</v>
          </cell>
          <cell r="T4872">
            <v>30.17</v>
          </cell>
          <cell r="U4872" t="str">
            <v>0</v>
          </cell>
          <cell r="V4872" t="str">
            <v>9081301003280</v>
          </cell>
        </row>
        <row r="4873">
          <cell r="A4873" t="str">
            <v>10</v>
          </cell>
          <cell r="B4873" t="str">
            <v>10</v>
          </cell>
          <cell r="C4873">
            <v>49144</v>
          </cell>
          <cell r="D4873">
            <v>9</v>
          </cell>
          <cell r="E4873" t="str">
            <v>100100</v>
          </cell>
          <cell r="F4873" t="str">
            <v>908</v>
          </cell>
          <cell r="G4873" t="str">
            <v>14</v>
          </cell>
          <cell r="H4873" t="str">
            <v>00</v>
          </cell>
          <cell r="I4873">
            <v>10</v>
          </cell>
          <cell r="J4873" t="str">
            <v>ENRIQUE MAYTAHUARI T</v>
          </cell>
          <cell r="K4873" t="str">
            <v>A.H.PRIMAVERA  MZ. A</v>
          </cell>
          <cell r="M4873" t="str">
            <v>02</v>
          </cell>
          <cell r="N4873">
            <v>0</v>
          </cell>
          <cell r="O4873">
            <v>0</v>
          </cell>
          <cell r="P4873">
            <v>0</v>
          </cell>
          <cell r="Q4873">
            <v>0</v>
          </cell>
          <cell r="R4873">
            <v>0</v>
          </cell>
          <cell r="S4873">
            <v>0</v>
          </cell>
          <cell r="T4873">
            <v>0</v>
          </cell>
          <cell r="U4873" t="str">
            <v>0</v>
          </cell>
          <cell r="V4873" t="str">
            <v>9081401000190</v>
          </cell>
        </row>
        <row r="4874">
          <cell r="A4874" t="str">
            <v>10</v>
          </cell>
          <cell r="B4874" t="str">
            <v>10</v>
          </cell>
          <cell r="C4874">
            <v>49146</v>
          </cell>
          <cell r="D4874">
            <v>4</v>
          </cell>
          <cell r="E4874" t="str">
            <v>100100</v>
          </cell>
          <cell r="F4874" t="str">
            <v>908</v>
          </cell>
          <cell r="G4874" t="str">
            <v>14</v>
          </cell>
          <cell r="H4874" t="str">
            <v>00</v>
          </cell>
          <cell r="I4874">
            <v>12</v>
          </cell>
          <cell r="J4874" t="str">
            <v>CARLOS TAMANI  Z.</v>
          </cell>
          <cell r="K4874" t="str">
            <v>A.H.PRIMAVERA  MZ. A</v>
          </cell>
          <cell r="M4874" t="str">
            <v>04</v>
          </cell>
          <cell r="N4874">
            <v>0</v>
          </cell>
          <cell r="O4874">
            <v>0</v>
          </cell>
          <cell r="P4874">
            <v>0</v>
          </cell>
          <cell r="Q4874">
            <v>1</v>
          </cell>
          <cell r="R4874">
            <v>14</v>
          </cell>
          <cell r="S4874">
            <v>24</v>
          </cell>
          <cell r="T4874">
            <v>11.17</v>
          </cell>
          <cell r="U4874" t="str">
            <v>0</v>
          </cell>
          <cell r="V4874" t="str">
            <v>9081401000220</v>
          </cell>
        </row>
        <row r="4875">
          <cell r="A4875" t="str">
            <v>10</v>
          </cell>
          <cell r="B4875" t="str">
            <v>10</v>
          </cell>
          <cell r="C4875">
            <v>49153</v>
          </cell>
          <cell r="D4875">
            <v>0</v>
          </cell>
          <cell r="E4875" t="str">
            <v>100100</v>
          </cell>
          <cell r="F4875" t="str">
            <v>908</v>
          </cell>
          <cell r="G4875" t="str">
            <v>14</v>
          </cell>
          <cell r="H4875" t="str">
            <v>00</v>
          </cell>
          <cell r="I4875">
            <v>19</v>
          </cell>
          <cell r="J4875" t="str">
            <v>PABLO PANDURO  CH.</v>
          </cell>
          <cell r="K4875" t="str">
            <v>A.H.PRIMAVERA  MZ. A</v>
          </cell>
          <cell r="M4875" t="str">
            <v>04</v>
          </cell>
          <cell r="N4875">
            <v>0</v>
          </cell>
          <cell r="O4875">
            <v>2</v>
          </cell>
          <cell r="P4875">
            <v>3</v>
          </cell>
          <cell r="Q4875">
            <v>0</v>
          </cell>
          <cell r="R4875">
            <v>0</v>
          </cell>
          <cell r="S4875">
            <v>0</v>
          </cell>
          <cell r="T4875">
            <v>3.17</v>
          </cell>
          <cell r="U4875" t="str">
            <v>0</v>
          </cell>
          <cell r="V4875" t="str">
            <v>9081401000350</v>
          </cell>
        </row>
        <row r="4876">
          <cell r="A4876" t="str">
            <v>10</v>
          </cell>
          <cell r="B4876" t="str">
            <v>10</v>
          </cell>
          <cell r="C4876">
            <v>49159</v>
          </cell>
          <cell r="D4876">
            <v>7</v>
          </cell>
          <cell r="E4876" t="str">
            <v>100100</v>
          </cell>
          <cell r="F4876" t="str">
            <v>908</v>
          </cell>
          <cell r="G4876" t="str">
            <v>14</v>
          </cell>
          <cell r="H4876" t="str">
            <v>00</v>
          </cell>
          <cell r="I4876">
            <v>25</v>
          </cell>
          <cell r="J4876" t="str">
            <v>AURORA BURGA LOPEZ</v>
          </cell>
          <cell r="K4876" t="str">
            <v>A.H.PRIMAVERA  B</v>
          </cell>
          <cell r="M4876" t="str">
            <v>04</v>
          </cell>
          <cell r="N4876">
            <v>48</v>
          </cell>
          <cell r="O4876">
            <v>51</v>
          </cell>
          <cell r="P4876">
            <v>43</v>
          </cell>
          <cell r="Q4876">
            <v>73</v>
          </cell>
          <cell r="R4876">
            <v>4</v>
          </cell>
          <cell r="S4876">
            <v>0</v>
          </cell>
          <cell r="T4876">
            <v>19.5</v>
          </cell>
          <cell r="U4876" t="str">
            <v>0</v>
          </cell>
          <cell r="V4876" t="str">
            <v>9081402000110</v>
          </cell>
        </row>
        <row r="4877">
          <cell r="A4877" t="str">
            <v>10</v>
          </cell>
          <cell r="B4877" t="str">
            <v>10</v>
          </cell>
          <cell r="C4877">
            <v>49201</v>
          </cell>
          <cell r="D4877">
            <v>7</v>
          </cell>
          <cell r="E4877" t="str">
            <v>100100</v>
          </cell>
          <cell r="F4877" t="str">
            <v>908</v>
          </cell>
          <cell r="G4877" t="str">
            <v>14</v>
          </cell>
          <cell r="H4877" t="str">
            <v>00</v>
          </cell>
          <cell r="I4877">
            <v>67</v>
          </cell>
          <cell r="J4877" t="str">
            <v>JUAN URACO  SH.</v>
          </cell>
          <cell r="K4877" t="str">
            <v>A.H.PRIMAVERA MZ. J</v>
          </cell>
          <cell r="M4877" t="str">
            <v>04</v>
          </cell>
          <cell r="N4877">
            <v>0</v>
          </cell>
          <cell r="O4877">
            <v>0</v>
          </cell>
          <cell r="P4877">
            <v>0</v>
          </cell>
          <cell r="Q4877">
            <v>0</v>
          </cell>
          <cell r="R4877">
            <v>16</v>
          </cell>
          <cell r="S4877">
            <v>10</v>
          </cell>
          <cell r="T4877">
            <v>6.08</v>
          </cell>
          <cell r="U4877" t="str">
            <v>0</v>
          </cell>
          <cell r="V4877" t="str">
            <v>9081410000150</v>
          </cell>
        </row>
        <row r="4878">
          <cell r="A4878" t="str">
            <v>10</v>
          </cell>
          <cell r="B4878" t="str">
            <v>10</v>
          </cell>
          <cell r="C4878">
            <v>49203</v>
          </cell>
          <cell r="D4878">
            <v>3</v>
          </cell>
          <cell r="E4878" t="str">
            <v>100100</v>
          </cell>
          <cell r="F4878" t="str">
            <v>908</v>
          </cell>
          <cell r="G4878" t="str">
            <v>14</v>
          </cell>
          <cell r="H4878" t="str">
            <v>00</v>
          </cell>
          <cell r="I4878">
            <v>69</v>
          </cell>
          <cell r="J4878" t="str">
            <v>CLEVER SALINAS CAHUAZA</v>
          </cell>
          <cell r="K4878" t="str">
            <v>A.H.M.PRIMAVERA MZ.K</v>
          </cell>
          <cell r="M4878" t="str">
            <v>04</v>
          </cell>
          <cell r="N4878">
            <v>0</v>
          </cell>
          <cell r="O4878">
            <v>0</v>
          </cell>
          <cell r="P4878">
            <v>0</v>
          </cell>
          <cell r="Q4878">
            <v>0</v>
          </cell>
          <cell r="R4878">
            <v>1</v>
          </cell>
          <cell r="S4878">
            <v>2</v>
          </cell>
          <cell r="T4878">
            <v>1.08</v>
          </cell>
          <cell r="U4878" t="str">
            <v>0</v>
          </cell>
          <cell r="V4878" t="str">
            <v>9081411000090</v>
          </cell>
        </row>
        <row r="4879">
          <cell r="A4879" t="str">
            <v>10</v>
          </cell>
          <cell r="B4879" t="str">
            <v>10</v>
          </cell>
          <cell r="C4879">
            <v>49231</v>
          </cell>
          <cell r="D4879">
            <v>4</v>
          </cell>
          <cell r="E4879" t="str">
            <v>100100</v>
          </cell>
          <cell r="F4879" t="str">
            <v>908</v>
          </cell>
          <cell r="G4879" t="str">
            <v>14</v>
          </cell>
          <cell r="H4879" t="str">
            <v>00</v>
          </cell>
          <cell r="I4879">
            <v>97</v>
          </cell>
          <cell r="J4879" t="str">
            <v>HERNAN DIAZ RUIZ</v>
          </cell>
          <cell r="K4879" t="str">
            <v>AVDA. AVIANCA</v>
          </cell>
          <cell r="M4879" t="str">
            <v>04</v>
          </cell>
          <cell r="N4879">
            <v>0</v>
          </cell>
          <cell r="O4879">
            <v>0</v>
          </cell>
          <cell r="P4879">
            <v>0</v>
          </cell>
          <cell r="Q4879">
            <v>12</v>
          </cell>
          <cell r="R4879">
            <v>31</v>
          </cell>
          <cell r="S4879">
            <v>347</v>
          </cell>
          <cell r="T4879">
            <v>32.5</v>
          </cell>
          <cell r="U4879" t="str">
            <v>0</v>
          </cell>
          <cell r="V4879" t="str">
            <v>9081470000400</v>
          </cell>
        </row>
        <row r="4880">
          <cell r="A4880" t="str">
            <v>10</v>
          </cell>
          <cell r="B4880" t="str">
            <v>10</v>
          </cell>
          <cell r="C4880">
            <v>49236</v>
          </cell>
          <cell r="D4880">
            <v>3</v>
          </cell>
          <cell r="E4880" t="str">
            <v>100100</v>
          </cell>
          <cell r="F4880" t="str">
            <v>908</v>
          </cell>
          <cell r="G4880" t="str">
            <v>14</v>
          </cell>
          <cell r="H4880" t="str">
            <v>00</v>
          </cell>
          <cell r="I4880">
            <v>102</v>
          </cell>
          <cell r="J4880" t="str">
            <v>ARTURO TORRES A.</v>
          </cell>
          <cell r="K4880" t="str">
            <v>AVIANCA</v>
          </cell>
          <cell r="M4880" t="str">
            <v>04</v>
          </cell>
          <cell r="N4880">
            <v>0</v>
          </cell>
          <cell r="O4880">
            <v>0</v>
          </cell>
          <cell r="P4880">
            <v>0</v>
          </cell>
          <cell r="Q4880">
            <v>0</v>
          </cell>
          <cell r="R4880">
            <v>0</v>
          </cell>
          <cell r="S4880">
            <v>0</v>
          </cell>
          <cell r="T4880">
            <v>2.25</v>
          </cell>
          <cell r="U4880" t="str">
            <v>0</v>
          </cell>
          <cell r="V4880" t="str">
            <v>9081472000090</v>
          </cell>
        </row>
        <row r="4881">
          <cell r="A4881" t="str">
            <v>10</v>
          </cell>
          <cell r="B4881" t="str">
            <v>10</v>
          </cell>
          <cell r="C4881">
            <v>49244</v>
          </cell>
          <cell r="D4881">
            <v>7</v>
          </cell>
          <cell r="E4881" t="str">
            <v>100100</v>
          </cell>
          <cell r="F4881" t="str">
            <v>908</v>
          </cell>
          <cell r="G4881" t="str">
            <v>14</v>
          </cell>
          <cell r="H4881" t="str">
            <v>00</v>
          </cell>
          <cell r="I4881">
            <v>110</v>
          </cell>
          <cell r="J4881" t="str">
            <v>HUGO E. SANABRIA A.</v>
          </cell>
          <cell r="K4881" t="str">
            <v>CRUCEIRO</v>
          </cell>
          <cell r="M4881" t="str">
            <v>04</v>
          </cell>
          <cell r="N4881">
            <v>0</v>
          </cell>
          <cell r="O4881">
            <v>0</v>
          </cell>
          <cell r="P4881">
            <v>0</v>
          </cell>
          <cell r="Q4881">
            <v>0</v>
          </cell>
          <cell r="R4881">
            <v>3</v>
          </cell>
          <cell r="S4881">
            <v>2</v>
          </cell>
          <cell r="T4881">
            <v>6.33</v>
          </cell>
          <cell r="U4881" t="str">
            <v>0</v>
          </cell>
          <cell r="V4881" t="str">
            <v>9081473000180</v>
          </cell>
        </row>
        <row r="4882">
          <cell r="A4882" t="str">
            <v>10</v>
          </cell>
          <cell r="B4882" t="str">
            <v>10</v>
          </cell>
          <cell r="C4882">
            <v>49245</v>
          </cell>
          <cell r="D4882">
            <v>4</v>
          </cell>
          <cell r="E4882" t="str">
            <v>100100</v>
          </cell>
          <cell r="F4882" t="str">
            <v>908</v>
          </cell>
          <cell r="G4882" t="str">
            <v>14</v>
          </cell>
          <cell r="H4882" t="str">
            <v>00</v>
          </cell>
          <cell r="I4882">
            <v>111</v>
          </cell>
          <cell r="J4882" t="str">
            <v>R. GARCIA DAVILA</v>
          </cell>
          <cell r="K4882" t="str">
            <v>CRUCEIRO</v>
          </cell>
          <cell r="M4882" t="str">
            <v>04</v>
          </cell>
          <cell r="N4882">
            <v>0</v>
          </cell>
          <cell r="O4882">
            <v>0</v>
          </cell>
          <cell r="P4882">
            <v>0</v>
          </cell>
          <cell r="Q4882">
            <v>0</v>
          </cell>
          <cell r="R4882">
            <v>10</v>
          </cell>
          <cell r="S4882">
            <v>31</v>
          </cell>
          <cell r="T4882">
            <v>15.75</v>
          </cell>
          <cell r="U4882" t="str">
            <v>0</v>
          </cell>
          <cell r="V4882" t="str">
            <v>9081473000200</v>
          </cell>
        </row>
        <row r="4883">
          <cell r="A4883" t="str">
            <v>10</v>
          </cell>
          <cell r="B4883" t="str">
            <v>10</v>
          </cell>
          <cell r="C4883">
            <v>49250</v>
          </cell>
          <cell r="D4883">
            <v>4</v>
          </cell>
          <cell r="E4883" t="str">
            <v>100100</v>
          </cell>
          <cell r="F4883" t="str">
            <v>908</v>
          </cell>
          <cell r="G4883" t="str">
            <v>14</v>
          </cell>
          <cell r="H4883" t="str">
            <v>00</v>
          </cell>
          <cell r="I4883">
            <v>116</v>
          </cell>
          <cell r="J4883" t="str">
            <v>VICTOR MANUEL MENDOZA RAMOS</v>
          </cell>
          <cell r="K4883" t="str">
            <v>PALESTINA 379 A.H. AEROPU</v>
          </cell>
          <cell r="M4883" t="str">
            <v>02</v>
          </cell>
          <cell r="N4883">
            <v>0</v>
          </cell>
          <cell r="O4883">
            <v>0</v>
          </cell>
          <cell r="P4883">
            <v>0</v>
          </cell>
          <cell r="Q4883">
            <v>0</v>
          </cell>
          <cell r="R4883">
            <v>0</v>
          </cell>
          <cell r="S4883">
            <v>0</v>
          </cell>
          <cell r="T4883">
            <v>0</v>
          </cell>
          <cell r="U4883" t="str">
            <v>0</v>
          </cell>
          <cell r="V4883" t="str">
            <v>9081474000050</v>
          </cell>
        </row>
        <row r="4884">
          <cell r="A4884" t="str">
            <v>10</v>
          </cell>
          <cell r="B4884" t="str">
            <v>10</v>
          </cell>
          <cell r="C4884">
            <v>49266</v>
          </cell>
          <cell r="D4884">
            <v>0</v>
          </cell>
          <cell r="E4884" t="str">
            <v>100100</v>
          </cell>
          <cell r="F4884" t="str">
            <v>908</v>
          </cell>
          <cell r="G4884" t="str">
            <v>14</v>
          </cell>
          <cell r="H4884" t="str">
            <v>00</v>
          </cell>
          <cell r="I4884">
            <v>132</v>
          </cell>
          <cell r="J4884" t="str">
            <v>N. UPIACHIHUA A.</v>
          </cell>
          <cell r="K4884" t="str">
            <v>CRUCEIRO</v>
          </cell>
          <cell r="M4884" t="str">
            <v>04</v>
          </cell>
          <cell r="N4884">
            <v>0</v>
          </cell>
          <cell r="O4884">
            <v>0</v>
          </cell>
          <cell r="P4884">
            <v>0</v>
          </cell>
          <cell r="Q4884">
            <v>0</v>
          </cell>
          <cell r="R4884">
            <v>5</v>
          </cell>
          <cell r="S4884">
            <v>31</v>
          </cell>
          <cell r="T4884">
            <v>49.17</v>
          </cell>
          <cell r="U4884" t="str">
            <v>0</v>
          </cell>
          <cell r="V4884" t="str">
            <v>9081477000110</v>
          </cell>
        </row>
        <row r="4885">
          <cell r="A4885" t="str">
            <v>10</v>
          </cell>
          <cell r="B4885" t="str">
            <v>10</v>
          </cell>
          <cell r="C4885">
            <v>50452</v>
          </cell>
          <cell r="D4885">
            <v>2</v>
          </cell>
          <cell r="E4885" t="str">
            <v>100100</v>
          </cell>
          <cell r="F4885" t="str">
            <v>908</v>
          </cell>
          <cell r="G4885" t="str">
            <v>14</v>
          </cell>
          <cell r="H4885" t="str">
            <v>00</v>
          </cell>
          <cell r="I4885">
            <v>134</v>
          </cell>
          <cell r="J4885" t="str">
            <v>GALLARDO BAOS LEDY</v>
          </cell>
          <cell r="K4885" t="str">
            <v>A.H.M.PRIMAVERA</v>
          </cell>
          <cell r="L4885">
            <v>4</v>
          </cell>
          <cell r="M4885" t="str">
            <v>04</v>
          </cell>
          <cell r="N4885">
            <v>30</v>
          </cell>
          <cell r="O4885">
            <v>35</v>
          </cell>
          <cell r="P4885">
            <v>27</v>
          </cell>
          <cell r="Q4885">
            <v>0</v>
          </cell>
          <cell r="R4885">
            <v>0</v>
          </cell>
          <cell r="S4885">
            <v>0</v>
          </cell>
          <cell r="T4885">
            <v>7.67</v>
          </cell>
          <cell r="U4885" t="str">
            <v>0</v>
          </cell>
          <cell r="V4885" t="str">
            <v>1081410000005</v>
          </cell>
        </row>
        <row r="4886">
          <cell r="A4886" t="str">
            <v>10</v>
          </cell>
          <cell r="B4886" t="str">
            <v>10</v>
          </cell>
          <cell r="C4886">
            <v>49284</v>
          </cell>
          <cell r="D4886">
            <v>3</v>
          </cell>
          <cell r="E4886" t="str">
            <v>100100</v>
          </cell>
          <cell r="F4886" t="str">
            <v>908</v>
          </cell>
          <cell r="G4886" t="str">
            <v>14</v>
          </cell>
          <cell r="H4886" t="str">
            <v>00</v>
          </cell>
          <cell r="I4886">
            <v>150</v>
          </cell>
          <cell r="J4886" t="str">
            <v>MILTON AHUITE CH.</v>
          </cell>
          <cell r="K4886" t="str">
            <v>16 DE JUNIO</v>
          </cell>
          <cell r="M4886" t="str">
            <v>04</v>
          </cell>
          <cell r="N4886">
            <v>0</v>
          </cell>
          <cell r="O4886">
            <v>0</v>
          </cell>
          <cell r="P4886">
            <v>0</v>
          </cell>
          <cell r="Q4886">
            <v>0</v>
          </cell>
          <cell r="R4886">
            <v>0</v>
          </cell>
          <cell r="S4886">
            <v>17</v>
          </cell>
          <cell r="T4886">
            <v>8.25</v>
          </cell>
          <cell r="U4886" t="str">
            <v>0</v>
          </cell>
          <cell r="V4886" t="str">
            <v>9081479000180</v>
          </cell>
        </row>
        <row r="4887">
          <cell r="A4887" t="str">
            <v>10</v>
          </cell>
          <cell r="B4887" t="str">
            <v>10</v>
          </cell>
          <cell r="C4887">
            <v>49291</v>
          </cell>
          <cell r="D4887">
            <v>8</v>
          </cell>
          <cell r="E4887" t="str">
            <v>100100</v>
          </cell>
          <cell r="F4887" t="str">
            <v>908</v>
          </cell>
          <cell r="G4887" t="str">
            <v>14</v>
          </cell>
          <cell r="H4887" t="str">
            <v>00</v>
          </cell>
          <cell r="I4887">
            <v>157</v>
          </cell>
          <cell r="J4887" t="str">
            <v>DAVID HUAYNACARI Y.</v>
          </cell>
          <cell r="K4887" t="str">
            <v>LAS AMERICAS L</v>
          </cell>
          <cell r="M4887" t="str">
            <v>04</v>
          </cell>
          <cell r="N4887">
            <v>0</v>
          </cell>
          <cell r="O4887">
            <v>8</v>
          </cell>
          <cell r="P4887">
            <v>10</v>
          </cell>
          <cell r="Q4887">
            <v>5</v>
          </cell>
          <cell r="R4887">
            <v>11</v>
          </cell>
          <cell r="S4887">
            <v>18</v>
          </cell>
          <cell r="T4887">
            <v>9.5</v>
          </cell>
          <cell r="U4887" t="str">
            <v>0</v>
          </cell>
          <cell r="V4887" t="str">
            <v>9081481000130</v>
          </cell>
        </row>
        <row r="4888">
          <cell r="A4888" t="str">
            <v>10</v>
          </cell>
          <cell r="B4888" t="str">
            <v>10</v>
          </cell>
          <cell r="C4888">
            <v>49292</v>
          </cell>
          <cell r="D4888">
            <v>6</v>
          </cell>
          <cell r="E4888" t="str">
            <v>100100</v>
          </cell>
          <cell r="F4888" t="str">
            <v>908</v>
          </cell>
          <cell r="G4888" t="str">
            <v>14</v>
          </cell>
          <cell r="H4888" t="str">
            <v>00</v>
          </cell>
          <cell r="I4888">
            <v>158</v>
          </cell>
          <cell r="J4888" t="str">
            <v>EMPERATRIZ ESPINOZA</v>
          </cell>
          <cell r="K4888" t="str">
            <v>A.H.AEROPUERTO L</v>
          </cell>
          <cell r="M4888" t="str">
            <v>04</v>
          </cell>
          <cell r="N4888">
            <v>0</v>
          </cell>
          <cell r="O4888">
            <v>2</v>
          </cell>
          <cell r="P4888">
            <v>2</v>
          </cell>
          <cell r="Q4888">
            <v>4</v>
          </cell>
          <cell r="R4888">
            <v>2</v>
          </cell>
          <cell r="S4888">
            <v>18</v>
          </cell>
          <cell r="T4888">
            <v>7.67</v>
          </cell>
          <cell r="U4888" t="str">
            <v>0</v>
          </cell>
          <cell r="V4888" t="str">
            <v>9081481000160</v>
          </cell>
        </row>
        <row r="4889">
          <cell r="A4889" t="str">
            <v>10</v>
          </cell>
          <cell r="B4889" t="str">
            <v>10</v>
          </cell>
          <cell r="C4889">
            <v>49302</v>
          </cell>
          <cell r="D4889">
            <v>3</v>
          </cell>
          <cell r="E4889" t="str">
            <v>100100</v>
          </cell>
          <cell r="F4889" t="str">
            <v>908</v>
          </cell>
          <cell r="G4889" t="str">
            <v>14</v>
          </cell>
          <cell r="H4889" t="str">
            <v>00</v>
          </cell>
          <cell r="I4889">
            <v>168</v>
          </cell>
          <cell r="J4889" t="str">
            <v>PEDRO SAAVEDRA P.</v>
          </cell>
          <cell r="K4889" t="str">
            <v>A.H.AEROPUERTO  MZ-M</v>
          </cell>
          <cell r="M4889" t="str">
            <v>04</v>
          </cell>
          <cell r="N4889">
            <v>0</v>
          </cell>
          <cell r="O4889">
            <v>0</v>
          </cell>
          <cell r="P4889">
            <v>0</v>
          </cell>
          <cell r="Q4889">
            <v>0</v>
          </cell>
          <cell r="R4889">
            <v>0</v>
          </cell>
          <cell r="S4889">
            <v>0</v>
          </cell>
          <cell r="T4889">
            <v>0</v>
          </cell>
          <cell r="U4889" t="str">
            <v>0</v>
          </cell>
          <cell r="V4889" t="str">
            <v>9081482000100</v>
          </cell>
        </row>
        <row r="4890">
          <cell r="A4890" t="str">
            <v>10</v>
          </cell>
          <cell r="B4890" t="str">
            <v>10</v>
          </cell>
          <cell r="C4890">
            <v>49314</v>
          </cell>
          <cell r="D4890">
            <v>8</v>
          </cell>
          <cell r="E4890" t="str">
            <v>100100</v>
          </cell>
          <cell r="F4890" t="str">
            <v>908</v>
          </cell>
          <cell r="G4890" t="str">
            <v>15</v>
          </cell>
          <cell r="H4890" t="str">
            <v>00</v>
          </cell>
          <cell r="I4890">
            <v>3</v>
          </cell>
          <cell r="J4890" t="str">
            <v>NICANOR RAMIREZ</v>
          </cell>
          <cell r="K4890" t="str">
            <v>MODELO O-24</v>
          </cell>
          <cell r="M4890" t="str">
            <v>04</v>
          </cell>
          <cell r="N4890">
            <v>0</v>
          </cell>
          <cell r="O4890">
            <v>0</v>
          </cell>
          <cell r="P4890">
            <v>0</v>
          </cell>
          <cell r="Q4890">
            <v>0</v>
          </cell>
          <cell r="R4890">
            <v>0</v>
          </cell>
          <cell r="S4890">
            <v>4</v>
          </cell>
          <cell r="T4890">
            <v>3.58</v>
          </cell>
          <cell r="U4890" t="str">
            <v>0</v>
          </cell>
          <cell r="V4890" t="str">
            <v>9081525000150</v>
          </cell>
        </row>
        <row r="4891">
          <cell r="A4891" t="str">
            <v>10</v>
          </cell>
          <cell r="B4891" t="str">
            <v>10</v>
          </cell>
          <cell r="C4891">
            <v>49316</v>
          </cell>
          <cell r="D4891">
            <v>3</v>
          </cell>
          <cell r="E4891" t="str">
            <v>100100</v>
          </cell>
          <cell r="F4891" t="str">
            <v>908</v>
          </cell>
          <cell r="G4891" t="str">
            <v>15</v>
          </cell>
          <cell r="H4891" t="str">
            <v>00</v>
          </cell>
          <cell r="I4891">
            <v>5</v>
          </cell>
          <cell r="J4891" t="str">
            <v>HILDA LOVERA  V.</v>
          </cell>
          <cell r="K4891" t="str">
            <v>A.H. MODELO  MZ.O-17</v>
          </cell>
          <cell r="M4891" t="str">
            <v>04</v>
          </cell>
          <cell r="N4891">
            <v>0</v>
          </cell>
          <cell r="O4891">
            <v>0</v>
          </cell>
          <cell r="P4891">
            <v>0</v>
          </cell>
          <cell r="Q4891">
            <v>2</v>
          </cell>
          <cell r="R4891">
            <v>58</v>
          </cell>
          <cell r="S4891">
            <v>64</v>
          </cell>
          <cell r="T4891">
            <v>39.83</v>
          </cell>
          <cell r="U4891" t="str">
            <v>0</v>
          </cell>
          <cell r="V4891" t="str">
            <v>9081525000220</v>
          </cell>
        </row>
        <row r="4892">
          <cell r="A4892" t="str">
            <v>10</v>
          </cell>
          <cell r="B4892" t="str">
            <v>10</v>
          </cell>
          <cell r="C4892">
            <v>49319</v>
          </cell>
          <cell r="D4892">
            <v>7</v>
          </cell>
          <cell r="E4892" t="str">
            <v>100100</v>
          </cell>
          <cell r="F4892" t="str">
            <v>908</v>
          </cell>
          <cell r="G4892" t="str">
            <v>15</v>
          </cell>
          <cell r="H4892" t="str">
            <v>00</v>
          </cell>
          <cell r="I4892">
            <v>8</v>
          </cell>
          <cell r="J4892" t="str">
            <v>NICANOR S.TORREJON.P</v>
          </cell>
          <cell r="K4892" t="str">
            <v>MODELO T-14</v>
          </cell>
          <cell r="M4892" t="str">
            <v>04</v>
          </cell>
          <cell r="N4892">
            <v>50</v>
          </cell>
          <cell r="O4892">
            <v>65</v>
          </cell>
          <cell r="P4892">
            <v>10</v>
          </cell>
          <cell r="Q4892">
            <v>8</v>
          </cell>
          <cell r="R4892">
            <v>10</v>
          </cell>
          <cell r="S4892">
            <v>38</v>
          </cell>
          <cell r="T4892">
            <v>21.08</v>
          </cell>
          <cell r="U4892" t="str">
            <v>0</v>
          </cell>
          <cell r="V4892" t="str">
            <v>9081525000360</v>
          </cell>
        </row>
        <row r="4893">
          <cell r="A4893" t="str">
            <v>10</v>
          </cell>
          <cell r="B4893" t="str">
            <v>10</v>
          </cell>
          <cell r="C4893">
            <v>49325</v>
          </cell>
          <cell r="D4893">
            <v>4</v>
          </cell>
          <cell r="E4893" t="str">
            <v>100100</v>
          </cell>
          <cell r="F4893" t="str">
            <v>908</v>
          </cell>
          <cell r="G4893" t="str">
            <v>15</v>
          </cell>
          <cell r="H4893" t="str">
            <v>00</v>
          </cell>
          <cell r="I4893">
            <v>14</v>
          </cell>
          <cell r="J4893" t="str">
            <v>RANFORT LOZANO R.</v>
          </cell>
          <cell r="K4893" t="str">
            <v>J.DE LA TORRE U M-O8</v>
          </cell>
          <cell r="M4893" t="str">
            <v>04</v>
          </cell>
          <cell r="N4893">
            <v>0</v>
          </cell>
          <cell r="O4893">
            <v>0</v>
          </cell>
          <cell r="P4893">
            <v>4</v>
          </cell>
          <cell r="Q4893">
            <v>19</v>
          </cell>
          <cell r="R4893">
            <v>0</v>
          </cell>
          <cell r="S4893">
            <v>0</v>
          </cell>
          <cell r="T4893">
            <v>18.579999999999998</v>
          </cell>
          <cell r="U4893" t="str">
            <v>0</v>
          </cell>
          <cell r="V4893" t="str">
            <v>9081526000200</v>
          </cell>
        </row>
        <row r="4894">
          <cell r="A4894" t="str">
            <v>10</v>
          </cell>
          <cell r="B4894" t="str">
            <v>10</v>
          </cell>
          <cell r="C4894">
            <v>49339</v>
          </cell>
          <cell r="D4894">
            <v>5</v>
          </cell>
          <cell r="E4894" t="str">
            <v>100100</v>
          </cell>
          <cell r="F4894" t="str">
            <v>908</v>
          </cell>
          <cell r="G4894" t="str">
            <v>15</v>
          </cell>
          <cell r="H4894" t="str">
            <v>00</v>
          </cell>
          <cell r="I4894">
            <v>28</v>
          </cell>
          <cell r="J4894" t="str">
            <v>WILSON CHANCHARI</v>
          </cell>
          <cell r="K4894" t="str">
            <v>A.H. MODELO  MZ.Q-4</v>
          </cell>
          <cell r="M4894" t="str">
            <v>04</v>
          </cell>
          <cell r="N4894">
            <v>0</v>
          </cell>
          <cell r="O4894">
            <v>7</v>
          </cell>
          <cell r="P4894">
            <v>10</v>
          </cell>
          <cell r="Q4894">
            <v>15</v>
          </cell>
          <cell r="R4894">
            <v>15</v>
          </cell>
          <cell r="S4894">
            <v>45</v>
          </cell>
          <cell r="T4894">
            <v>23.08</v>
          </cell>
          <cell r="U4894" t="str">
            <v>0</v>
          </cell>
          <cell r="V4894" t="str">
            <v>9081527000380</v>
          </cell>
        </row>
        <row r="4895">
          <cell r="A4895" t="str">
            <v>10</v>
          </cell>
          <cell r="B4895" t="str">
            <v>10</v>
          </cell>
          <cell r="C4895">
            <v>49344</v>
          </cell>
          <cell r="D4895">
            <v>5</v>
          </cell>
          <cell r="E4895" t="str">
            <v>100100</v>
          </cell>
          <cell r="F4895" t="str">
            <v>908</v>
          </cell>
          <cell r="G4895" t="str">
            <v>15</v>
          </cell>
          <cell r="H4895" t="str">
            <v>00</v>
          </cell>
          <cell r="I4895">
            <v>33</v>
          </cell>
          <cell r="J4895" t="str">
            <v>NORMA SANCHEZ  R.</v>
          </cell>
          <cell r="K4895" t="str">
            <v>MODELO RR/BA MZ M-14</v>
          </cell>
          <cell r="M4895" t="str">
            <v>04</v>
          </cell>
          <cell r="N4895">
            <v>0</v>
          </cell>
          <cell r="O4895">
            <v>0</v>
          </cell>
          <cell r="P4895">
            <v>60</v>
          </cell>
          <cell r="Q4895">
            <v>14</v>
          </cell>
          <cell r="R4895">
            <v>22</v>
          </cell>
          <cell r="S4895">
            <v>9</v>
          </cell>
          <cell r="T4895">
            <v>13.58</v>
          </cell>
          <cell r="U4895" t="str">
            <v>0</v>
          </cell>
          <cell r="V4895" t="str">
            <v>9081527001640</v>
          </cell>
        </row>
        <row r="4896">
          <cell r="A4896" t="str">
            <v>10</v>
          </cell>
          <cell r="B4896" t="str">
            <v>10</v>
          </cell>
          <cell r="C4896">
            <v>49349</v>
          </cell>
          <cell r="D4896">
            <v>4</v>
          </cell>
          <cell r="E4896" t="str">
            <v>100100</v>
          </cell>
          <cell r="F4896" t="str">
            <v>908</v>
          </cell>
          <cell r="G4896" t="str">
            <v>15</v>
          </cell>
          <cell r="H4896" t="str">
            <v>00</v>
          </cell>
          <cell r="I4896">
            <v>38</v>
          </cell>
          <cell r="J4896" t="str">
            <v>MARIA ROJAS FREYTAS</v>
          </cell>
          <cell r="K4896" t="str">
            <v>MODELO C-19</v>
          </cell>
          <cell r="M4896" t="str">
            <v>04</v>
          </cell>
          <cell r="N4896">
            <v>0</v>
          </cell>
          <cell r="O4896">
            <v>0</v>
          </cell>
          <cell r="P4896">
            <v>0</v>
          </cell>
          <cell r="Q4896">
            <v>0</v>
          </cell>
          <cell r="R4896">
            <v>55</v>
          </cell>
          <cell r="S4896">
            <v>141</v>
          </cell>
          <cell r="T4896">
            <v>58.08</v>
          </cell>
          <cell r="U4896" t="str">
            <v>0</v>
          </cell>
          <cell r="V4896" t="str">
            <v>9081527001880</v>
          </cell>
        </row>
        <row r="4897">
          <cell r="A4897" t="str">
            <v>10</v>
          </cell>
          <cell r="B4897" t="str">
            <v>10</v>
          </cell>
          <cell r="C4897">
            <v>49353</v>
          </cell>
          <cell r="D4897">
            <v>6</v>
          </cell>
          <cell r="E4897" t="str">
            <v>100100</v>
          </cell>
          <cell r="F4897" t="str">
            <v>908</v>
          </cell>
          <cell r="G4897" t="str">
            <v>15</v>
          </cell>
          <cell r="H4897" t="str">
            <v>00</v>
          </cell>
          <cell r="I4897">
            <v>42</v>
          </cell>
          <cell r="J4897" t="str">
            <v>NORMA PIÐA YAICATE</v>
          </cell>
          <cell r="K4897" t="str">
            <v>A.H. MODELO  MZ.C-12</v>
          </cell>
          <cell r="M4897" t="str">
            <v>02</v>
          </cell>
          <cell r="N4897">
            <v>0</v>
          </cell>
          <cell r="O4897">
            <v>0</v>
          </cell>
          <cell r="P4897">
            <v>0</v>
          </cell>
          <cell r="Q4897">
            <v>0</v>
          </cell>
          <cell r="R4897">
            <v>0</v>
          </cell>
          <cell r="S4897">
            <v>0</v>
          </cell>
          <cell r="T4897">
            <v>0</v>
          </cell>
          <cell r="U4897" t="str">
            <v>0</v>
          </cell>
          <cell r="V4897" t="str">
            <v>9081528000120</v>
          </cell>
        </row>
        <row r="4898">
          <cell r="A4898" t="str">
            <v>10</v>
          </cell>
          <cell r="B4898" t="str">
            <v>10</v>
          </cell>
          <cell r="C4898">
            <v>49357</v>
          </cell>
          <cell r="D4898">
            <v>7</v>
          </cell>
          <cell r="E4898" t="str">
            <v>100100</v>
          </cell>
          <cell r="F4898" t="str">
            <v>908</v>
          </cell>
          <cell r="G4898" t="str">
            <v>15</v>
          </cell>
          <cell r="H4898" t="str">
            <v>00</v>
          </cell>
          <cell r="I4898">
            <v>46</v>
          </cell>
          <cell r="J4898" t="str">
            <v>MANUELA GRANDA  L.</v>
          </cell>
          <cell r="K4898" t="str">
            <v>MODELO J-3</v>
          </cell>
          <cell r="M4898" t="str">
            <v>04</v>
          </cell>
          <cell r="N4898">
            <v>0</v>
          </cell>
          <cell r="O4898">
            <v>0</v>
          </cell>
          <cell r="P4898">
            <v>0</v>
          </cell>
          <cell r="Q4898">
            <v>0</v>
          </cell>
          <cell r="R4898">
            <v>1</v>
          </cell>
          <cell r="S4898">
            <v>0</v>
          </cell>
          <cell r="T4898">
            <v>0.17</v>
          </cell>
          <cell r="U4898" t="str">
            <v>0</v>
          </cell>
          <cell r="V4898" t="str">
            <v>9081528000200</v>
          </cell>
        </row>
        <row r="4899">
          <cell r="A4899" t="str">
            <v>10</v>
          </cell>
          <cell r="B4899" t="str">
            <v>10</v>
          </cell>
          <cell r="C4899">
            <v>49359</v>
          </cell>
          <cell r="D4899">
            <v>3</v>
          </cell>
          <cell r="E4899" t="str">
            <v>100100</v>
          </cell>
          <cell r="F4899" t="str">
            <v>908</v>
          </cell>
          <cell r="G4899" t="str">
            <v>15</v>
          </cell>
          <cell r="H4899" t="str">
            <v>00</v>
          </cell>
          <cell r="I4899">
            <v>48</v>
          </cell>
          <cell r="J4899" t="str">
            <v>TEOFILO MOZOMBITE M.</v>
          </cell>
          <cell r="K4899" t="str">
            <v>A.H.MODELO    MZ.J-9</v>
          </cell>
          <cell r="M4899" t="str">
            <v>04</v>
          </cell>
          <cell r="N4899">
            <v>0</v>
          </cell>
          <cell r="O4899">
            <v>0</v>
          </cell>
          <cell r="P4899">
            <v>0</v>
          </cell>
          <cell r="Q4899">
            <v>0</v>
          </cell>
          <cell r="R4899">
            <v>0</v>
          </cell>
          <cell r="S4899">
            <v>0</v>
          </cell>
          <cell r="T4899">
            <v>0.08</v>
          </cell>
          <cell r="U4899" t="str">
            <v>0</v>
          </cell>
          <cell r="V4899" t="str">
            <v>9081528000260</v>
          </cell>
        </row>
        <row r="4900">
          <cell r="A4900" t="str">
            <v>10</v>
          </cell>
          <cell r="B4900" t="str">
            <v>10</v>
          </cell>
          <cell r="C4900">
            <v>49367</v>
          </cell>
          <cell r="D4900">
            <v>6</v>
          </cell>
          <cell r="E4900" t="str">
            <v>100100</v>
          </cell>
          <cell r="F4900" t="str">
            <v>908</v>
          </cell>
          <cell r="G4900" t="str">
            <v>15</v>
          </cell>
          <cell r="H4900" t="str">
            <v>00</v>
          </cell>
          <cell r="I4900">
            <v>56</v>
          </cell>
          <cell r="J4900" t="str">
            <v>ABEL VILCHEZ G.</v>
          </cell>
          <cell r="K4900" t="str">
            <v>A.H.M.MODELO</v>
          </cell>
          <cell r="L4900">
            <v>0</v>
          </cell>
          <cell r="M4900" t="str">
            <v>04</v>
          </cell>
          <cell r="N4900">
            <v>74</v>
          </cell>
          <cell r="O4900">
            <v>116</v>
          </cell>
          <cell r="P4900">
            <v>0</v>
          </cell>
          <cell r="Q4900">
            <v>0</v>
          </cell>
          <cell r="R4900">
            <v>0</v>
          </cell>
          <cell r="S4900">
            <v>0</v>
          </cell>
          <cell r="T4900">
            <v>15.83</v>
          </cell>
          <cell r="U4900" t="str">
            <v>0</v>
          </cell>
          <cell r="V4900" t="str">
            <v>9081528001360</v>
          </cell>
        </row>
        <row r="4901">
          <cell r="A4901" t="str">
            <v>10</v>
          </cell>
          <cell r="B4901" t="str">
            <v>10</v>
          </cell>
          <cell r="C4901">
            <v>49375</v>
          </cell>
          <cell r="D4901">
            <v>9</v>
          </cell>
          <cell r="E4901" t="str">
            <v>100100</v>
          </cell>
          <cell r="F4901" t="str">
            <v>908</v>
          </cell>
          <cell r="G4901" t="str">
            <v>15</v>
          </cell>
          <cell r="H4901" t="str">
            <v>00</v>
          </cell>
          <cell r="I4901">
            <v>64</v>
          </cell>
          <cell r="J4901" t="str">
            <v>RAFAEL MANIHUARI  R.</v>
          </cell>
          <cell r="K4901" t="str">
            <v>MODELO C/ALG. MZ.H-9</v>
          </cell>
          <cell r="M4901" t="str">
            <v>04</v>
          </cell>
          <cell r="N4901">
            <v>0</v>
          </cell>
          <cell r="O4901">
            <v>0</v>
          </cell>
          <cell r="P4901">
            <v>0</v>
          </cell>
          <cell r="Q4901">
            <v>0</v>
          </cell>
          <cell r="R4901">
            <v>0</v>
          </cell>
          <cell r="S4901">
            <v>5</v>
          </cell>
          <cell r="T4901">
            <v>7</v>
          </cell>
          <cell r="U4901" t="str">
            <v>0</v>
          </cell>
          <cell r="V4901" t="str">
            <v>9081529001410</v>
          </cell>
        </row>
        <row r="4902">
          <cell r="A4902" t="str">
            <v>10</v>
          </cell>
          <cell r="B4902" t="str">
            <v>10</v>
          </cell>
          <cell r="C4902">
            <v>49391</v>
          </cell>
          <cell r="D4902">
            <v>6</v>
          </cell>
          <cell r="E4902" t="str">
            <v>100100</v>
          </cell>
          <cell r="F4902" t="str">
            <v>908</v>
          </cell>
          <cell r="G4902" t="str">
            <v>15</v>
          </cell>
          <cell r="H4902" t="str">
            <v>00</v>
          </cell>
          <cell r="I4902">
            <v>80</v>
          </cell>
          <cell r="J4902" t="str">
            <v>MAXIMO SANCHEZ  C.</v>
          </cell>
          <cell r="K4902" t="str">
            <v>MODELO       MZ.F-5</v>
          </cell>
          <cell r="M4902" t="str">
            <v>04</v>
          </cell>
          <cell r="N4902">
            <v>0</v>
          </cell>
          <cell r="O4902">
            <v>0</v>
          </cell>
          <cell r="P4902">
            <v>0</v>
          </cell>
          <cell r="Q4902">
            <v>0</v>
          </cell>
          <cell r="R4902">
            <v>0</v>
          </cell>
          <cell r="S4902">
            <v>8</v>
          </cell>
          <cell r="T4902">
            <v>7.17</v>
          </cell>
          <cell r="U4902" t="str">
            <v>0</v>
          </cell>
          <cell r="V4902" t="str">
            <v>9081531000150</v>
          </cell>
        </row>
        <row r="4903">
          <cell r="A4903" t="str">
            <v>10</v>
          </cell>
          <cell r="B4903" t="str">
            <v>10</v>
          </cell>
          <cell r="C4903">
            <v>49392</v>
          </cell>
          <cell r="D4903">
            <v>4</v>
          </cell>
          <cell r="E4903" t="str">
            <v>100100</v>
          </cell>
          <cell r="F4903" t="str">
            <v>908</v>
          </cell>
          <cell r="G4903" t="str">
            <v>15</v>
          </cell>
          <cell r="H4903" t="str">
            <v>00</v>
          </cell>
          <cell r="I4903">
            <v>81</v>
          </cell>
          <cell r="J4903" t="str">
            <v>A. HIDALGO AREVALO</v>
          </cell>
          <cell r="K4903" t="str">
            <v>MODELO       MZ.F-2</v>
          </cell>
          <cell r="M4903" t="str">
            <v>04</v>
          </cell>
          <cell r="N4903">
            <v>0</v>
          </cell>
          <cell r="O4903">
            <v>0</v>
          </cell>
          <cell r="P4903">
            <v>0</v>
          </cell>
          <cell r="Q4903">
            <v>0</v>
          </cell>
          <cell r="R4903">
            <v>0</v>
          </cell>
          <cell r="S4903">
            <v>17</v>
          </cell>
          <cell r="T4903">
            <v>7.33</v>
          </cell>
          <cell r="U4903" t="str">
            <v>0</v>
          </cell>
          <cell r="V4903" t="str">
            <v>9081531000180</v>
          </cell>
        </row>
        <row r="4904">
          <cell r="A4904" t="str">
            <v>10</v>
          </cell>
          <cell r="B4904" t="str">
            <v>10</v>
          </cell>
          <cell r="C4904">
            <v>49398</v>
          </cell>
          <cell r="D4904">
            <v>1</v>
          </cell>
          <cell r="E4904" t="str">
            <v>100100</v>
          </cell>
          <cell r="F4904" t="str">
            <v>908</v>
          </cell>
          <cell r="G4904" t="str">
            <v>15</v>
          </cell>
          <cell r="H4904" t="str">
            <v>00</v>
          </cell>
          <cell r="I4904">
            <v>87</v>
          </cell>
          <cell r="J4904" t="str">
            <v>R. PACAYA TENAZOA</v>
          </cell>
          <cell r="K4904" t="str">
            <v>A.H. MODELO  MZ.G-8</v>
          </cell>
          <cell r="M4904" t="str">
            <v>04</v>
          </cell>
          <cell r="N4904">
            <v>0</v>
          </cell>
          <cell r="O4904">
            <v>0</v>
          </cell>
          <cell r="P4904">
            <v>0</v>
          </cell>
          <cell r="Q4904">
            <v>0</v>
          </cell>
          <cell r="R4904">
            <v>0</v>
          </cell>
          <cell r="S4904">
            <v>6</v>
          </cell>
          <cell r="T4904">
            <v>5.58</v>
          </cell>
          <cell r="U4904" t="str">
            <v>0</v>
          </cell>
          <cell r="V4904" t="str">
            <v>9081531001240</v>
          </cell>
        </row>
        <row r="4905">
          <cell r="A4905" t="str">
            <v>10</v>
          </cell>
          <cell r="B4905" t="str">
            <v>10</v>
          </cell>
          <cell r="C4905">
            <v>49399</v>
          </cell>
          <cell r="D4905">
            <v>9</v>
          </cell>
          <cell r="E4905" t="str">
            <v>100100</v>
          </cell>
          <cell r="F4905" t="str">
            <v>908</v>
          </cell>
          <cell r="G4905" t="str">
            <v>15</v>
          </cell>
          <cell r="H4905" t="str">
            <v>00</v>
          </cell>
          <cell r="I4905">
            <v>88</v>
          </cell>
          <cell r="J4905" t="str">
            <v>MARGARITA VASQUEZ CULQUI</v>
          </cell>
          <cell r="K4905" t="str">
            <v>PJE. IVAN 171. AH MODELO</v>
          </cell>
          <cell r="M4905" t="str">
            <v>04</v>
          </cell>
          <cell r="N4905">
            <v>0</v>
          </cell>
          <cell r="O4905">
            <v>0</v>
          </cell>
          <cell r="P4905">
            <v>0</v>
          </cell>
          <cell r="Q4905">
            <v>0</v>
          </cell>
          <cell r="R4905">
            <v>0</v>
          </cell>
          <cell r="S4905">
            <v>0</v>
          </cell>
          <cell r="T4905">
            <v>0</v>
          </cell>
          <cell r="U4905" t="str">
            <v>0</v>
          </cell>
          <cell r="V4905" t="str">
            <v>9081531001280</v>
          </cell>
        </row>
        <row r="4906">
          <cell r="A4906" t="str">
            <v>10</v>
          </cell>
          <cell r="B4906" t="str">
            <v>10</v>
          </cell>
          <cell r="C4906">
            <v>49417</v>
          </cell>
          <cell r="D4906">
            <v>9</v>
          </cell>
          <cell r="E4906" t="str">
            <v>100100</v>
          </cell>
          <cell r="F4906" t="str">
            <v>908</v>
          </cell>
          <cell r="G4906" t="str">
            <v>16</v>
          </cell>
          <cell r="H4906" t="str">
            <v>00</v>
          </cell>
          <cell r="I4906">
            <v>13</v>
          </cell>
          <cell r="J4906" t="str">
            <v>SONIA RAMOS CHONG</v>
          </cell>
          <cell r="K4906" t="str">
            <v>30 DE AGOSTO</v>
          </cell>
          <cell r="M4906" t="str">
            <v>02</v>
          </cell>
          <cell r="N4906">
            <v>0</v>
          </cell>
          <cell r="O4906">
            <v>0</v>
          </cell>
          <cell r="P4906">
            <v>0</v>
          </cell>
          <cell r="Q4906">
            <v>0</v>
          </cell>
          <cell r="R4906">
            <v>0</v>
          </cell>
          <cell r="S4906">
            <v>0</v>
          </cell>
          <cell r="T4906">
            <v>0</v>
          </cell>
          <cell r="U4906" t="str">
            <v>0</v>
          </cell>
          <cell r="V4906" t="str">
            <v>9081604000045</v>
          </cell>
        </row>
        <row r="4907">
          <cell r="A4907" t="str">
            <v>10</v>
          </cell>
          <cell r="B4907" t="str">
            <v>10</v>
          </cell>
          <cell r="C4907">
            <v>49423</v>
          </cell>
          <cell r="D4907">
            <v>7</v>
          </cell>
          <cell r="E4907" t="str">
            <v>100100</v>
          </cell>
          <cell r="F4907" t="str">
            <v>908</v>
          </cell>
          <cell r="G4907" t="str">
            <v>16</v>
          </cell>
          <cell r="H4907" t="str">
            <v>00</v>
          </cell>
          <cell r="I4907">
            <v>19</v>
          </cell>
          <cell r="J4907" t="str">
            <v>PABLO RIVA OYARCE</v>
          </cell>
          <cell r="K4907" t="str">
            <v>COMITE MOYOBAMBA</v>
          </cell>
          <cell r="M4907" t="str">
            <v>04</v>
          </cell>
          <cell r="N4907">
            <v>0</v>
          </cell>
          <cell r="O4907">
            <v>0</v>
          </cell>
          <cell r="P4907">
            <v>125</v>
          </cell>
          <cell r="Q4907">
            <v>0</v>
          </cell>
          <cell r="R4907">
            <v>0</v>
          </cell>
          <cell r="S4907">
            <v>35</v>
          </cell>
          <cell r="T4907">
            <v>78.25</v>
          </cell>
          <cell r="U4907" t="str">
            <v>0</v>
          </cell>
          <cell r="V4907" t="str">
            <v>9081605000070</v>
          </cell>
        </row>
        <row r="4908">
          <cell r="A4908" t="str">
            <v>10</v>
          </cell>
          <cell r="B4908" t="str">
            <v>10</v>
          </cell>
          <cell r="C4908">
            <v>49427</v>
          </cell>
          <cell r="D4908">
            <v>8</v>
          </cell>
          <cell r="E4908" t="str">
            <v>100100</v>
          </cell>
          <cell r="F4908" t="str">
            <v>908</v>
          </cell>
          <cell r="G4908" t="str">
            <v>16</v>
          </cell>
          <cell r="H4908" t="str">
            <v>00</v>
          </cell>
          <cell r="I4908">
            <v>23</v>
          </cell>
          <cell r="J4908" t="str">
            <v>IGLESIA BETEL</v>
          </cell>
          <cell r="K4908" t="str">
            <v>MALVINAS  RUMO COCHA</v>
          </cell>
          <cell r="M4908" t="str">
            <v>04</v>
          </cell>
          <cell r="N4908">
            <v>0</v>
          </cell>
          <cell r="O4908">
            <v>0</v>
          </cell>
          <cell r="P4908">
            <v>0</v>
          </cell>
          <cell r="Q4908">
            <v>0</v>
          </cell>
          <cell r="R4908">
            <v>2</v>
          </cell>
          <cell r="S4908">
            <v>81</v>
          </cell>
          <cell r="T4908">
            <v>28.08</v>
          </cell>
          <cell r="U4908" t="str">
            <v>0</v>
          </cell>
          <cell r="V4908" t="str">
            <v>9081605000260</v>
          </cell>
        </row>
        <row r="4909">
          <cell r="A4909" t="str">
            <v>10</v>
          </cell>
          <cell r="B4909" t="str">
            <v>10</v>
          </cell>
          <cell r="C4909">
            <v>49433</v>
          </cell>
          <cell r="D4909">
            <v>6</v>
          </cell>
          <cell r="E4909" t="str">
            <v>100100</v>
          </cell>
          <cell r="F4909" t="str">
            <v>908</v>
          </cell>
          <cell r="G4909" t="str">
            <v>16</v>
          </cell>
          <cell r="H4909" t="str">
            <v>00</v>
          </cell>
          <cell r="I4909">
            <v>29</v>
          </cell>
          <cell r="J4909" t="str">
            <v>ADLER MORENO LUCCA</v>
          </cell>
          <cell r="K4909" t="str">
            <v>MALVINAS</v>
          </cell>
          <cell r="M4909" t="str">
            <v>04</v>
          </cell>
          <cell r="N4909">
            <v>0</v>
          </cell>
          <cell r="O4909">
            <v>0</v>
          </cell>
          <cell r="P4909">
            <v>0</v>
          </cell>
          <cell r="Q4909">
            <v>0</v>
          </cell>
          <cell r="R4909">
            <v>0</v>
          </cell>
          <cell r="S4909">
            <v>0</v>
          </cell>
          <cell r="T4909">
            <v>8.5</v>
          </cell>
          <cell r="U4909" t="str">
            <v>0</v>
          </cell>
          <cell r="V4909" t="str">
            <v>9081605001250</v>
          </cell>
        </row>
        <row r="4910">
          <cell r="A4910" t="str">
            <v>10</v>
          </cell>
          <cell r="B4910" t="str">
            <v>10</v>
          </cell>
          <cell r="C4910">
            <v>49435</v>
          </cell>
          <cell r="D4910">
            <v>1</v>
          </cell>
          <cell r="E4910" t="str">
            <v>100100</v>
          </cell>
          <cell r="F4910" t="str">
            <v>908</v>
          </cell>
          <cell r="G4910" t="str">
            <v>17</v>
          </cell>
          <cell r="H4910" t="str">
            <v>00</v>
          </cell>
          <cell r="I4910">
            <v>1</v>
          </cell>
          <cell r="J4910" t="str">
            <v>FRANCISCO CURICO  T.</v>
          </cell>
          <cell r="K4910" t="str">
            <v>A.H.M. LAS AMERICAS G-7</v>
          </cell>
          <cell r="M4910" t="str">
            <v>04</v>
          </cell>
          <cell r="N4910">
            <v>0</v>
          </cell>
          <cell r="O4910">
            <v>0</v>
          </cell>
          <cell r="P4910">
            <v>0</v>
          </cell>
          <cell r="Q4910">
            <v>0</v>
          </cell>
          <cell r="R4910">
            <v>55</v>
          </cell>
          <cell r="S4910">
            <v>18</v>
          </cell>
          <cell r="T4910">
            <v>63.33</v>
          </cell>
          <cell r="U4910" t="str">
            <v>0</v>
          </cell>
          <cell r="V4910" t="str">
            <v>9081701000140</v>
          </cell>
        </row>
        <row r="4911">
          <cell r="A4911" t="str">
            <v>10</v>
          </cell>
          <cell r="B4911" t="str">
            <v>10</v>
          </cell>
          <cell r="C4911">
            <v>49437</v>
          </cell>
          <cell r="D4911">
            <v>7</v>
          </cell>
          <cell r="E4911" t="str">
            <v>100100</v>
          </cell>
          <cell r="F4911" t="str">
            <v>908</v>
          </cell>
          <cell r="G4911" t="str">
            <v>17</v>
          </cell>
          <cell r="H4911" t="str">
            <v>00</v>
          </cell>
          <cell r="I4911">
            <v>3</v>
          </cell>
          <cell r="J4911" t="str">
            <v>LUIS LACHI OROCHE.</v>
          </cell>
          <cell r="K4911" t="str">
            <v>A.H.M. LAS AMERICAS MZ. C</v>
          </cell>
          <cell r="M4911" t="str">
            <v>04</v>
          </cell>
          <cell r="N4911">
            <v>0</v>
          </cell>
          <cell r="O4911">
            <v>0</v>
          </cell>
          <cell r="P4911">
            <v>0</v>
          </cell>
          <cell r="Q4911">
            <v>0</v>
          </cell>
          <cell r="R4911">
            <v>1</v>
          </cell>
          <cell r="S4911">
            <v>14</v>
          </cell>
          <cell r="T4911">
            <v>7.67</v>
          </cell>
          <cell r="U4911" t="str">
            <v>0</v>
          </cell>
          <cell r="V4911" t="str">
            <v>9081701000240</v>
          </cell>
        </row>
        <row r="4912">
          <cell r="A4912" t="str">
            <v>10</v>
          </cell>
          <cell r="B4912" t="str">
            <v>10</v>
          </cell>
          <cell r="C4912">
            <v>49449</v>
          </cell>
          <cell r="D4912">
            <v>2</v>
          </cell>
          <cell r="E4912" t="str">
            <v>100100</v>
          </cell>
          <cell r="F4912" t="str">
            <v>908</v>
          </cell>
          <cell r="G4912" t="str">
            <v>17</v>
          </cell>
          <cell r="H4912" t="str">
            <v>00</v>
          </cell>
          <cell r="I4912">
            <v>15</v>
          </cell>
          <cell r="J4912" t="str">
            <v>C. PINEDO PINEDO</v>
          </cell>
          <cell r="K4912" t="str">
            <v>CALLE  ESPAÑA</v>
          </cell>
          <cell r="M4912" t="str">
            <v>04</v>
          </cell>
          <cell r="N4912">
            <v>0</v>
          </cell>
          <cell r="O4912">
            <v>0</v>
          </cell>
          <cell r="P4912">
            <v>0</v>
          </cell>
          <cell r="Q4912">
            <v>0</v>
          </cell>
          <cell r="R4912">
            <v>0</v>
          </cell>
          <cell r="S4912">
            <v>36</v>
          </cell>
          <cell r="T4912">
            <v>14.67</v>
          </cell>
          <cell r="U4912" t="str">
            <v>0</v>
          </cell>
          <cell r="V4912" t="str">
            <v>9081705000010</v>
          </cell>
        </row>
        <row r="4913">
          <cell r="A4913" t="str">
            <v>10</v>
          </cell>
          <cell r="B4913" t="str">
            <v>10</v>
          </cell>
          <cell r="C4913">
            <v>49468</v>
          </cell>
          <cell r="D4913">
            <v>2</v>
          </cell>
          <cell r="E4913" t="str">
            <v>100100</v>
          </cell>
          <cell r="F4913" t="str">
            <v>908</v>
          </cell>
          <cell r="G4913" t="str">
            <v>17</v>
          </cell>
          <cell r="H4913" t="str">
            <v>00</v>
          </cell>
          <cell r="I4913">
            <v>34</v>
          </cell>
          <cell r="J4913" t="str">
            <v>PERCY MOREY RIOS</v>
          </cell>
          <cell r="K4913" t="str">
            <v>SANTOS PACAYA H-7-A</v>
          </cell>
          <cell r="M4913" t="str">
            <v>04</v>
          </cell>
          <cell r="N4913">
            <v>0</v>
          </cell>
          <cell r="O4913">
            <v>0</v>
          </cell>
          <cell r="P4913">
            <v>0</v>
          </cell>
          <cell r="Q4913">
            <v>0</v>
          </cell>
          <cell r="R4913">
            <v>0</v>
          </cell>
          <cell r="S4913">
            <v>0</v>
          </cell>
          <cell r="T4913">
            <v>0</v>
          </cell>
          <cell r="U4913" t="str">
            <v>0</v>
          </cell>
          <cell r="V4913" t="str">
            <v>9081720000010</v>
          </cell>
        </row>
        <row r="4914">
          <cell r="A4914" t="str">
            <v>10</v>
          </cell>
          <cell r="B4914" t="str">
            <v>10</v>
          </cell>
          <cell r="C4914">
            <v>49487</v>
          </cell>
          <cell r="D4914">
            <v>2</v>
          </cell>
          <cell r="E4914" t="str">
            <v>100100</v>
          </cell>
          <cell r="F4914" t="str">
            <v>908</v>
          </cell>
          <cell r="G4914" t="str">
            <v>17</v>
          </cell>
          <cell r="H4914" t="str">
            <v>00</v>
          </cell>
          <cell r="I4914">
            <v>53</v>
          </cell>
          <cell r="J4914" t="str">
            <v>MIGUEL RUIZ CANAYO</v>
          </cell>
          <cell r="K4914" t="str">
            <v>28 DE JULIO H-2</v>
          </cell>
          <cell r="M4914" t="str">
            <v>04</v>
          </cell>
          <cell r="N4914">
            <v>0</v>
          </cell>
          <cell r="O4914">
            <v>0</v>
          </cell>
          <cell r="P4914">
            <v>0</v>
          </cell>
          <cell r="Q4914">
            <v>0</v>
          </cell>
          <cell r="R4914">
            <v>0</v>
          </cell>
          <cell r="S4914">
            <v>0</v>
          </cell>
          <cell r="T4914">
            <v>1.75</v>
          </cell>
          <cell r="U4914" t="str">
            <v>0</v>
          </cell>
          <cell r="V4914" t="str">
            <v>9081725000040</v>
          </cell>
        </row>
        <row r="4915">
          <cell r="A4915" t="str">
            <v>10</v>
          </cell>
          <cell r="B4915" t="str">
            <v>10</v>
          </cell>
          <cell r="C4915">
            <v>50446</v>
          </cell>
          <cell r="D4915">
            <v>4</v>
          </cell>
          <cell r="E4915" t="str">
            <v>100100</v>
          </cell>
          <cell r="F4915" t="str">
            <v>908</v>
          </cell>
          <cell r="G4915" t="str">
            <v>17</v>
          </cell>
          <cell r="H4915" t="str">
            <v>00</v>
          </cell>
          <cell r="I4915">
            <v>763</v>
          </cell>
          <cell r="J4915" t="str">
            <v>TORRES VASQUEZ DELICIA</v>
          </cell>
          <cell r="K4915" t="str">
            <v>MURURE</v>
          </cell>
          <cell r="L4915">
            <v>25</v>
          </cell>
          <cell r="M4915" t="str">
            <v>04</v>
          </cell>
          <cell r="N4915">
            <v>0</v>
          </cell>
          <cell r="O4915">
            <v>46</v>
          </cell>
          <cell r="P4915">
            <v>33</v>
          </cell>
          <cell r="Q4915">
            <v>0</v>
          </cell>
          <cell r="R4915">
            <v>0</v>
          </cell>
          <cell r="S4915">
            <v>0</v>
          </cell>
          <cell r="T4915">
            <v>6.58</v>
          </cell>
          <cell r="U4915" t="str">
            <v>0</v>
          </cell>
          <cell r="V4915" t="str">
            <v>1081721000110</v>
          </cell>
        </row>
        <row r="4916">
          <cell r="A4916" t="str">
            <v>10</v>
          </cell>
          <cell r="B4916" t="str">
            <v>10</v>
          </cell>
          <cell r="C4916">
            <v>49498</v>
          </cell>
          <cell r="D4916">
            <v>9</v>
          </cell>
          <cell r="E4916" t="str">
            <v>100100</v>
          </cell>
          <cell r="F4916" t="str">
            <v>908</v>
          </cell>
          <cell r="G4916" t="str">
            <v>18</v>
          </cell>
          <cell r="H4916" t="str">
            <v>00</v>
          </cell>
          <cell r="I4916">
            <v>7</v>
          </cell>
          <cell r="J4916" t="str">
            <v>ORIETA PINCHI P.</v>
          </cell>
          <cell r="K4916" t="str">
            <v>CARR.STA.CLARA</v>
          </cell>
          <cell r="M4916" t="str">
            <v>04</v>
          </cell>
          <cell r="N4916">
            <v>0</v>
          </cell>
          <cell r="O4916">
            <v>0</v>
          </cell>
          <cell r="P4916">
            <v>7</v>
          </cell>
          <cell r="Q4916">
            <v>13</v>
          </cell>
          <cell r="R4916">
            <v>14</v>
          </cell>
          <cell r="S4916">
            <v>10</v>
          </cell>
          <cell r="T4916">
            <v>5.17</v>
          </cell>
          <cell r="U4916" t="str">
            <v>0</v>
          </cell>
          <cell r="V4916" t="str">
            <v>9081802000040</v>
          </cell>
        </row>
        <row r="4917">
          <cell r="A4917" t="str">
            <v>10</v>
          </cell>
          <cell r="B4917" t="str">
            <v>10</v>
          </cell>
          <cell r="C4917">
            <v>49504</v>
          </cell>
          <cell r="D4917">
            <v>4</v>
          </cell>
          <cell r="E4917" t="str">
            <v>100100</v>
          </cell>
          <cell r="F4917" t="str">
            <v>908</v>
          </cell>
          <cell r="G4917" t="str">
            <v>18</v>
          </cell>
          <cell r="H4917" t="str">
            <v>00</v>
          </cell>
          <cell r="I4917">
            <v>13</v>
          </cell>
          <cell r="J4917" t="str">
            <v>CMTE.ELECT.LOC.COMUN</v>
          </cell>
          <cell r="K4917" t="str">
            <v>LOS CEDROS</v>
          </cell>
          <cell r="M4917" t="str">
            <v>04</v>
          </cell>
          <cell r="N4917">
            <v>0</v>
          </cell>
          <cell r="O4917">
            <v>0</v>
          </cell>
          <cell r="P4917">
            <v>0</v>
          </cell>
          <cell r="Q4917">
            <v>0</v>
          </cell>
          <cell r="R4917">
            <v>0</v>
          </cell>
          <cell r="S4917">
            <v>0</v>
          </cell>
          <cell r="T4917">
            <v>4.33</v>
          </cell>
          <cell r="U4917" t="str">
            <v>0</v>
          </cell>
          <cell r="V4917" t="str">
            <v>9081803000130</v>
          </cell>
        </row>
        <row r="4918">
          <cell r="A4918" t="str">
            <v>10</v>
          </cell>
          <cell r="B4918" t="str">
            <v>10</v>
          </cell>
          <cell r="C4918">
            <v>49508</v>
          </cell>
          <cell r="D4918">
            <v>5</v>
          </cell>
          <cell r="E4918" t="str">
            <v>100100</v>
          </cell>
          <cell r="F4918" t="str">
            <v>908</v>
          </cell>
          <cell r="G4918" t="str">
            <v>18</v>
          </cell>
          <cell r="H4918" t="str">
            <v>00</v>
          </cell>
          <cell r="I4918">
            <v>17</v>
          </cell>
          <cell r="J4918" t="str">
            <v>JUAN VARGAS S.</v>
          </cell>
          <cell r="K4918" t="str">
            <v>CEDROS</v>
          </cell>
          <cell r="M4918" t="str">
            <v>04</v>
          </cell>
          <cell r="N4918">
            <v>0</v>
          </cell>
          <cell r="O4918">
            <v>0</v>
          </cell>
          <cell r="P4918">
            <v>77</v>
          </cell>
          <cell r="Q4918">
            <v>0</v>
          </cell>
          <cell r="R4918">
            <v>0</v>
          </cell>
          <cell r="S4918">
            <v>2</v>
          </cell>
          <cell r="T4918">
            <v>40.25</v>
          </cell>
          <cell r="U4918" t="str">
            <v>0</v>
          </cell>
          <cell r="V4918" t="str">
            <v>9081803000260</v>
          </cell>
        </row>
        <row r="4919">
          <cell r="A4919" t="str">
            <v>10</v>
          </cell>
          <cell r="B4919" t="str">
            <v>10</v>
          </cell>
          <cell r="C4919">
            <v>49509</v>
          </cell>
          <cell r="D4919">
            <v>3</v>
          </cell>
          <cell r="E4919" t="str">
            <v>100100</v>
          </cell>
          <cell r="F4919" t="str">
            <v>908</v>
          </cell>
          <cell r="G4919" t="str">
            <v>18</v>
          </cell>
          <cell r="H4919" t="str">
            <v>00</v>
          </cell>
          <cell r="I4919">
            <v>18</v>
          </cell>
          <cell r="J4919" t="str">
            <v>LUISA ISLA Z.</v>
          </cell>
          <cell r="K4919" t="str">
            <v>LOS CEDROS</v>
          </cell>
          <cell r="M4919" t="str">
            <v>04</v>
          </cell>
          <cell r="N4919">
            <v>0</v>
          </cell>
          <cell r="O4919">
            <v>0</v>
          </cell>
          <cell r="P4919">
            <v>0</v>
          </cell>
          <cell r="Q4919">
            <v>0</v>
          </cell>
          <cell r="R4919">
            <v>0</v>
          </cell>
          <cell r="S4919">
            <v>0</v>
          </cell>
          <cell r="T4919">
            <v>0</v>
          </cell>
          <cell r="U4919" t="str">
            <v>0</v>
          </cell>
          <cell r="V4919" t="str">
            <v>9081803000280</v>
          </cell>
        </row>
        <row r="4920">
          <cell r="A4920" t="str">
            <v>10</v>
          </cell>
          <cell r="B4920" t="str">
            <v>10</v>
          </cell>
          <cell r="C4920">
            <v>49527</v>
          </cell>
          <cell r="D4920">
            <v>5</v>
          </cell>
          <cell r="E4920" t="str">
            <v>100100</v>
          </cell>
          <cell r="F4920" t="str">
            <v>908</v>
          </cell>
          <cell r="G4920" t="str">
            <v>18</v>
          </cell>
          <cell r="H4920" t="str">
            <v>00</v>
          </cell>
          <cell r="I4920">
            <v>36</v>
          </cell>
          <cell r="J4920" t="str">
            <v>MANUEL D.FONSECA L.</v>
          </cell>
          <cell r="K4920" t="str">
            <v>C.POMA ROSA</v>
          </cell>
          <cell r="M4920" t="str">
            <v>04</v>
          </cell>
          <cell r="N4920">
            <v>14</v>
          </cell>
          <cell r="O4920">
            <v>16</v>
          </cell>
          <cell r="P4920">
            <v>1</v>
          </cell>
          <cell r="Q4920">
            <v>0</v>
          </cell>
          <cell r="R4920">
            <v>0</v>
          </cell>
          <cell r="S4920">
            <v>1</v>
          </cell>
          <cell r="T4920">
            <v>3.33</v>
          </cell>
          <cell r="U4920" t="str">
            <v>0</v>
          </cell>
          <cell r="V4920" t="str">
            <v>9081805001190</v>
          </cell>
        </row>
        <row r="4921">
          <cell r="A4921" t="str">
            <v>10</v>
          </cell>
          <cell r="B4921" t="str">
            <v>10</v>
          </cell>
          <cell r="C4921">
            <v>49536</v>
          </cell>
          <cell r="D4921">
            <v>6</v>
          </cell>
          <cell r="E4921" t="str">
            <v>100100</v>
          </cell>
          <cell r="F4921" t="str">
            <v>908</v>
          </cell>
          <cell r="G4921" t="str">
            <v>18</v>
          </cell>
          <cell r="H4921" t="str">
            <v>00</v>
          </cell>
          <cell r="I4921">
            <v>45</v>
          </cell>
          <cell r="J4921" t="str">
            <v>ADOLFO VELA V.</v>
          </cell>
          <cell r="K4921" t="str">
            <v>LOS LAURELES</v>
          </cell>
          <cell r="M4921" t="str">
            <v>04</v>
          </cell>
          <cell r="N4921">
            <v>0</v>
          </cell>
          <cell r="O4921">
            <v>0</v>
          </cell>
          <cell r="P4921">
            <v>40</v>
          </cell>
          <cell r="Q4921">
            <v>0</v>
          </cell>
          <cell r="R4921">
            <v>0</v>
          </cell>
          <cell r="S4921">
            <v>0</v>
          </cell>
          <cell r="T4921">
            <v>6.67</v>
          </cell>
          <cell r="U4921" t="str">
            <v>0</v>
          </cell>
          <cell r="V4921" t="str">
            <v>9081806000040</v>
          </cell>
        </row>
        <row r="4922">
          <cell r="A4922" t="str">
            <v>10</v>
          </cell>
          <cell r="B4922" t="str">
            <v>10</v>
          </cell>
          <cell r="C4922">
            <v>49560</v>
          </cell>
          <cell r="D4922">
            <v>6</v>
          </cell>
          <cell r="E4922" t="str">
            <v>100100</v>
          </cell>
          <cell r="F4922" t="str">
            <v>908</v>
          </cell>
          <cell r="G4922" t="str">
            <v>18</v>
          </cell>
          <cell r="H4922" t="str">
            <v>00</v>
          </cell>
          <cell r="I4922">
            <v>69</v>
          </cell>
          <cell r="J4922" t="str">
            <v>MACUYAMA HUAIHUA ESTEBAN</v>
          </cell>
          <cell r="K4922" t="str">
            <v>J. VELASCO  F-3</v>
          </cell>
          <cell r="M4922" t="str">
            <v>04</v>
          </cell>
          <cell r="N4922">
            <v>0</v>
          </cell>
          <cell r="O4922">
            <v>0</v>
          </cell>
          <cell r="P4922">
            <v>0</v>
          </cell>
          <cell r="Q4922">
            <v>1</v>
          </cell>
          <cell r="R4922">
            <v>1</v>
          </cell>
          <cell r="S4922">
            <v>1</v>
          </cell>
          <cell r="T4922">
            <v>1</v>
          </cell>
          <cell r="U4922" t="str">
            <v>0</v>
          </cell>
          <cell r="V4922" t="str">
            <v>9081820001240</v>
          </cell>
        </row>
        <row r="4923">
          <cell r="A4923" t="str">
            <v>10</v>
          </cell>
          <cell r="B4923" t="str">
            <v>10</v>
          </cell>
          <cell r="C4923">
            <v>49564</v>
          </cell>
          <cell r="D4923">
            <v>8</v>
          </cell>
          <cell r="E4923" t="str">
            <v>100100</v>
          </cell>
          <cell r="F4923" t="str">
            <v>908</v>
          </cell>
          <cell r="G4923" t="str">
            <v>18</v>
          </cell>
          <cell r="H4923" t="str">
            <v>00</v>
          </cell>
          <cell r="I4923">
            <v>73</v>
          </cell>
          <cell r="J4923" t="str">
            <v>JARAMILLO MANUYAMA LORENZO</v>
          </cell>
          <cell r="K4923" t="str">
            <v>J. SIBINA  J-16</v>
          </cell>
          <cell r="M4923" t="str">
            <v>04</v>
          </cell>
          <cell r="N4923">
            <v>0</v>
          </cell>
          <cell r="O4923">
            <v>0</v>
          </cell>
          <cell r="P4923">
            <v>0</v>
          </cell>
          <cell r="Q4923">
            <v>0</v>
          </cell>
          <cell r="R4923">
            <v>0</v>
          </cell>
          <cell r="S4923">
            <v>0</v>
          </cell>
          <cell r="T4923">
            <v>4.58</v>
          </cell>
          <cell r="U4923" t="str">
            <v>0</v>
          </cell>
          <cell r="V4923" t="str">
            <v>9081821000150</v>
          </cell>
        </row>
        <row r="4924">
          <cell r="A4924" t="str">
            <v>10</v>
          </cell>
          <cell r="B4924" t="str">
            <v>10</v>
          </cell>
          <cell r="C4924">
            <v>49565</v>
          </cell>
          <cell r="D4924">
            <v>5</v>
          </cell>
          <cell r="E4924" t="str">
            <v>100100</v>
          </cell>
          <cell r="F4924" t="str">
            <v>908</v>
          </cell>
          <cell r="G4924" t="str">
            <v>18</v>
          </cell>
          <cell r="H4924" t="str">
            <v>00</v>
          </cell>
          <cell r="I4924">
            <v>74</v>
          </cell>
          <cell r="J4924" t="str">
            <v>GARCIA MARQUEZ JUAN PEDRO</v>
          </cell>
          <cell r="K4924" t="str">
            <v>J. SIBINA  J-23</v>
          </cell>
          <cell r="M4924" t="str">
            <v>04</v>
          </cell>
          <cell r="N4924">
            <v>0</v>
          </cell>
          <cell r="O4924">
            <v>9</v>
          </cell>
          <cell r="P4924">
            <v>0</v>
          </cell>
          <cell r="Q4924">
            <v>0</v>
          </cell>
          <cell r="R4924">
            <v>0</v>
          </cell>
          <cell r="S4924">
            <v>0</v>
          </cell>
          <cell r="T4924">
            <v>0.75</v>
          </cell>
          <cell r="U4924" t="str">
            <v>0</v>
          </cell>
          <cell r="V4924" t="str">
            <v>9081821000230</v>
          </cell>
        </row>
        <row r="4925">
          <cell r="A4925" t="str">
            <v>10</v>
          </cell>
          <cell r="B4925" t="str">
            <v>10</v>
          </cell>
          <cell r="C4925">
            <v>49572</v>
          </cell>
          <cell r="D4925">
            <v>1</v>
          </cell>
          <cell r="E4925" t="str">
            <v>100100</v>
          </cell>
          <cell r="F4925" t="str">
            <v>908</v>
          </cell>
          <cell r="G4925" t="str">
            <v>18</v>
          </cell>
          <cell r="H4925" t="str">
            <v>00</v>
          </cell>
          <cell r="I4925">
            <v>81</v>
          </cell>
          <cell r="J4925" t="str">
            <v>SOLSOL ARICARA EUSEBIO</v>
          </cell>
          <cell r="K4925" t="str">
            <v>FCO. BOLOGNESI  N-8</v>
          </cell>
          <cell r="M4925" t="str">
            <v>04</v>
          </cell>
          <cell r="N4925">
            <v>0</v>
          </cell>
          <cell r="O4925">
            <v>0</v>
          </cell>
          <cell r="P4925">
            <v>0</v>
          </cell>
          <cell r="Q4925">
            <v>0</v>
          </cell>
          <cell r="R4925">
            <v>0</v>
          </cell>
          <cell r="S4925">
            <v>4</v>
          </cell>
          <cell r="T4925">
            <v>1.67</v>
          </cell>
          <cell r="U4925" t="str">
            <v>0</v>
          </cell>
          <cell r="V4925" t="str">
            <v>9081822001190</v>
          </cell>
        </row>
        <row r="4926">
          <cell r="A4926" t="str">
            <v>10</v>
          </cell>
          <cell r="B4926" t="str">
            <v>10</v>
          </cell>
          <cell r="C4926">
            <v>49573</v>
          </cell>
          <cell r="D4926">
            <v>9</v>
          </cell>
          <cell r="E4926" t="str">
            <v>100100</v>
          </cell>
          <cell r="F4926" t="str">
            <v>908</v>
          </cell>
          <cell r="G4926" t="str">
            <v>18</v>
          </cell>
          <cell r="H4926" t="str">
            <v>00</v>
          </cell>
          <cell r="I4926">
            <v>82</v>
          </cell>
          <cell r="J4926" t="str">
            <v>RIMACHI ARICARA GREGORIO</v>
          </cell>
          <cell r="K4926" t="str">
            <v>FCO. BOLOGNESI  N-11</v>
          </cell>
          <cell r="M4926" t="str">
            <v>04</v>
          </cell>
          <cell r="N4926">
            <v>0</v>
          </cell>
          <cell r="O4926">
            <v>347</v>
          </cell>
          <cell r="P4926">
            <v>0</v>
          </cell>
          <cell r="Q4926">
            <v>0</v>
          </cell>
          <cell r="R4926">
            <v>0</v>
          </cell>
          <cell r="S4926">
            <v>0</v>
          </cell>
          <cell r="T4926">
            <v>28.92</v>
          </cell>
          <cell r="U4926" t="str">
            <v>0</v>
          </cell>
          <cell r="V4926" t="str">
            <v>9081822001220</v>
          </cell>
        </row>
        <row r="4927">
          <cell r="A4927" t="str">
            <v>10</v>
          </cell>
          <cell r="B4927" t="str">
            <v>10</v>
          </cell>
          <cell r="C4927">
            <v>6799</v>
          </cell>
          <cell r="D4927">
            <v>1</v>
          </cell>
          <cell r="E4927" t="str">
            <v>100100</v>
          </cell>
          <cell r="F4927" t="str">
            <v>102</v>
          </cell>
          <cell r="G4927" t="str">
            <v>04</v>
          </cell>
          <cell r="H4927" t="str">
            <v>00</v>
          </cell>
          <cell r="I4927">
            <v>3056</v>
          </cell>
          <cell r="J4927" t="str">
            <v>FERNANDO TAMAYO</v>
          </cell>
          <cell r="K4927" t="str">
            <v>PTO.CORONEL PORTILLO</v>
          </cell>
          <cell r="M4927" t="str">
            <v>02</v>
          </cell>
          <cell r="N4927">
            <v>150</v>
          </cell>
          <cell r="O4927">
            <v>150</v>
          </cell>
          <cell r="P4927">
            <v>150</v>
          </cell>
          <cell r="Q4927">
            <v>150</v>
          </cell>
          <cell r="R4927">
            <v>150</v>
          </cell>
          <cell r="S4927">
            <v>150</v>
          </cell>
          <cell r="T4927">
            <v>125</v>
          </cell>
          <cell r="U4927" t="str">
            <v>0</v>
          </cell>
          <cell r="V4927" t="str">
            <v>1020439000500</v>
          </cell>
        </row>
        <row r="4928">
          <cell r="A4928" t="str">
            <v>10</v>
          </cell>
          <cell r="B4928" t="str">
            <v>10</v>
          </cell>
          <cell r="C4928">
            <v>8569</v>
          </cell>
          <cell r="D4928">
            <v>6</v>
          </cell>
          <cell r="E4928" t="str">
            <v>100100</v>
          </cell>
          <cell r="F4928" t="str">
            <v>102</v>
          </cell>
          <cell r="G4928" t="str">
            <v>04</v>
          </cell>
          <cell r="H4928" t="str">
            <v>00</v>
          </cell>
          <cell r="I4928">
            <v>4855</v>
          </cell>
          <cell r="J4928" t="str">
            <v>TELEFONICA DEL PERU</v>
          </cell>
          <cell r="K4928" t="str">
            <v>S. OCAMPO S/N.</v>
          </cell>
          <cell r="M4928" t="str">
            <v>02</v>
          </cell>
          <cell r="N4928">
            <v>120</v>
          </cell>
          <cell r="O4928">
            <v>120</v>
          </cell>
          <cell r="P4928">
            <v>120</v>
          </cell>
          <cell r="Q4928">
            <v>120</v>
          </cell>
          <cell r="R4928">
            <v>120</v>
          </cell>
          <cell r="S4928">
            <v>120</v>
          </cell>
          <cell r="T4928">
            <v>120</v>
          </cell>
          <cell r="U4928" t="str">
            <v>0</v>
          </cell>
          <cell r="V4928" t="str">
            <v>1020449000115</v>
          </cell>
        </row>
        <row r="4929">
          <cell r="A4929" t="str">
            <v>10</v>
          </cell>
          <cell r="B4929" t="str">
            <v>10</v>
          </cell>
          <cell r="C4929">
            <v>8733</v>
          </cell>
          <cell r="D4929">
            <v>8</v>
          </cell>
          <cell r="E4929" t="str">
            <v>100100</v>
          </cell>
          <cell r="F4929" t="str">
            <v>102</v>
          </cell>
          <cell r="G4929" t="str">
            <v>04</v>
          </cell>
          <cell r="H4929" t="str">
            <v>00</v>
          </cell>
          <cell r="I4929">
            <v>5020</v>
          </cell>
          <cell r="J4929" t="str">
            <v>HOMERO A. OROSCO</v>
          </cell>
          <cell r="K4929" t="str">
            <v>CONDAMINE 173</v>
          </cell>
          <cell r="M4929" t="str">
            <v>02</v>
          </cell>
          <cell r="N4929">
            <v>400</v>
          </cell>
          <cell r="O4929">
            <v>400</v>
          </cell>
          <cell r="P4929">
            <v>400</v>
          </cell>
          <cell r="Q4929">
            <v>400</v>
          </cell>
          <cell r="R4929">
            <v>400</v>
          </cell>
          <cell r="S4929">
            <v>400</v>
          </cell>
          <cell r="T4929">
            <v>400</v>
          </cell>
          <cell r="U4929" t="str">
            <v>0</v>
          </cell>
          <cell r="V4929" t="str">
            <v>1020450000110</v>
          </cell>
        </row>
        <row r="4930">
          <cell r="A4930" t="str">
            <v>10</v>
          </cell>
          <cell r="B4930" t="str">
            <v>10</v>
          </cell>
          <cell r="C4930">
            <v>9233</v>
          </cell>
          <cell r="D4930">
            <v>8</v>
          </cell>
          <cell r="E4930" t="str">
            <v>100100</v>
          </cell>
          <cell r="F4930" t="str">
            <v>102</v>
          </cell>
          <cell r="G4930" t="str">
            <v>04</v>
          </cell>
          <cell r="H4930" t="str">
            <v>00</v>
          </cell>
          <cell r="I4930">
            <v>5525</v>
          </cell>
          <cell r="J4930" t="str">
            <v>BENEF. PUBLICA IQ.</v>
          </cell>
          <cell r="K4930" t="str">
            <v>RAYMONDI      331-C.</v>
          </cell>
          <cell r="M4930" t="str">
            <v>02</v>
          </cell>
          <cell r="N4930">
            <v>120</v>
          </cell>
          <cell r="O4930">
            <v>120</v>
          </cell>
          <cell r="P4930">
            <v>120</v>
          </cell>
          <cell r="Q4930">
            <v>120</v>
          </cell>
          <cell r="R4930">
            <v>120</v>
          </cell>
          <cell r="S4930">
            <v>120</v>
          </cell>
          <cell r="T4930">
            <v>120</v>
          </cell>
          <cell r="U4930" t="str">
            <v>0</v>
          </cell>
          <cell r="V4930" t="str">
            <v>1020453000310</v>
          </cell>
        </row>
        <row r="4931">
          <cell r="A4931" t="str">
            <v>10</v>
          </cell>
          <cell r="B4931" t="str">
            <v>10</v>
          </cell>
          <cell r="C4931">
            <v>9234</v>
          </cell>
          <cell r="D4931">
            <v>6</v>
          </cell>
          <cell r="E4931" t="str">
            <v>100100</v>
          </cell>
          <cell r="F4931" t="str">
            <v>102</v>
          </cell>
          <cell r="G4931" t="str">
            <v>04</v>
          </cell>
          <cell r="H4931" t="str">
            <v>00</v>
          </cell>
          <cell r="I4931">
            <v>5526</v>
          </cell>
          <cell r="J4931" t="str">
            <v>BENEF. PUBLICA IQ.</v>
          </cell>
          <cell r="K4931" t="str">
            <v>RAYMONDI       331-B</v>
          </cell>
          <cell r="M4931" t="str">
            <v>02</v>
          </cell>
          <cell r="N4931">
            <v>220</v>
          </cell>
          <cell r="O4931">
            <v>220</v>
          </cell>
          <cell r="P4931">
            <v>220</v>
          </cell>
          <cell r="Q4931">
            <v>220</v>
          </cell>
          <cell r="R4931">
            <v>220</v>
          </cell>
          <cell r="S4931">
            <v>220</v>
          </cell>
          <cell r="T4931">
            <v>220</v>
          </cell>
          <cell r="U4931" t="str">
            <v>0</v>
          </cell>
          <cell r="V4931" t="str">
            <v>1020453000320</v>
          </cell>
        </row>
        <row r="4932">
          <cell r="A4932" t="str">
            <v>10</v>
          </cell>
          <cell r="B4932" t="str">
            <v>10</v>
          </cell>
          <cell r="C4932">
            <v>10166</v>
          </cell>
          <cell r="D4932">
            <v>7</v>
          </cell>
          <cell r="E4932" t="str">
            <v>100100</v>
          </cell>
          <cell r="F4932" t="str">
            <v>103</v>
          </cell>
          <cell r="G4932" t="str">
            <v>05</v>
          </cell>
          <cell r="H4932" t="str">
            <v>00</v>
          </cell>
          <cell r="I4932">
            <v>771</v>
          </cell>
          <cell r="J4932" t="str">
            <v>LIZANDRO FABABA</v>
          </cell>
          <cell r="K4932" t="str">
            <v>N. CAUPER  999</v>
          </cell>
          <cell r="M4932" t="str">
            <v>02</v>
          </cell>
          <cell r="N4932">
            <v>150</v>
          </cell>
          <cell r="O4932">
            <v>150</v>
          </cell>
          <cell r="P4932">
            <v>150</v>
          </cell>
          <cell r="Q4932">
            <v>150</v>
          </cell>
          <cell r="R4932">
            <v>150</v>
          </cell>
          <cell r="S4932">
            <v>150</v>
          </cell>
          <cell r="T4932">
            <v>150</v>
          </cell>
          <cell r="U4932" t="str">
            <v>0</v>
          </cell>
          <cell r="V4932" t="str">
            <v>1030519000800</v>
          </cell>
        </row>
        <row r="4933">
          <cell r="A4933" t="str">
            <v>10</v>
          </cell>
          <cell r="B4933" t="str">
            <v>10</v>
          </cell>
          <cell r="C4933">
            <v>14394</v>
          </cell>
          <cell r="D4933">
            <v>1</v>
          </cell>
          <cell r="E4933" t="str">
            <v>100100</v>
          </cell>
          <cell r="F4933" t="str">
            <v>103</v>
          </cell>
          <cell r="G4933" t="str">
            <v>05</v>
          </cell>
          <cell r="H4933" t="str">
            <v>00</v>
          </cell>
          <cell r="I4933">
            <v>5107</v>
          </cell>
          <cell r="J4933" t="str">
            <v>MARIA DEL CARMEN MAU</v>
          </cell>
          <cell r="K4933" t="str">
            <v>CALLE ESTADO DE ISRAEL 13</v>
          </cell>
          <cell r="M4933" t="str">
            <v>02</v>
          </cell>
          <cell r="N4933">
            <v>100</v>
          </cell>
          <cell r="O4933">
            <v>100</v>
          </cell>
          <cell r="P4933">
            <v>100</v>
          </cell>
          <cell r="Q4933">
            <v>100</v>
          </cell>
          <cell r="R4933">
            <v>100</v>
          </cell>
          <cell r="S4933">
            <v>100</v>
          </cell>
          <cell r="T4933">
            <v>100</v>
          </cell>
          <cell r="U4933" t="str">
            <v>0</v>
          </cell>
          <cell r="V4933" t="str">
            <v>1030593000070</v>
          </cell>
        </row>
        <row r="4934">
          <cell r="A4934" t="str">
            <v>10</v>
          </cell>
          <cell r="B4934" t="str">
            <v>10</v>
          </cell>
          <cell r="C4934">
            <v>14945</v>
          </cell>
          <cell r="D4934">
            <v>0</v>
          </cell>
          <cell r="E4934" t="str">
            <v>100100</v>
          </cell>
          <cell r="F4934" t="str">
            <v>103</v>
          </cell>
          <cell r="G4934" t="str">
            <v>06</v>
          </cell>
          <cell r="H4934" t="str">
            <v>00</v>
          </cell>
          <cell r="I4934">
            <v>368</v>
          </cell>
          <cell r="J4934" t="str">
            <v>MARCIO RUIZ</v>
          </cell>
          <cell r="K4934" t="str">
            <v>CENTRAL</v>
          </cell>
          <cell r="M4934" t="str">
            <v>02</v>
          </cell>
          <cell r="N4934">
            <v>100</v>
          </cell>
          <cell r="O4934">
            <v>100</v>
          </cell>
          <cell r="P4934">
            <v>100</v>
          </cell>
          <cell r="Q4934">
            <v>100</v>
          </cell>
          <cell r="R4934">
            <v>100</v>
          </cell>
          <cell r="S4934">
            <v>100</v>
          </cell>
          <cell r="T4934">
            <v>100</v>
          </cell>
          <cell r="U4934" t="str">
            <v>0</v>
          </cell>
          <cell r="V4934" t="str">
            <v>1030631001670</v>
          </cell>
        </row>
        <row r="4935">
          <cell r="A4935" t="str">
            <v>10</v>
          </cell>
          <cell r="B4935" t="str">
            <v>10</v>
          </cell>
          <cell r="C4935">
            <v>15602</v>
          </cell>
          <cell r="D4935">
            <v>6</v>
          </cell>
          <cell r="E4935" t="str">
            <v>100100</v>
          </cell>
          <cell r="F4935" t="str">
            <v>103</v>
          </cell>
          <cell r="G4935" t="str">
            <v>06</v>
          </cell>
          <cell r="H4935" t="str">
            <v>00</v>
          </cell>
          <cell r="I4935">
            <v>1061</v>
          </cell>
          <cell r="J4935" t="str">
            <v>ASTERIA RENGIFO PEÑA</v>
          </cell>
          <cell r="K4935" t="str">
            <v>PROLG.PUTUMAYO G-17</v>
          </cell>
          <cell r="M4935" t="str">
            <v>02</v>
          </cell>
          <cell r="N4935">
            <v>0</v>
          </cell>
          <cell r="O4935">
            <v>0</v>
          </cell>
          <cell r="P4935">
            <v>0</v>
          </cell>
          <cell r="Q4935">
            <v>0</v>
          </cell>
          <cell r="R4935">
            <v>0</v>
          </cell>
          <cell r="S4935">
            <v>0</v>
          </cell>
          <cell r="T4935">
            <v>0</v>
          </cell>
          <cell r="U4935" t="str">
            <v>0</v>
          </cell>
          <cell r="V4935" t="str">
            <v>1030649003260</v>
          </cell>
        </row>
        <row r="4936">
          <cell r="A4936" t="str">
            <v>10</v>
          </cell>
          <cell r="B4936" t="str">
            <v>10</v>
          </cell>
          <cell r="C4936">
            <v>16393</v>
          </cell>
          <cell r="D4936">
            <v>1</v>
          </cell>
          <cell r="E4936" t="str">
            <v>100100</v>
          </cell>
          <cell r="F4936" t="str">
            <v>103</v>
          </cell>
          <cell r="G4936" t="str">
            <v>06</v>
          </cell>
          <cell r="H4936" t="str">
            <v>00</v>
          </cell>
          <cell r="I4936">
            <v>1890</v>
          </cell>
          <cell r="J4936" t="str">
            <v>ANGELITA PADILLA D F</v>
          </cell>
          <cell r="K4936" t="str">
            <v>DOS DE MAYO S/N</v>
          </cell>
          <cell r="M4936" t="str">
            <v>02</v>
          </cell>
          <cell r="N4936">
            <v>140</v>
          </cell>
          <cell r="O4936">
            <v>140</v>
          </cell>
          <cell r="P4936">
            <v>140</v>
          </cell>
          <cell r="Q4936">
            <v>140</v>
          </cell>
          <cell r="R4936">
            <v>140</v>
          </cell>
          <cell r="S4936">
            <v>140</v>
          </cell>
          <cell r="T4936">
            <v>140</v>
          </cell>
          <cell r="U4936" t="str">
            <v>0</v>
          </cell>
          <cell r="V4936" t="str">
            <v>1030683000010</v>
          </cell>
        </row>
        <row r="4937">
          <cell r="A4937" t="str">
            <v>10</v>
          </cell>
          <cell r="B4937" t="str">
            <v>10</v>
          </cell>
          <cell r="C4937">
            <v>17022</v>
          </cell>
          <cell r="D4937">
            <v>5</v>
          </cell>
          <cell r="E4937" t="str">
            <v>100100</v>
          </cell>
          <cell r="F4937" t="str">
            <v>104</v>
          </cell>
          <cell r="G4937" t="str">
            <v>07</v>
          </cell>
          <cell r="H4937" t="str">
            <v>00</v>
          </cell>
          <cell r="I4937">
            <v>435</v>
          </cell>
          <cell r="J4937" t="str">
            <v>EMILIO HUAYARANI</v>
          </cell>
          <cell r="K4937" t="str">
            <v>BESUBIO          S/N</v>
          </cell>
          <cell r="M4937" t="str">
            <v>02</v>
          </cell>
          <cell r="N4937">
            <v>100</v>
          </cell>
          <cell r="O4937">
            <v>100</v>
          </cell>
          <cell r="P4937">
            <v>100</v>
          </cell>
          <cell r="Q4937">
            <v>100</v>
          </cell>
          <cell r="R4937">
            <v>100</v>
          </cell>
          <cell r="S4937">
            <v>100</v>
          </cell>
          <cell r="T4937">
            <v>83.33</v>
          </cell>
          <cell r="U4937" t="str">
            <v>0</v>
          </cell>
          <cell r="V4937" t="str">
            <v>1040723000055</v>
          </cell>
        </row>
        <row r="4938">
          <cell r="A4938" t="str">
            <v>10</v>
          </cell>
          <cell r="B4938" t="str">
            <v>10</v>
          </cell>
          <cell r="C4938">
            <v>17381</v>
          </cell>
          <cell r="D4938">
            <v>5</v>
          </cell>
          <cell r="E4938" t="str">
            <v>100100</v>
          </cell>
          <cell r="F4938" t="str">
            <v>104</v>
          </cell>
          <cell r="G4938" t="str">
            <v>07</v>
          </cell>
          <cell r="H4938" t="str">
            <v>00</v>
          </cell>
          <cell r="I4938">
            <v>856</v>
          </cell>
          <cell r="J4938" t="str">
            <v>ANTINIO PANDURO</v>
          </cell>
          <cell r="K4938" t="str">
            <v>MIRAMAR          L-5</v>
          </cell>
          <cell r="M4938" t="str">
            <v>02</v>
          </cell>
          <cell r="N4938">
            <v>250</v>
          </cell>
          <cell r="O4938">
            <v>250</v>
          </cell>
          <cell r="P4938">
            <v>250</v>
          </cell>
          <cell r="Q4938">
            <v>250</v>
          </cell>
          <cell r="R4938">
            <v>250</v>
          </cell>
          <cell r="S4938">
            <v>250</v>
          </cell>
          <cell r="T4938">
            <v>250</v>
          </cell>
          <cell r="U4938" t="str">
            <v>0</v>
          </cell>
          <cell r="V4938" t="str">
            <v>1040734002070</v>
          </cell>
        </row>
        <row r="4939">
          <cell r="A4939" t="str">
            <v>10</v>
          </cell>
          <cell r="B4939" t="str">
            <v>10</v>
          </cell>
          <cell r="C4939">
            <v>17799</v>
          </cell>
          <cell r="D4939">
            <v>8</v>
          </cell>
          <cell r="E4939" t="str">
            <v>100100</v>
          </cell>
          <cell r="F4939" t="str">
            <v>104</v>
          </cell>
          <cell r="G4939" t="str">
            <v>07</v>
          </cell>
          <cell r="H4939" t="str">
            <v>00</v>
          </cell>
          <cell r="I4939">
            <v>1303</v>
          </cell>
          <cell r="J4939" t="str">
            <v>ELENA FLORES VELA</v>
          </cell>
          <cell r="K4939" t="str">
            <v>PSJE.IQUITOS/CALLE 4 5</v>
          </cell>
          <cell r="M4939" t="str">
            <v>02</v>
          </cell>
          <cell r="N4939">
            <v>0.22</v>
          </cell>
          <cell r="O4939">
            <v>0.22</v>
          </cell>
          <cell r="P4939">
            <v>0.22</v>
          </cell>
          <cell r="Q4939">
            <v>0.22</v>
          </cell>
          <cell r="R4939">
            <v>0.22</v>
          </cell>
          <cell r="S4939">
            <v>0.22</v>
          </cell>
          <cell r="T4939">
            <v>0.13</v>
          </cell>
          <cell r="U4939" t="str">
            <v>0</v>
          </cell>
          <cell r="V4939" t="str">
            <v>1040768000072</v>
          </cell>
        </row>
        <row r="4940">
          <cell r="A4940" t="str">
            <v>10</v>
          </cell>
          <cell r="B4940" t="str">
            <v>10</v>
          </cell>
          <cell r="C4940">
            <v>17978</v>
          </cell>
          <cell r="D4940">
            <v>8</v>
          </cell>
          <cell r="E4940" t="str">
            <v>100100</v>
          </cell>
          <cell r="F4940" t="str">
            <v>104</v>
          </cell>
          <cell r="G4940" t="str">
            <v>07</v>
          </cell>
          <cell r="H4940" t="str">
            <v>00</v>
          </cell>
          <cell r="I4940">
            <v>1498</v>
          </cell>
          <cell r="J4940" t="str">
            <v>ELI CANINAS P.</v>
          </cell>
          <cell r="K4940" t="str">
            <v>CAS.SAN FCO.-R.ITAYA</v>
          </cell>
          <cell r="M4940" t="str">
            <v>02</v>
          </cell>
          <cell r="N4940">
            <v>110</v>
          </cell>
          <cell r="O4940">
            <v>110</v>
          </cell>
          <cell r="P4940">
            <v>110</v>
          </cell>
          <cell r="Q4940">
            <v>110</v>
          </cell>
          <cell r="R4940">
            <v>110</v>
          </cell>
          <cell r="S4940">
            <v>110</v>
          </cell>
          <cell r="T4940">
            <v>110</v>
          </cell>
          <cell r="U4940" t="str">
            <v>0</v>
          </cell>
          <cell r="V4940" t="str">
            <v>1040785000480</v>
          </cell>
        </row>
        <row r="4941">
          <cell r="A4941" t="str">
            <v>10</v>
          </cell>
          <cell r="B4941" t="str">
            <v>10</v>
          </cell>
          <cell r="C4941">
            <v>18033</v>
          </cell>
          <cell r="D4941">
            <v>1</v>
          </cell>
          <cell r="E4941" t="str">
            <v>100100</v>
          </cell>
          <cell r="F4941" t="str">
            <v>104</v>
          </cell>
          <cell r="G4941" t="str">
            <v>08</v>
          </cell>
          <cell r="H4941" t="str">
            <v>00</v>
          </cell>
          <cell r="I4941">
            <v>1</v>
          </cell>
          <cell r="J4941" t="str">
            <v>ERNESTO ESTRELLA</v>
          </cell>
          <cell r="K4941" t="str">
            <v>ABTAO KIOSKO    Y-20</v>
          </cell>
          <cell r="M4941" t="str">
            <v>02</v>
          </cell>
          <cell r="N4941">
            <v>100</v>
          </cell>
          <cell r="O4941">
            <v>100</v>
          </cell>
          <cell r="P4941">
            <v>100</v>
          </cell>
          <cell r="Q4941">
            <v>100</v>
          </cell>
          <cell r="R4941">
            <v>100</v>
          </cell>
          <cell r="S4941">
            <v>100</v>
          </cell>
          <cell r="T4941">
            <v>100</v>
          </cell>
          <cell r="U4941" t="str">
            <v>0</v>
          </cell>
          <cell r="V4941" t="str">
            <v>1040807001360</v>
          </cell>
        </row>
        <row r="4942">
          <cell r="A4942" t="str">
            <v>10</v>
          </cell>
          <cell r="B4942" t="str">
            <v>10</v>
          </cell>
          <cell r="C4942">
            <v>18308</v>
          </cell>
          <cell r="D4942">
            <v>7</v>
          </cell>
          <cell r="E4942" t="str">
            <v>100100</v>
          </cell>
          <cell r="F4942" t="str">
            <v>104</v>
          </cell>
          <cell r="G4942" t="str">
            <v>08</v>
          </cell>
          <cell r="H4942" t="str">
            <v>00</v>
          </cell>
          <cell r="I4942">
            <v>290</v>
          </cell>
          <cell r="J4942" t="str">
            <v>RAUL CELIS RODRIGUEZ</v>
          </cell>
          <cell r="K4942" t="str">
            <v>BAGAZAN CALLE-14 V`6</v>
          </cell>
          <cell r="M4942" t="str">
            <v>02</v>
          </cell>
          <cell r="N4942">
            <v>0</v>
          </cell>
          <cell r="O4942">
            <v>0</v>
          </cell>
          <cell r="P4942">
            <v>0</v>
          </cell>
          <cell r="Q4942">
            <v>0</v>
          </cell>
          <cell r="R4942">
            <v>0</v>
          </cell>
          <cell r="S4942">
            <v>0</v>
          </cell>
          <cell r="T4942">
            <v>0</v>
          </cell>
          <cell r="U4942" t="str">
            <v>0</v>
          </cell>
          <cell r="V4942" t="str">
            <v>1040822001420</v>
          </cell>
        </row>
        <row r="4943">
          <cell r="A4943" t="str">
            <v>10</v>
          </cell>
          <cell r="B4943" t="str">
            <v>10</v>
          </cell>
          <cell r="C4943">
            <v>18437</v>
          </cell>
          <cell r="D4943">
            <v>4</v>
          </cell>
          <cell r="E4943" t="str">
            <v>100100</v>
          </cell>
          <cell r="F4943" t="str">
            <v>104</v>
          </cell>
          <cell r="G4943" t="str">
            <v>08</v>
          </cell>
          <cell r="H4943" t="str">
            <v>00</v>
          </cell>
          <cell r="I4943">
            <v>423</v>
          </cell>
          <cell r="J4943" t="str">
            <v>GUMERCINDO CHAMALI</v>
          </cell>
          <cell r="K4943" t="str">
            <v>STA. ROSA        3</v>
          </cell>
          <cell r="M4943" t="str">
            <v>02</v>
          </cell>
          <cell r="N4943">
            <v>125</v>
          </cell>
          <cell r="O4943">
            <v>125</v>
          </cell>
          <cell r="P4943">
            <v>125</v>
          </cell>
          <cell r="Q4943">
            <v>125</v>
          </cell>
          <cell r="R4943">
            <v>125</v>
          </cell>
          <cell r="S4943">
            <v>125</v>
          </cell>
          <cell r="T4943">
            <v>126.67</v>
          </cell>
          <cell r="U4943" t="str">
            <v>0</v>
          </cell>
          <cell r="V4943" t="str">
            <v>1040834000068</v>
          </cell>
        </row>
        <row r="4944">
          <cell r="A4944" t="str">
            <v>10</v>
          </cell>
          <cell r="B4944" t="str">
            <v>10</v>
          </cell>
          <cell r="C4944">
            <v>18655</v>
          </cell>
          <cell r="D4944">
            <v>1</v>
          </cell>
          <cell r="E4944" t="str">
            <v>100100</v>
          </cell>
          <cell r="F4944" t="str">
            <v>104</v>
          </cell>
          <cell r="G4944" t="str">
            <v>08</v>
          </cell>
          <cell r="H4944" t="str">
            <v>00</v>
          </cell>
          <cell r="I4944">
            <v>643</v>
          </cell>
          <cell r="J4944" t="str">
            <v>R E A L S A</v>
          </cell>
          <cell r="K4944" t="str">
            <v>ALM. GRAU 1815</v>
          </cell>
          <cell r="M4944" t="str">
            <v>02</v>
          </cell>
          <cell r="N4944">
            <v>350</v>
          </cell>
          <cell r="O4944">
            <v>350</v>
          </cell>
          <cell r="P4944">
            <v>350</v>
          </cell>
          <cell r="Q4944">
            <v>350</v>
          </cell>
          <cell r="R4944">
            <v>350</v>
          </cell>
          <cell r="S4944">
            <v>350</v>
          </cell>
          <cell r="T4944">
            <v>350</v>
          </cell>
          <cell r="U4944" t="str">
            <v>0</v>
          </cell>
          <cell r="V4944" t="str">
            <v>1040847001700</v>
          </cell>
        </row>
        <row r="4945">
          <cell r="A4945" t="str">
            <v>10</v>
          </cell>
          <cell r="B4945" t="str">
            <v>10</v>
          </cell>
          <cell r="C4945">
            <v>18853</v>
          </cell>
          <cell r="D4945">
            <v>2</v>
          </cell>
          <cell r="E4945" t="str">
            <v>100100</v>
          </cell>
          <cell r="F4945" t="str">
            <v>104</v>
          </cell>
          <cell r="G4945" t="str">
            <v>08</v>
          </cell>
          <cell r="H4945" t="str">
            <v>00</v>
          </cell>
          <cell r="I4945">
            <v>843</v>
          </cell>
          <cell r="J4945" t="str">
            <v>VERUSCHKA VELA ALVES-MIHLO</v>
          </cell>
          <cell r="K4945" t="str">
            <v>TACNA            684</v>
          </cell>
          <cell r="M4945" t="str">
            <v>02</v>
          </cell>
          <cell r="N4945">
            <v>0</v>
          </cell>
          <cell r="O4945">
            <v>0</v>
          </cell>
          <cell r="P4945">
            <v>0</v>
          </cell>
          <cell r="Q4945">
            <v>0</v>
          </cell>
          <cell r="R4945">
            <v>0</v>
          </cell>
          <cell r="S4945">
            <v>0</v>
          </cell>
          <cell r="T4945">
            <v>0</v>
          </cell>
          <cell r="U4945" t="str">
            <v>0</v>
          </cell>
          <cell r="V4945" t="str">
            <v>1040847004660</v>
          </cell>
        </row>
        <row r="4946">
          <cell r="A4946" t="str">
            <v>10</v>
          </cell>
          <cell r="B4946" t="str">
            <v>10</v>
          </cell>
          <cell r="C4946">
            <v>18882</v>
          </cell>
          <cell r="D4946">
            <v>1</v>
          </cell>
          <cell r="E4946" t="str">
            <v>100100</v>
          </cell>
          <cell r="F4946" t="str">
            <v>104</v>
          </cell>
          <cell r="G4946" t="str">
            <v>08</v>
          </cell>
          <cell r="H4946" t="str">
            <v>00</v>
          </cell>
          <cell r="I4946">
            <v>873</v>
          </cell>
          <cell r="J4946" t="str">
            <v>JOSE LUIS BARDALES O</v>
          </cell>
          <cell r="K4946" t="str">
            <v>TACNA         A- 518</v>
          </cell>
          <cell r="M4946" t="str">
            <v>02</v>
          </cell>
          <cell r="N4946">
            <v>220</v>
          </cell>
          <cell r="O4946">
            <v>220</v>
          </cell>
          <cell r="P4946">
            <v>220</v>
          </cell>
          <cell r="Q4946">
            <v>220</v>
          </cell>
          <cell r="R4946">
            <v>220</v>
          </cell>
          <cell r="S4946">
            <v>220</v>
          </cell>
          <cell r="T4946">
            <v>220</v>
          </cell>
          <cell r="U4946" t="str">
            <v>0</v>
          </cell>
          <cell r="V4946" t="str">
            <v>1040847004960</v>
          </cell>
        </row>
        <row r="4947">
          <cell r="A4947" t="str">
            <v>10</v>
          </cell>
          <cell r="B4947" t="str">
            <v>10</v>
          </cell>
          <cell r="C4947">
            <v>20362</v>
          </cell>
          <cell r="D4947">
            <v>0</v>
          </cell>
          <cell r="E4947" t="str">
            <v>100100</v>
          </cell>
          <cell r="F4947" t="str">
            <v>104</v>
          </cell>
          <cell r="G4947" t="str">
            <v>08</v>
          </cell>
          <cell r="H4947" t="str">
            <v>00</v>
          </cell>
          <cell r="I4947">
            <v>2374</v>
          </cell>
          <cell r="J4947" t="str">
            <v>MARIA PINASCO DE H.</v>
          </cell>
          <cell r="K4947" t="str">
            <v>PROSPERO 139</v>
          </cell>
          <cell r="M4947" t="str">
            <v>02</v>
          </cell>
          <cell r="N4947">
            <v>100</v>
          </cell>
          <cell r="O4947">
            <v>100</v>
          </cell>
          <cell r="P4947">
            <v>100</v>
          </cell>
          <cell r="Q4947">
            <v>100</v>
          </cell>
          <cell r="R4947">
            <v>100</v>
          </cell>
          <cell r="S4947">
            <v>100</v>
          </cell>
          <cell r="T4947">
            <v>100</v>
          </cell>
          <cell r="U4947" t="str">
            <v>0</v>
          </cell>
          <cell r="V4947" t="str">
            <v>1040850006040</v>
          </cell>
        </row>
        <row r="4948">
          <cell r="A4948" t="str">
            <v>10</v>
          </cell>
          <cell r="B4948" t="str">
            <v>10</v>
          </cell>
          <cell r="C4948">
            <v>22141</v>
          </cell>
          <cell r="D4948">
            <v>6</v>
          </cell>
          <cell r="E4948" t="str">
            <v>100100</v>
          </cell>
          <cell r="F4948" t="str">
            <v>105</v>
          </cell>
          <cell r="G4948" t="str">
            <v>01</v>
          </cell>
          <cell r="H4948" t="str">
            <v>00</v>
          </cell>
          <cell r="I4948">
            <v>17</v>
          </cell>
          <cell r="J4948" t="str">
            <v>ISIDORO RAMIREZ</v>
          </cell>
          <cell r="K4948" t="str">
            <v>PTO. SALAVERRY   S/N</v>
          </cell>
          <cell r="M4948" t="str">
            <v>02</v>
          </cell>
          <cell r="N4948">
            <v>120</v>
          </cell>
          <cell r="O4948">
            <v>120</v>
          </cell>
          <cell r="P4948">
            <v>120</v>
          </cell>
          <cell r="Q4948">
            <v>0</v>
          </cell>
          <cell r="R4948">
            <v>120</v>
          </cell>
          <cell r="S4948">
            <v>120</v>
          </cell>
          <cell r="T4948">
            <v>110</v>
          </cell>
          <cell r="U4948" t="str">
            <v>0</v>
          </cell>
          <cell r="V4948" t="str">
            <v>1050107000030</v>
          </cell>
        </row>
        <row r="4949">
          <cell r="A4949" t="str">
            <v>10</v>
          </cell>
          <cell r="B4949" t="str">
            <v>10</v>
          </cell>
          <cell r="C4949">
            <v>22145</v>
          </cell>
          <cell r="D4949">
            <v>7</v>
          </cell>
          <cell r="E4949" t="str">
            <v>100100</v>
          </cell>
          <cell r="F4949" t="str">
            <v>105</v>
          </cell>
          <cell r="G4949" t="str">
            <v>01</v>
          </cell>
          <cell r="H4949" t="str">
            <v>00</v>
          </cell>
          <cell r="I4949">
            <v>21</v>
          </cell>
          <cell r="J4949" t="str">
            <v>J.MANIHUARI ARIRAMA</v>
          </cell>
          <cell r="K4949" t="str">
            <v>PTO.SALAVERRY     36</v>
          </cell>
          <cell r="M4949" t="str">
            <v>02</v>
          </cell>
          <cell r="N4949">
            <v>100</v>
          </cell>
          <cell r="O4949">
            <v>100</v>
          </cell>
          <cell r="P4949">
            <v>100</v>
          </cell>
          <cell r="Q4949">
            <v>100</v>
          </cell>
          <cell r="R4949">
            <v>100</v>
          </cell>
          <cell r="S4949">
            <v>100</v>
          </cell>
          <cell r="T4949">
            <v>100</v>
          </cell>
          <cell r="U4949" t="str">
            <v>0</v>
          </cell>
          <cell r="V4949" t="str">
            <v>1050108000030</v>
          </cell>
        </row>
        <row r="4950">
          <cell r="A4950" t="str">
            <v>10</v>
          </cell>
          <cell r="B4950" t="str">
            <v>10</v>
          </cell>
          <cell r="C4950">
            <v>22156</v>
          </cell>
          <cell r="D4950">
            <v>4</v>
          </cell>
          <cell r="E4950" t="str">
            <v>100100</v>
          </cell>
          <cell r="F4950" t="str">
            <v>105</v>
          </cell>
          <cell r="G4950" t="str">
            <v>01</v>
          </cell>
          <cell r="H4950" t="str">
            <v>00</v>
          </cell>
          <cell r="I4950">
            <v>33</v>
          </cell>
          <cell r="J4950" t="str">
            <v>JULIO HERRERA B</v>
          </cell>
          <cell r="K4950" t="str">
            <v>PTO. SALAVERRY   1-A</v>
          </cell>
          <cell r="M4950" t="str">
            <v>02</v>
          </cell>
          <cell r="N4950">
            <v>220</v>
          </cell>
          <cell r="O4950">
            <v>220</v>
          </cell>
          <cell r="P4950">
            <v>220</v>
          </cell>
          <cell r="Q4950">
            <v>220</v>
          </cell>
          <cell r="R4950">
            <v>220</v>
          </cell>
          <cell r="S4950">
            <v>220</v>
          </cell>
          <cell r="T4950">
            <v>220</v>
          </cell>
          <cell r="U4950" t="str">
            <v>0</v>
          </cell>
          <cell r="V4950" t="str">
            <v>1050108000220</v>
          </cell>
        </row>
        <row r="4951">
          <cell r="A4951" t="str">
            <v>10</v>
          </cell>
          <cell r="B4951" t="str">
            <v>10</v>
          </cell>
          <cell r="C4951">
            <v>22158</v>
          </cell>
          <cell r="D4951">
            <v>0</v>
          </cell>
          <cell r="E4951" t="str">
            <v>100100</v>
          </cell>
          <cell r="F4951" t="str">
            <v>105</v>
          </cell>
          <cell r="G4951" t="str">
            <v>01</v>
          </cell>
          <cell r="H4951" t="str">
            <v>00</v>
          </cell>
          <cell r="I4951">
            <v>35</v>
          </cell>
          <cell r="J4951" t="str">
            <v>LUIS Y. SAENZ CALDERON</v>
          </cell>
          <cell r="K4951" t="str">
            <v>PTO. SALAVERRY    S/N</v>
          </cell>
          <cell r="M4951" t="str">
            <v>02</v>
          </cell>
          <cell r="N4951">
            <v>150</v>
          </cell>
          <cell r="O4951">
            <v>150</v>
          </cell>
          <cell r="P4951">
            <v>150</v>
          </cell>
          <cell r="Q4951">
            <v>150</v>
          </cell>
          <cell r="R4951">
            <v>150</v>
          </cell>
          <cell r="S4951">
            <v>150</v>
          </cell>
          <cell r="T4951">
            <v>150</v>
          </cell>
          <cell r="U4951" t="str">
            <v>0</v>
          </cell>
          <cell r="V4951" t="str">
            <v>1050108000230</v>
          </cell>
        </row>
        <row r="4952">
          <cell r="A4952" t="str">
            <v>10</v>
          </cell>
          <cell r="B4952" t="str">
            <v>10</v>
          </cell>
          <cell r="C4952">
            <v>22170</v>
          </cell>
          <cell r="D4952">
            <v>5</v>
          </cell>
          <cell r="E4952" t="str">
            <v>100100</v>
          </cell>
          <cell r="F4952" t="str">
            <v>105</v>
          </cell>
          <cell r="G4952" t="str">
            <v>01</v>
          </cell>
          <cell r="H4952" t="str">
            <v>00</v>
          </cell>
          <cell r="I4952">
            <v>48</v>
          </cell>
          <cell r="J4952" t="str">
            <v>ISAO ALVARADO OSORIO</v>
          </cell>
          <cell r="K4952" t="str">
            <v>PTO. SALAVERRY S/N.</v>
          </cell>
          <cell r="M4952" t="str">
            <v>02</v>
          </cell>
          <cell r="N4952">
            <v>0</v>
          </cell>
          <cell r="O4952">
            <v>0</v>
          </cell>
          <cell r="P4952">
            <v>0</v>
          </cell>
          <cell r="Q4952">
            <v>0</v>
          </cell>
          <cell r="R4952">
            <v>0</v>
          </cell>
          <cell r="S4952">
            <v>0</v>
          </cell>
          <cell r="T4952">
            <v>8.33</v>
          </cell>
          <cell r="U4952" t="str">
            <v>0</v>
          </cell>
          <cell r="V4952" t="str">
            <v>1050108000390</v>
          </cell>
        </row>
        <row r="4953">
          <cell r="A4953" t="str">
            <v>10</v>
          </cell>
          <cell r="B4953" t="str">
            <v>10</v>
          </cell>
          <cell r="C4953">
            <v>25702</v>
          </cell>
          <cell r="D4953">
            <v>2</v>
          </cell>
          <cell r="E4953" t="str">
            <v>100100</v>
          </cell>
          <cell r="F4953" t="str">
            <v>105</v>
          </cell>
          <cell r="G4953" t="str">
            <v>08</v>
          </cell>
          <cell r="H4953" t="str">
            <v>00</v>
          </cell>
          <cell r="I4953">
            <v>3485</v>
          </cell>
          <cell r="J4953" t="str">
            <v>DOUGLAS AUGUSTIN A.</v>
          </cell>
          <cell r="K4953" t="str">
            <v>MORONA 645</v>
          </cell>
          <cell r="M4953" t="str">
            <v>02</v>
          </cell>
          <cell r="N4953">
            <v>0</v>
          </cell>
          <cell r="O4953">
            <v>0</v>
          </cell>
          <cell r="P4953">
            <v>0</v>
          </cell>
          <cell r="Q4953">
            <v>0</v>
          </cell>
          <cell r="R4953">
            <v>0</v>
          </cell>
          <cell r="S4953">
            <v>0</v>
          </cell>
          <cell r="T4953">
            <v>0</v>
          </cell>
          <cell r="U4953" t="str">
            <v>0</v>
          </cell>
          <cell r="V4953" t="str">
            <v>1050857003640</v>
          </cell>
        </row>
        <row r="4954">
          <cell r="A4954" t="str">
            <v>10</v>
          </cell>
          <cell r="B4954" t="str">
            <v>10</v>
          </cell>
          <cell r="C4954">
            <v>27191</v>
          </cell>
          <cell r="D4954">
            <v>6</v>
          </cell>
          <cell r="E4954" t="str">
            <v>100100</v>
          </cell>
          <cell r="F4954" t="str">
            <v>105</v>
          </cell>
          <cell r="G4954" t="str">
            <v>08</v>
          </cell>
          <cell r="H4954" t="str">
            <v>00</v>
          </cell>
          <cell r="I4954">
            <v>4988</v>
          </cell>
          <cell r="J4954" t="str">
            <v>MIRZA RUIZ</v>
          </cell>
          <cell r="K4954" t="str">
            <v>ABTAO            571</v>
          </cell>
          <cell r="M4954" t="str">
            <v>02</v>
          </cell>
          <cell r="N4954">
            <v>0</v>
          </cell>
          <cell r="O4954">
            <v>0</v>
          </cell>
          <cell r="P4954">
            <v>0</v>
          </cell>
          <cell r="Q4954">
            <v>0</v>
          </cell>
          <cell r="R4954">
            <v>0</v>
          </cell>
          <cell r="S4954">
            <v>0</v>
          </cell>
          <cell r="T4954">
            <v>0</v>
          </cell>
          <cell r="U4954" t="str">
            <v>1</v>
          </cell>
          <cell r="V4954" t="str">
            <v>1050868003260</v>
          </cell>
        </row>
        <row r="4955">
          <cell r="A4955" t="str">
            <v>10</v>
          </cell>
          <cell r="B4955" t="str">
            <v>10</v>
          </cell>
          <cell r="C4955">
            <v>34421</v>
          </cell>
          <cell r="D4955">
            <v>8</v>
          </cell>
          <cell r="E4955" t="str">
            <v>100100</v>
          </cell>
          <cell r="F4955" t="str">
            <v>107</v>
          </cell>
          <cell r="G4955" t="str">
            <v>11</v>
          </cell>
          <cell r="H4955" t="str">
            <v>00</v>
          </cell>
          <cell r="I4955">
            <v>1625</v>
          </cell>
          <cell r="J4955" t="str">
            <v>ANGELA HUAYUNGA</v>
          </cell>
          <cell r="K4955" t="str">
            <v>PROGRESO S/N.</v>
          </cell>
          <cell r="M4955" t="str">
            <v>02</v>
          </cell>
          <cell r="N4955">
            <v>700</v>
          </cell>
          <cell r="O4955">
            <v>700</v>
          </cell>
          <cell r="P4955">
            <v>700</v>
          </cell>
          <cell r="Q4955">
            <v>700</v>
          </cell>
          <cell r="R4955">
            <v>700</v>
          </cell>
          <cell r="S4955">
            <v>700</v>
          </cell>
          <cell r="T4955">
            <v>700</v>
          </cell>
          <cell r="U4955" t="str">
            <v>0</v>
          </cell>
          <cell r="V4955" t="str">
            <v>1071138002195</v>
          </cell>
        </row>
        <row r="4956">
          <cell r="A4956" t="str">
            <v>10</v>
          </cell>
          <cell r="B4956" t="str">
            <v>10</v>
          </cell>
          <cell r="C4956">
            <v>35021</v>
          </cell>
          <cell r="D4956">
            <v>5</v>
          </cell>
          <cell r="E4956" t="str">
            <v>100100</v>
          </cell>
          <cell r="F4956" t="str">
            <v>107</v>
          </cell>
          <cell r="G4956" t="str">
            <v>11</v>
          </cell>
          <cell r="H4956" t="str">
            <v>00</v>
          </cell>
          <cell r="I4956">
            <v>2236</v>
          </cell>
          <cell r="J4956" t="str">
            <v>LUIS RIOS LAYCHE</v>
          </cell>
          <cell r="K4956" t="str">
            <v>PROL MOORE 24</v>
          </cell>
          <cell r="M4956" t="str">
            <v>02</v>
          </cell>
          <cell r="N4956">
            <v>0</v>
          </cell>
          <cell r="O4956">
            <v>0</v>
          </cell>
          <cell r="P4956">
            <v>0</v>
          </cell>
          <cell r="Q4956">
            <v>0</v>
          </cell>
          <cell r="R4956">
            <v>0</v>
          </cell>
          <cell r="S4956">
            <v>0</v>
          </cell>
          <cell r="T4956">
            <v>0</v>
          </cell>
          <cell r="U4956" t="str">
            <v>0</v>
          </cell>
          <cell r="V4956" t="str">
            <v>1071159000110</v>
          </cell>
        </row>
        <row r="4957">
          <cell r="A4957" t="str">
            <v>10</v>
          </cell>
          <cell r="B4957" t="str">
            <v>10</v>
          </cell>
          <cell r="C4957">
            <v>35317</v>
          </cell>
          <cell r="D4957">
            <v>7</v>
          </cell>
          <cell r="E4957" t="str">
            <v>100100</v>
          </cell>
          <cell r="F4957" t="str">
            <v>107</v>
          </cell>
          <cell r="G4957" t="str">
            <v>11</v>
          </cell>
          <cell r="H4957" t="str">
            <v>00</v>
          </cell>
          <cell r="I4957">
            <v>2542</v>
          </cell>
          <cell r="J4957" t="str">
            <v>SEGUNDO SARAVIA D.</v>
          </cell>
          <cell r="K4957" t="str">
            <v>URB. RIO MAR  H-05</v>
          </cell>
          <cell r="M4957" t="str">
            <v>02</v>
          </cell>
          <cell r="N4957">
            <v>500</v>
          </cell>
          <cell r="O4957">
            <v>500</v>
          </cell>
          <cell r="P4957">
            <v>500</v>
          </cell>
          <cell r="Q4957">
            <v>500</v>
          </cell>
          <cell r="R4957">
            <v>500</v>
          </cell>
          <cell r="S4957">
            <v>500</v>
          </cell>
          <cell r="T4957">
            <v>500</v>
          </cell>
          <cell r="U4957" t="str">
            <v>0</v>
          </cell>
          <cell r="V4957" t="str">
            <v>1071166001630</v>
          </cell>
        </row>
        <row r="4958">
          <cell r="A4958" t="str">
            <v>10</v>
          </cell>
          <cell r="B4958" t="str">
            <v>10</v>
          </cell>
          <cell r="C4958">
            <v>35350</v>
          </cell>
          <cell r="D4958">
            <v>8</v>
          </cell>
          <cell r="E4958" t="str">
            <v>100100</v>
          </cell>
          <cell r="F4958" t="str">
            <v>107</v>
          </cell>
          <cell r="G4958" t="str">
            <v>11</v>
          </cell>
          <cell r="H4958" t="str">
            <v>00</v>
          </cell>
          <cell r="I4958">
            <v>2576</v>
          </cell>
          <cell r="J4958" t="str">
            <v>WHASHINTON VELA L.</v>
          </cell>
          <cell r="K4958" t="str">
            <v>URB. RIO MAR K-08</v>
          </cell>
          <cell r="M4958" t="str">
            <v>02</v>
          </cell>
          <cell r="N4958">
            <v>400</v>
          </cell>
          <cell r="O4958">
            <v>400</v>
          </cell>
          <cell r="P4958">
            <v>400</v>
          </cell>
          <cell r="Q4958">
            <v>400</v>
          </cell>
          <cell r="R4958">
            <v>400</v>
          </cell>
          <cell r="S4958">
            <v>400</v>
          </cell>
          <cell r="T4958">
            <v>400</v>
          </cell>
          <cell r="U4958" t="str">
            <v>0</v>
          </cell>
          <cell r="V4958" t="str">
            <v>1071166002085</v>
          </cell>
        </row>
        <row r="4959">
          <cell r="A4959" t="str">
            <v>10</v>
          </cell>
          <cell r="B4959" t="str">
            <v>10</v>
          </cell>
          <cell r="C4959">
            <v>35354</v>
          </cell>
          <cell r="D4959">
            <v>0</v>
          </cell>
          <cell r="E4959" t="str">
            <v>100100</v>
          </cell>
          <cell r="F4959" t="str">
            <v>107</v>
          </cell>
          <cell r="G4959" t="str">
            <v>11</v>
          </cell>
          <cell r="H4959" t="str">
            <v>00</v>
          </cell>
          <cell r="I4959">
            <v>2580</v>
          </cell>
          <cell r="J4959" t="str">
            <v>GABRIEL SUAREZ</v>
          </cell>
          <cell r="K4959" t="str">
            <v>URB. RIO MAR 17-K</v>
          </cell>
          <cell r="M4959" t="str">
            <v>02</v>
          </cell>
          <cell r="N4959">
            <v>700</v>
          </cell>
          <cell r="O4959">
            <v>700</v>
          </cell>
          <cell r="P4959">
            <v>700</v>
          </cell>
          <cell r="Q4959">
            <v>700</v>
          </cell>
          <cell r="R4959">
            <v>700</v>
          </cell>
          <cell r="S4959">
            <v>700</v>
          </cell>
          <cell r="T4959">
            <v>700</v>
          </cell>
          <cell r="U4959" t="str">
            <v>0</v>
          </cell>
          <cell r="V4959" t="str">
            <v>1071166002200</v>
          </cell>
        </row>
        <row r="4960">
          <cell r="A4960" t="str">
            <v>10</v>
          </cell>
          <cell r="B4960" t="str">
            <v>10</v>
          </cell>
          <cell r="C4960">
            <v>38248</v>
          </cell>
          <cell r="D4960">
            <v>1</v>
          </cell>
          <cell r="E4960" t="str">
            <v>100100</v>
          </cell>
          <cell r="F4960" t="str">
            <v>108</v>
          </cell>
          <cell r="G4960" t="str">
            <v>12</v>
          </cell>
          <cell r="H4960" t="str">
            <v>00</v>
          </cell>
          <cell r="I4960">
            <v>112</v>
          </cell>
          <cell r="J4960" t="str">
            <v>EDWIN AREVALO R.</v>
          </cell>
          <cell r="K4960" t="str">
            <v>AV.QUIÑONES KM.4</v>
          </cell>
          <cell r="M4960" t="str">
            <v>02</v>
          </cell>
          <cell r="N4960">
            <v>0</v>
          </cell>
          <cell r="O4960">
            <v>100</v>
          </cell>
          <cell r="P4960">
            <v>100</v>
          </cell>
          <cell r="Q4960">
            <v>100</v>
          </cell>
          <cell r="R4960">
            <v>100</v>
          </cell>
          <cell r="S4960">
            <v>100</v>
          </cell>
          <cell r="T4960">
            <v>75</v>
          </cell>
          <cell r="U4960" t="str">
            <v>0</v>
          </cell>
          <cell r="V4960" t="str">
            <v>1081226001240</v>
          </cell>
        </row>
        <row r="4961">
          <cell r="A4961" t="str">
            <v>10</v>
          </cell>
          <cell r="B4961" t="str">
            <v>10</v>
          </cell>
          <cell r="C4961">
            <v>38842</v>
          </cell>
          <cell r="D4961">
            <v>1</v>
          </cell>
          <cell r="E4961" t="str">
            <v>100100</v>
          </cell>
          <cell r="F4961" t="str">
            <v>108</v>
          </cell>
          <cell r="G4961" t="str">
            <v>12</v>
          </cell>
          <cell r="H4961" t="str">
            <v>00</v>
          </cell>
          <cell r="I4961">
            <v>720</v>
          </cell>
          <cell r="J4961" t="str">
            <v>JORGE VALLES A.</v>
          </cell>
          <cell r="K4961" t="str">
            <v>10 DE AGOSTO</v>
          </cell>
          <cell r="M4961" t="str">
            <v>02</v>
          </cell>
          <cell r="N4961">
            <v>100</v>
          </cell>
          <cell r="O4961">
            <v>100</v>
          </cell>
          <cell r="P4961">
            <v>100</v>
          </cell>
          <cell r="Q4961">
            <v>100</v>
          </cell>
          <cell r="R4961">
            <v>100</v>
          </cell>
          <cell r="S4961">
            <v>100</v>
          </cell>
          <cell r="T4961">
            <v>83.33</v>
          </cell>
          <cell r="U4961" t="str">
            <v>0</v>
          </cell>
          <cell r="V4961" t="str">
            <v>1081245000090</v>
          </cell>
        </row>
        <row r="4962">
          <cell r="A4962" t="str">
            <v>10</v>
          </cell>
          <cell r="B4962" t="str">
            <v>10</v>
          </cell>
          <cell r="C4962">
            <v>38973</v>
          </cell>
          <cell r="D4962">
            <v>4</v>
          </cell>
          <cell r="E4962" t="str">
            <v>100100</v>
          </cell>
          <cell r="F4962" t="str">
            <v>108</v>
          </cell>
          <cell r="G4962" t="str">
            <v>12</v>
          </cell>
          <cell r="H4962" t="str">
            <v>00</v>
          </cell>
          <cell r="I4962">
            <v>860</v>
          </cell>
          <cell r="J4962" t="str">
            <v>DONALD TORRES GOMEZ.</v>
          </cell>
          <cell r="K4962" t="str">
            <v>PJE. LAS PALMAS  132</v>
          </cell>
          <cell r="M4962" t="str">
            <v>02</v>
          </cell>
          <cell r="N4962">
            <v>0</v>
          </cell>
          <cell r="O4962">
            <v>0</v>
          </cell>
          <cell r="P4962">
            <v>0</v>
          </cell>
          <cell r="Q4962">
            <v>0</v>
          </cell>
          <cell r="R4962">
            <v>0</v>
          </cell>
          <cell r="S4962">
            <v>0</v>
          </cell>
          <cell r="T4962">
            <v>8.33</v>
          </cell>
          <cell r="U4962" t="str">
            <v>0</v>
          </cell>
          <cell r="V4962" t="str">
            <v>1081248000220</v>
          </cell>
        </row>
        <row r="4963">
          <cell r="A4963" t="str">
            <v>10</v>
          </cell>
          <cell r="B4963" t="str">
            <v>10</v>
          </cell>
          <cell r="C4963">
            <v>39119</v>
          </cell>
          <cell r="D4963">
            <v>3</v>
          </cell>
          <cell r="E4963" t="str">
            <v>100100</v>
          </cell>
          <cell r="F4963" t="str">
            <v>108</v>
          </cell>
          <cell r="G4963" t="str">
            <v>12</v>
          </cell>
          <cell r="H4963" t="str">
            <v>00</v>
          </cell>
          <cell r="I4963">
            <v>1010</v>
          </cell>
          <cell r="J4963" t="str">
            <v>CONTRERAS M.WELTER</v>
          </cell>
          <cell r="K4963" t="str">
            <v>LOS ROSALES</v>
          </cell>
          <cell r="M4963" t="str">
            <v>02</v>
          </cell>
          <cell r="N4963">
            <v>100</v>
          </cell>
          <cell r="O4963">
            <v>100</v>
          </cell>
          <cell r="P4963">
            <v>100</v>
          </cell>
          <cell r="Q4963">
            <v>100</v>
          </cell>
          <cell r="R4963">
            <v>100</v>
          </cell>
          <cell r="S4963">
            <v>100</v>
          </cell>
          <cell r="T4963">
            <v>100</v>
          </cell>
          <cell r="U4963" t="str">
            <v>0</v>
          </cell>
          <cell r="V4963" t="str">
            <v>1081252000200</v>
          </cell>
        </row>
        <row r="4964">
          <cell r="A4964" t="str">
            <v>10</v>
          </cell>
          <cell r="B4964" t="str">
            <v>10</v>
          </cell>
          <cell r="C4964">
            <v>39135</v>
          </cell>
          <cell r="D4964">
            <v>9</v>
          </cell>
          <cell r="E4964" t="str">
            <v>100100</v>
          </cell>
          <cell r="F4964" t="str">
            <v>108</v>
          </cell>
          <cell r="G4964" t="str">
            <v>12</v>
          </cell>
          <cell r="H4964" t="str">
            <v>00</v>
          </cell>
          <cell r="I4964">
            <v>1026</v>
          </cell>
          <cell r="J4964" t="str">
            <v>JANMER MUÑOZ FLORES</v>
          </cell>
          <cell r="K4964" t="str">
            <v>LOS ROSALES 6200</v>
          </cell>
          <cell r="M4964" t="str">
            <v>02</v>
          </cell>
          <cell r="N4964">
            <v>260</v>
          </cell>
          <cell r="O4964">
            <v>260</v>
          </cell>
          <cell r="P4964">
            <v>260</v>
          </cell>
          <cell r="Q4964">
            <v>260</v>
          </cell>
          <cell r="R4964">
            <v>260</v>
          </cell>
          <cell r="S4964">
            <v>260</v>
          </cell>
          <cell r="T4964">
            <v>260</v>
          </cell>
          <cell r="U4964" t="str">
            <v>0</v>
          </cell>
          <cell r="V4964" t="str">
            <v>1081252000440</v>
          </cell>
        </row>
        <row r="4965">
          <cell r="A4965" t="str">
            <v>10</v>
          </cell>
          <cell r="B4965" t="str">
            <v>10</v>
          </cell>
          <cell r="C4965">
            <v>39569</v>
          </cell>
          <cell r="D4965">
            <v>9</v>
          </cell>
          <cell r="E4965" t="str">
            <v>100100</v>
          </cell>
          <cell r="F4965" t="str">
            <v>108</v>
          </cell>
          <cell r="G4965" t="str">
            <v>14</v>
          </cell>
          <cell r="H4965" t="str">
            <v>00</v>
          </cell>
          <cell r="I4965">
            <v>87</v>
          </cell>
          <cell r="J4965" t="str">
            <v>JENNY MORI DE D.</v>
          </cell>
          <cell r="K4965" t="str">
            <v>PRIMAVERA  M-G-4</v>
          </cell>
          <cell r="M4965" t="str">
            <v>02</v>
          </cell>
          <cell r="N4965">
            <v>100</v>
          </cell>
          <cell r="O4965">
            <v>100</v>
          </cell>
          <cell r="P4965">
            <v>100</v>
          </cell>
          <cell r="Q4965">
            <v>0</v>
          </cell>
          <cell r="R4965">
            <v>100</v>
          </cell>
          <cell r="S4965">
            <v>100</v>
          </cell>
          <cell r="T4965">
            <v>91.67</v>
          </cell>
          <cell r="U4965" t="str">
            <v>0</v>
          </cell>
          <cell r="V4965" t="str">
            <v>1081407000040</v>
          </cell>
        </row>
        <row r="4966">
          <cell r="A4966" t="str">
            <v>10</v>
          </cell>
          <cell r="B4966" t="str">
            <v>10</v>
          </cell>
          <cell r="C4966">
            <v>39591</v>
          </cell>
          <cell r="D4966">
            <v>3</v>
          </cell>
          <cell r="E4966" t="str">
            <v>100100</v>
          </cell>
          <cell r="F4966" t="str">
            <v>108</v>
          </cell>
          <cell r="G4966" t="str">
            <v>14</v>
          </cell>
          <cell r="H4966" t="str">
            <v>00</v>
          </cell>
          <cell r="I4966">
            <v>109</v>
          </cell>
          <cell r="J4966" t="str">
            <v>NORA ALVA  V.</v>
          </cell>
          <cell r="K4966" t="str">
            <v>A.H.M.PRIMAVERA H</v>
          </cell>
          <cell r="M4966" t="str">
            <v>02</v>
          </cell>
          <cell r="N4966">
            <v>0</v>
          </cell>
          <cell r="O4966">
            <v>0</v>
          </cell>
          <cell r="P4966">
            <v>0</v>
          </cell>
          <cell r="Q4966">
            <v>0</v>
          </cell>
          <cell r="R4966">
            <v>0</v>
          </cell>
          <cell r="S4966">
            <v>0</v>
          </cell>
          <cell r="T4966">
            <v>0</v>
          </cell>
          <cell r="U4966" t="str">
            <v>0</v>
          </cell>
          <cell r="V4966" t="str">
            <v>1081408000140</v>
          </cell>
        </row>
        <row r="4967">
          <cell r="A4967" t="str">
            <v>10</v>
          </cell>
          <cell r="B4967" t="str">
            <v>10</v>
          </cell>
          <cell r="C4967">
            <v>39771</v>
          </cell>
          <cell r="D4967">
            <v>1</v>
          </cell>
          <cell r="E4967" t="str">
            <v>100100</v>
          </cell>
          <cell r="F4967" t="str">
            <v>108</v>
          </cell>
          <cell r="G4967" t="str">
            <v>14</v>
          </cell>
          <cell r="H4967" t="str">
            <v>00</v>
          </cell>
          <cell r="I4967">
            <v>293</v>
          </cell>
          <cell r="J4967" t="str">
            <v>BRUCE UNTERSCHUETV</v>
          </cell>
          <cell r="K4967" t="str">
            <v>LOS CEDROS S/N.</v>
          </cell>
          <cell r="M4967" t="str">
            <v>02</v>
          </cell>
          <cell r="N4967">
            <v>45</v>
          </cell>
          <cell r="O4967">
            <v>45</v>
          </cell>
          <cell r="P4967">
            <v>45</v>
          </cell>
          <cell r="Q4967">
            <v>45</v>
          </cell>
          <cell r="R4967">
            <v>45</v>
          </cell>
          <cell r="S4967">
            <v>45</v>
          </cell>
          <cell r="T4967">
            <v>46.67</v>
          </cell>
          <cell r="U4967" t="str">
            <v>0</v>
          </cell>
          <cell r="V4967" t="str">
            <v>1081474000015</v>
          </cell>
        </row>
        <row r="4968">
          <cell r="A4968" t="str">
            <v>10</v>
          </cell>
          <cell r="B4968" t="str">
            <v>10</v>
          </cell>
          <cell r="C4968">
            <v>42472</v>
          </cell>
          <cell r="D4968">
            <v>1</v>
          </cell>
          <cell r="E4968" t="str">
            <v>100100</v>
          </cell>
          <cell r="F4968" t="str">
            <v>901</v>
          </cell>
          <cell r="G4968" t="str">
            <v>03</v>
          </cell>
          <cell r="H4968" t="str">
            <v>00</v>
          </cell>
          <cell r="I4968">
            <v>102</v>
          </cell>
          <cell r="J4968" t="str">
            <v>ESTHER DEL AGUILA</v>
          </cell>
          <cell r="K4968" t="str">
            <v>BNOS.AIRES     A-18</v>
          </cell>
          <cell r="M4968" t="str">
            <v>02</v>
          </cell>
          <cell r="N4968">
            <v>0</v>
          </cell>
          <cell r="O4968">
            <v>100</v>
          </cell>
          <cell r="P4968">
            <v>100</v>
          </cell>
          <cell r="Q4968">
            <v>100</v>
          </cell>
          <cell r="R4968">
            <v>100</v>
          </cell>
          <cell r="S4968">
            <v>100</v>
          </cell>
          <cell r="T4968">
            <v>50</v>
          </cell>
          <cell r="U4968" t="str">
            <v>0</v>
          </cell>
          <cell r="V4968" t="str">
            <v>9010312000180</v>
          </cell>
        </row>
        <row r="4969">
 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ell>
          <cell r="E4969" t="str">
            <v>100100</v>
          </cell>
          <cell r="F4969" t="str">
            <v>902</v>
          </cell>
          <cell r="G4969" t="str">
            <v>04</v>
          </cell>
          <cell r="H4969" t="str">
            <v>00</v>
          </cell>
          <cell r="I4969">
            <v>79</v>
          </cell>
          <cell r="J4969" t="str">
            <v>HUMBERTO MARIN SALAS</v>
          </cell>
          <cell r="K4969" t="str">
            <v>CALL CABO PANTOJA 715</v>
          </cell>
          <cell r="M4969" t="str">
            <v>02</v>
          </cell>
          <cell r="N4969">
            <v>0</v>
          </cell>
          <cell r="O4969">
            <v>100</v>
          </cell>
          <cell r="P4969">
            <v>100</v>
          </cell>
          <cell r="Q4969">
            <v>100</v>
          </cell>
          <cell r="R4969">
            <v>100</v>
          </cell>
          <cell r="S4969">
            <v>100</v>
          </cell>
          <cell r="T4969">
            <v>50</v>
          </cell>
          <cell r="U4969" t="str">
            <v>0</v>
          </cell>
          <cell r="V4969" t="str">
            <v>9020417000320</v>
          </cell>
        </row>
        <row r="4970">
          <cell r="A4970" t="str">
            <v>10</v>
          </cell>
          <cell r="B4970" t="str">
            <v>10</v>
          </cell>
          <cell r="C4970">
            <v>43394</v>
          </cell>
          <cell r="D4970">
            <v>6</v>
          </cell>
          <cell r="E4970" t="str">
            <v>100100</v>
          </cell>
          <cell r="F4970" t="str">
            <v>902</v>
          </cell>
          <cell r="G4970" t="str">
            <v>04</v>
          </cell>
          <cell r="H4970" t="str">
            <v>00</v>
          </cell>
          <cell r="I4970">
            <v>469</v>
          </cell>
          <cell r="J4970" t="str">
            <v>ZOILA DANTES R.</v>
          </cell>
          <cell r="K4970" t="str">
            <v>PJE. PEVAS 315</v>
          </cell>
          <cell r="M4970" t="str">
            <v>02</v>
          </cell>
          <cell r="N4970">
            <v>0</v>
          </cell>
          <cell r="O4970">
            <v>0</v>
          </cell>
          <cell r="P4970">
            <v>0</v>
          </cell>
          <cell r="Q4970">
            <v>0</v>
          </cell>
          <cell r="R4970">
            <v>0</v>
          </cell>
          <cell r="S4970">
            <v>0</v>
          </cell>
          <cell r="T4970">
            <v>0</v>
          </cell>
          <cell r="U4970" t="str">
            <v>0</v>
          </cell>
          <cell r="V4970" t="str">
            <v>9020447000030</v>
          </cell>
        </row>
        <row r="4971">
          <cell r="A4971" t="str">
            <v>10</v>
          </cell>
          <cell r="B4971" t="str">
            <v>10</v>
          </cell>
          <cell r="C4971">
            <v>43604</v>
          </cell>
          <cell r="D4971">
            <v>8</v>
          </cell>
          <cell r="E4971" t="str">
            <v>100100</v>
          </cell>
          <cell r="F4971" t="str">
            <v>903</v>
          </cell>
          <cell r="G4971" t="str">
            <v>05</v>
          </cell>
          <cell r="H4971" t="str">
            <v>00</v>
          </cell>
          <cell r="I4971">
            <v>86</v>
          </cell>
          <cell r="J4971" t="str">
            <v>LUIS FLORES MARIN</v>
          </cell>
          <cell r="K4971" t="str">
            <v>JR.PEVAS 1625</v>
          </cell>
          <cell r="M4971" t="str">
            <v>02</v>
          </cell>
          <cell r="N4971">
            <v>0</v>
          </cell>
          <cell r="O4971">
            <v>0</v>
          </cell>
          <cell r="P4971">
            <v>0</v>
          </cell>
          <cell r="Q4971">
            <v>0</v>
          </cell>
          <cell r="R4971">
            <v>0</v>
          </cell>
          <cell r="S4971">
            <v>0</v>
          </cell>
          <cell r="T4971">
            <v>0</v>
          </cell>
          <cell r="U4971" t="str">
            <v>0</v>
          </cell>
          <cell r="V4971" t="str">
            <v>9030521000610</v>
          </cell>
        </row>
        <row r="4972">
          <cell r="A4972" t="str">
            <v>10</v>
          </cell>
          <cell r="B4972" t="str">
            <v>10</v>
          </cell>
          <cell r="C4972">
            <v>44041</v>
          </cell>
          <cell r="D4972">
            <v>2</v>
          </cell>
          <cell r="E4972" t="str">
            <v>100100</v>
          </cell>
          <cell r="F4972" t="str">
            <v>903</v>
          </cell>
          <cell r="G4972" t="str">
            <v>05</v>
          </cell>
          <cell r="H4972" t="str">
            <v>00</v>
          </cell>
          <cell r="I4972">
            <v>523</v>
          </cell>
          <cell r="J4972" t="str">
            <v>SALOMON MACEDO</v>
          </cell>
          <cell r="K4972" t="str">
            <v>PSJE 6 DE FEBRERO D-10</v>
          </cell>
          <cell r="M4972" t="str">
            <v>02</v>
          </cell>
          <cell r="N4972">
            <v>220</v>
          </cell>
          <cell r="O4972">
            <v>220</v>
          </cell>
          <cell r="P4972">
            <v>220</v>
          </cell>
          <cell r="Q4972">
            <v>220</v>
          </cell>
          <cell r="R4972">
            <v>220</v>
          </cell>
          <cell r="S4972">
            <v>220</v>
          </cell>
          <cell r="T4972">
            <v>220</v>
          </cell>
          <cell r="U4972" t="str">
            <v>0</v>
          </cell>
          <cell r="V4972" t="str">
            <v>9030564001650</v>
          </cell>
        </row>
        <row r="4973">
          <cell r="A4973" t="str">
            <v>10</v>
          </cell>
          <cell r="B4973" t="str">
            <v>10</v>
          </cell>
          <cell r="C4973">
            <v>44584</v>
          </cell>
          <cell r="D4973">
            <v>1</v>
          </cell>
          <cell r="E4973" t="str">
            <v>100100</v>
          </cell>
          <cell r="F4973" t="str">
            <v>903</v>
          </cell>
          <cell r="G4973" t="str">
            <v>06</v>
          </cell>
          <cell r="H4973" t="str">
            <v>00</v>
          </cell>
          <cell r="I4973">
            <v>306</v>
          </cell>
          <cell r="J4973" t="str">
            <v>L. HUANUIZE FABABA</v>
          </cell>
          <cell r="K4973" t="str">
            <v>PROLG.PUTUMAYO G-142</v>
          </cell>
          <cell r="M4973" t="str">
            <v>02</v>
          </cell>
          <cell r="N4973">
            <v>100</v>
          </cell>
          <cell r="O4973">
            <v>100</v>
          </cell>
          <cell r="P4973">
            <v>100</v>
          </cell>
          <cell r="Q4973">
            <v>100</v>
          </cell>
          <cell r="R4973">
            <v>100</v>
          </cell>
          <cell r="S4973">
            <v>100</v>
          </cell>
          <cell r="T4973">
            <v>83.33</v>
          </cell>
          <cell r="U4973" t="str">
            <v>0</v>
          </cell>
          <cell r="V4973" t="str">
            <v>9030649001280</v>
          </cell>
        </row>
        <row r="4974">
          <cell r="A4974" t="str">
            <v>10</v>
          </cell>
          <cell r="B4974" t="str">
            <v>10</v>
          </cell>
          <cell r="C4974">
            <v>44626</v>
          </cell>
          <cell r="D4974">
            <v>0</v>
          </cell>
          <cell r="E4974" t="str">
            <v>100100</v>
          </cell>
          <cell r="F4974" t="str">
            <v>903</v>
          </cell>
          <cell r="G4974" t="str">
            <v>06</v>
          </cell>
          <cell r="H4974" t="str">
            <v>00</v>
          </cell>
          <cell r="I4974">
            <v>348</v>
          </cell>
          <cell r="J4974" t="str">
            <v>JOSE HIDALFO SAAVEDR</v>
          </cell>
          <cell r="K4974" t="str">
            <v>PSJE.MERCEDES  H-67</v>
          </cell>
          <cell r="M4974" t="str">
            <v>02</v>
          </cell>
          <cell r="N4974">
            <v>0</v>
          </cell>
          <cell r="O4974">
            <v>0</v>
          </cell>
          <cell r="P4974">
            <v>0</v>
          </cell>
          <cell r="Q4974">
            <v>0</v>
          </cell>
          <cell r="R4974">
            <v>0</v>
          </cell>
          <cell r="S4974">
            <v>0</v>
          </cell>
          <cell r="T4974">
            <v>0</v>
          </cell>
          <cell r="U4974" t="str">
            <v>0</v>
          </cell>
          <cell r="V4974" t="str">
            <v>9030655000050</v>
          </cell>
        </row>
        <row r="4975">
          <cell r="A4975" t="str">
            <v>10</v>
          </cell>
          <cell r="B4975" t="str">
            <v>10</v>
          </cell>
          <cell r="C4975">
            <v>44803</v>
          </cell>
          <cell r="D4975">
            <v>5</v>
          </cell>
          <cell r="E4975" t="str">
            <v>100100</v>
          </cell>
          <cell r="F4975" t="str">
            <v>903</v>
          </cell>
          <cell r="G4975" t="str">
            <v>06</v>
          </cell>
          <cell r="H4975" t="str">
            <v>00</v>
          </cell>
          <cell r="I4975">
            <v>525</v>
          </cell>
          <cell r="J4975" t="str">
            <v>D.HUANUIRE VENANCIO</v>
          </cell>
          <cell r="K4975" t="str">
            <v>INDOAMERICA MZB L-42</v>
          </cell>
          <cell r="M4975" t="str">
            <v>02</v>
          </cell>
          <cell r="N4975">
            <v>100</v>
          </cell>
          <cell r="O4975">
            <v>300</v>
          </cell>
          <cell r="P4975">
            <v>300</v>
          </cell>
          <cell r="Q4975">
            <v>300</v>
          </cell>
          <cell r="R4975">
            <v>300</v>
          </cell>
          <cell r="S4975">
            <v>300</v>
          </cell>
          <cell r="T4975">
            <v>166.67</v>
          </cell>
          <cell r="U4975" t="str">
            <v>0</v>
          </cell>
          <cell r="V4975" t="str">
            <v>9030675000060</v>
          </cell>
        </row>
        <row r="4976">
          <cell r="A4976" t="str">
            <v>10</v>
          </cell>
          <cell r="B4976" t="str">
            <v>10</v>
          </cell>
          <cell r="C4976">
            <v>45184</v>
          </cell>
          <cell r="D4976">
            <v>9</v>
          </cell>
          <cell r="E4976" t="str">
            <v>100100</v>
          </cell>
          <cell r="F4976" t="str">
            <v>904</v>
          </cell>
          <cell r="G4976" t="str">
            <v>07</v>
          </cell>
          <cell r="H4976" t="str">
            <v>00</v>
          </cell>
          <cell r="I4976">
            <v>221</v>
          </cell>
          <cell r="J4976" t="str">
            <v>JENNY GARCIA PEREZ</v>
          </cell>
          <cell r="K4976" t="str">
            <v>MOYOBAMBA 45 P.LIBRE</v>
          </cell>
          <cell r="M4976" t="str">
            <v>02</v>
          </cell>
          <cell r="N4976">
            <v>150</v>
          </cell>
          <cell r="O4976">
            <v>200</v>
          </cell>
          <cell r="P4976">
            <v>200</v>
          </cell>
          <cell r="Q4976">
            <v>200</v>
          </cell>
          <cell r="R4976">
            <v>200</v>
          </cell>
          <cell r="S4976">
            <v>200</v>
          </cell>
          <cell r="T4976">
            <v>95.83</v>
          </cell>
          <cell r="U4976" t="str">
            <v>0</v>
          </cell>
          <cell r="V4976" t="str">
            <v>9040732000075</v>
          </cell>
        </row>
        <row r="4977">
          <cell r="A4977" t="str">
            <v>10</v>
          </cell>
          <cell r="B4977" t="str">
            <v>10</v>
          </cell>
          <cell r="C4977">
            <v>45616</v>
          </cell>
          <cell r="D4977">
            <v>0</v>
          </cell>
          <cell r="E4977" t="str">
            <v>100100</v>
          </cell>
          <cell r="F4977" t="str">
            <v>904</v>
          </cell>
          <cell r="G4977" t="str">
            <v>08</v>
          </cell>
          <cell r="H4977" t="str">
            <v>00</v>
          </cell>
          <cell r="I4977">
            <v>47</v>
          </cell>
          <cell r="J4977" t="str">
            <v>LUIS HURTEAGA T.</v>
          </cell>
          <cell r="K4977" t="str">
            <v>PJE.BAGAZAN    V-15</v>
          </cell>
          <cell r="M4977" t="str">
            <v>02</v>
          </cell>
          <cell r="N4977">
            <v>0</v>
          </cell>
          <cell r="O4977">
            <v>100</v>
          </cell>
          <cell r="P4977">
            <v>100</v>
          </cell>
          <cell r="Q4977">
            <v>100</v>
          </cell>
          <cell r="R4977">
            <v>100</v>
          </cell>
          <cell r="S4977">
            <v>100</v>
          </cell>
          <cell r="T4977">
            <v>50</v>
          </cell>
          <cell r="U4977" t="str">
            <v>0</v>
          </cell>
          <cell r="V4977" t="str">
            <v>9040821000150</v>
          </cell>
        </row>
        <row r="4978">
          <cell r="A4978" t="str">
            <v>10</v>
          </cell>
          <cell r="B4978" t="str">
            <v>10</v>
          </cell>
          <cell r="C4978">
            <v>45702</v>
          </cell>
          <cell r="D4978">
            <v>8</v>
          </cell>
          <cell r="E4978" t="str">
            <v>100100</v>
          </cell>
          <cell r="F4978" t="str">
            <v>904</v>
          </cell>
          <cell r="G4978" t="str">
            <v>08</v>
          </cell>
          <cell r="H4978" t="str">
            <v>00</v>
          </cell>
          <cell r="I4978">
            <v>133</v>
          </cell>
          <cell r="J4978" t="str">
            <v>LUIS E.FLORES PINEDO</v>
          </cell>
          <cell r="K4978" t="str">
            <v>6 DE OCTUBRE      32</v>
          </cell>
          <cell r="M4978" t="str">
            <v>02</v>
          </cell>
          <cell r="N4978">
            <v>120</v>
          </cell>
          <cell r="O4978">
            <v>200</v>
          </cell>
          <cell r="P4978">
            <v>200</v>
          </cell>
          <cell r="Q4978">
            <v>200</v>
          </cell>
          <cell r="R4978">
            <v>200</v>
          </cell>
          <cell r="S4978">
            <v>200</v>
          </cell>
          <cell r="T4978">
            <v>150</v>
          </cell>
          <cell r="U4978" t="str">
            <v>0</v>
          </cell>
          <cell r="V4978" t="str">
            <v>9040834001510</v>
          </cell>
        </row>
        <row r="4979">
          <cell r="A4979" t="str">
            <v>10</v>
          </cell>
          <cell r="B4979" t="str">
            <v>10</v>
          </cell>
          <cell r="C4979">
            <v>45728</v>
          </cell>
          <cell r="D4979">
            <v>3</v>
          </cell>
          <cell r="E4979" t="str">
            <v>100100</v>
          </cell>
          <cell r="F4979" t="str">
            <v>904</v>
          </cell>
          <cell r="G4979" t="str">
            <v>08</v>
          </cell>
          <cell r="H4979" t="str">
            <v>00</v>
          </cell>
          <cell r="I4979">
            <v>159</v>
          </cell>
          <cell r="J4979" t="str">
            <v>Y. VARGAS DE GARCIA</v>
          </cell>
          <cell r="K4979" t="str">
            <v>ALM. GRAU        500</v>
          </cell>
          <cell r="M4979" t="str">
            <v>02</v>
          </cell>
          <cell r="N4979">
            <v>145</v>
          </cell>
          <cell r="O4979">
            <v>300</v>
          </cell>
          <cell r="P4979">
            <v>300</v>
          </cell>
          <cell r="Q4979">
            <v>300</v>
          </cell>
          <cell r="R4979">
            <v>300</v>
          </cell>
          <cell r="S4979">
            <v>300</v>
          </cell>
          <cell r="T4979">
            <v>224.17</v>
          </cell>
          <cell r="U4979" t="str">
            <v>0</v>
          </cell>
          <cell r="V4979" t="str">
            <v>9040847003450</v>
          </cell>
        </row>
        <row r="4980">
          <cell r="A4980" t="str">
            <v>10</v>
          </cell>
          <cell r="B4980" t="str">
            <v>10</v>
          </cell>
          <cell r="C4980">
            <v>45737</v>
          </cell>
          <cell r="D4980">
            <v>4</v>
          </cell>
          <cell r="E4980" t="str">
            <v>100100</v>
          </cell>
          <cell r="F4980" t="str">
            <v>904</v>
          </cell>
          <cell r="G4980" t="str">
            <v>08</v>
          </cell>
          <cell r="H4980" t="str">
            <v>00</v>
          </cell>
          <cell r="I4980">
            <v>168</v>
          </cell>
          <cell r="J4980" t="str">
            <v>ENRIQUE MESIA</v>
          </cell>
          <cell r="K4980" t="str">
            <v>ALM.GRAU         848</v>
          </cell>
          <cell r="M4980" t="str">
            <v>02</v>
          </cell>
          <cell r="N4980">
            <v>100</v>
          </cell>
          <cell r="O4980">
            <v>250</v>
          </cell>
          <cell r="P4980">
            <v>250</v>
          </cell>
          <cell r="Q4980">
            <v>250</v>
          </cell>
          <cell r="R4980">
            <v>250</v>
          </cell>
          <cell r="S4980">
            <v>250</v>
          </cell>
          <cell r="T4980">
            <v>166.67</v>
          </cell>
          <cell r="U4980" t="str">
            <v>0</v>
          </cell>
          <cell r="V4980" t="str">
            <v>9040847004580</v>
          </cell>
        </row>
        <row r="4981">
          <cell r="A4981" t="str">
            <v>10</v>
          </cell>
          <cell r="B4981" t="str">
            <v>10</v>
          </cell>
          <cell r="C4981">
            <v>46295</v>
          </cell>
          <cell r="D4981">
            <v>2</v>
          </cell>
          <cell r="E4981" t="str">
            <v>100100</v>
          </cell>
          <cell r="F4981" t="str">
            <v>905</v>
          </cell>
          <cell r="G4981" t="str">
            <v>08</v>
          </cell>
          <cell r="H4981" t="str">
            <v>00</v>
          </cell>
          <cell r="I4981">
            <v>237</v>
          </cell>
          <cell r="J4981" t="str">
            <v>G. HUAMAN PUTAPAÑA</v>
          </cell>
          <cell r="K4981" t="str">
            <v>MORONA 1231</v>
          </cell>
          <cell r="M4981" t="str">
            <v>02</v>
          </cell>
          <cell r="N4981">
            <v>200</v>
          </cell>
          <cell r="O4981">
            <v>100</v>
          </cell>
          <cell r="P4981">
            <v>100</v>
          </cell>
          <cell r="Q4981">
            <v>100</v>
          </cell>
          <cell r="R4981">
            <v>100</v>
          </cell>
          <cell r="S4981">
            <v>100</v>
          </cell>
          <cell r="T4981">
            <v>150</v>
          </cell>
          <cell r="U4981" t="str">
            <v>0</v>
          </cell>
          <cell r="V4981" t="str">
            <v>9050857004420</v>
          </cell>
        </row>
        <row r="4982">
          <cell r="A4982" t="str">
            <v>10</v>
          </cell>
          <cell r="B4982" t="str">
            <v>10</v>
          </cell>
          <cell r="C4982">
            <v>46412</v>
          </cell>
          <cell r="D4982">
            <v>3</v>
          </cell>
          <cell r="E4982" t="str">
            <v>100100</v>
          </cell>
          <cell r="F4982" t="str">
            <v>905</v>
          </cell>
          <cell r="G4982" t="str">
            <v>08</v>
          </cell>
          <cell r="H4982" t="str">
            <v>00</v>
          </cell>
          <cell r="I4982">
            <v>354</v>
          </cell>
          <cell r="J4982" t="str">
            <v>AVICOLA S.FRANCISCO</v>
          </cell>
          <cell r="K4982" t="str">
            <v>GONZALES VIGIL  1268</v>
          </cell>
          <cell r="M4982" t="str">
            <v>02</v>
          </cell>
          <cell r="N4982">
            <v>600</v>
          </cell>
          <cell r="O4982">
            <v>100</v>
          </cell>
          <cell r="P4982">
            <v>100</v>
          </cell>
          <cell r="Q4982">
            <v>100</v>
          </cell>
          <cell r="R4982">
            <v>100</v>
          </cell>
          <cell r="S4982">
            <v>100</v>
          </cell>
          <cell r="T4982">
            <v>200</v>
          </cell>
          <cell r="U4982" t="str">
            <v>0</v>
          </cell>
          <cell r="V4982" t="str">
            <v>9050869000020</v>
          </cell>
        </row>
        <row r="4983">
          <cell r="A4983" t="str">
            <v>10</v>
          </cell>
          <cell r="B4983" t="str">
            <v>10</v>
          </cell>
          <cell r="C4983">
            <v>46788</v>
          </cell>
          <cell r="D4983">
            <v>6</v>
          </cell>
          <cell r="E4983" t="str">
            <v>100100</v>
          </cell>
          <cell r="F4983" t="str">
            <v>906</v>
          </cell>
          <cell r="G4983" t="str">
            <v>10</v>
          </cell>
          <cell r="H4983" t="str">
            <v>00</v>
          </cell>
          <cell r="I4983">
            <v>232</v>
          </cell>
          <cell r="J4983" t="str">
            <v>BERTHA PUA</v>
          </cell>
          <cell r="K4983" t="str">
            <v>PJE. OLAYA       S/N</v>
          </cell>
          <cell r="M4983" t="str">
            <v>02</v>
          </cell>
          <cell r="N4983">
            <v>100</v>
          </cell>
          <cell r="O4983">
            <v>100</v>
          </cell>
          <cell r="P4983">
            <v>100</v>
          </cell>
          <cell r="Q4983">
            <v>100</v>
          </cell>
          <cell r="R4983">
            <v>100</v>
          </cell>
          <cell r="S4983">
            <v>100</v>
          </cell>
          <cell r="T4983">
            <v>100</v>
          </cell>
          <cell r="U4983" t="str">
            <v>0</v>
          </cell>
          <cell r="V4983" t="str">
            <v>9061040000070</v>
          </cell>
        </row>
        <row r="4984">
          <cell r="A4984" t="str">
            <v>10</v>
          </cell>
          <cell r="B4984" t="str">
            <v>10</v>
          </cell>
          <cell r="C4984">
            <v>47219</v>
          </cell>
          <cell r="D4984">
            <v>1</v>
          </cell>
          <cell r="E4984" t="str">
            <v>100100</v>
          </cell>
          <cell r="F4984" t="str">
            <v>906</v>
          </cell>
          <cell r="G4984" t="str">
            <v>10</v>
          </cell>
          <cell r="H4984" t="str">
            <v>00</v>
          </cell>
          <cell r="I4984">
            <v>663</v>
          </cell>
          <cell r="J4984" t="str">
            <v>J.CARDENAS OLORTEGUI</v>
          </cell>
          <cell r="K4984" t="str">
            <v>ABTAO           1604</v>
          </cell>
          <cell r="M4984" t="str">
            <v>02</v>
          </cell>
          <cell r="N4984">
            <v>120</v>
          </cell>
          <cell r="O4984">
            <v>120</v>
          </cell>
          <cell r="P4984">
            <v>120</v>
          </cell>
          <cell r="Q4984">
            <v>120</v>
          </cell>
          <cell r="R4984">
            <v>120</v>
          </cell>
          <cell r="S4984">
            <v>120</v>
          </cell>
          <cell r="T4984">
            <v>120</v>
          </cell>
          <cell r="U4984" t="str">
            <v>0</v>
          </cell>
          <cell r="V4984" t="str">
            <v>9061095001950</v>
          </cell>
        </row>
        <row r="4985">
          <cell r="A4985" t="str">
            <v>10</v>
          </cell>
          <cell r="B4985" t="str">
            <v>10</v>
          </cell>
          <cell r="C4985">
            <v>47396</v>
          </cell>
          <cell r="D4985">
            <v>7</v>
          </cell>
          <cell r="E4985" t="str">
            <v>100100</v>
          </cell>
          <cell r="F4985" t="str">
            <v>907</v>
          </cell>
          <cell r="G4985" t="str">
            <v>11</v>
          </cell>
          <cell r="H4985" t="str">
            <v>00</v>
          </cell>
          <cell r="I4985">
            <v>60</v>
          </cell>
          <cell r="J4985" t="str">
            <v>MANUEL  ARIRAMA  M.</v>
          </cell>
          <cell r="K4985" t="str">
            <v>EL CASTAÑAL MZ. K-8</v>
          </cell>
          <cell r="M4985" t="str">
            <v>02</v>
          </cell>
          <cell r="N4985">
            <v>0</v>
          </cell>
          <cell r="O4985">
            <v>0</v>
          </cell>
          <cell r="P4985">
            <v>0</v>
          </cell>
          <cell r="Q4985">
            <v>0</v>
          </cell>
          <cell r="R4985">
            <v>0</v>
          </cell>
          <cell r="S4985">
            <v>0</v>
          </cell>
          <cell r="T4985">
            <v>0</v>
          </cell>
          <cell r="U4985" t="str">
            <v>0</v>
          </cell>
          <cell r="V4985" t="str">
            <v>9071113000100</v>
          </cell>
        </row>
        <row r="4986">
          <cell r="A4986" t="str">
            <v>10</v>
          </cell>
          <cell r="B4986" t="str">
            <v>10</v>
          </cell>
          <cell r="C4986">
            <v>47582</v>
          </cell>
          <cell r="D4986">
            <v>2</v>
          </cell>
          <cell r="E4986" t="str">
            <v>100100</v>
          </cell>
          <cell r="F4986" t="str">
            <v>907</v>
          </cell>
          <cell r="G4986" t="str">
            <v>11</v>
          </cell>
          <cell r="H4986" t="str">
            <v>00</v>
          </cell>
          <cell r="I4986">
            <v>246</v>
          </cell>
          <cell r="J4986" t="str">
            <v>LANARO ANTONIO</v>
          </cell>
          <cell r="K4986" t="str">
            <v>PSJE SAMAREN</v>
          </cell>
          <cell r="M4986" t="str">
            <v>02</v>
          </cell>
          <cell r="N4986">
            <v>300</v>
          </cell>
          <cell r="O4986">
            <v>300</v>
          </cell>
          <cell r="P4986">
            <v>300</v>
          </cell>
          <cell r="Q4986">
            <v>300</v>
          </cell>
          <cell r="R4986">
            <v>300</v>
          </cell>
          <cell r="S4986">
            <v>300</v>
          </cell>
          <cell r="T4986">
            <v>300</v>
          </cell>
          <cell r="U4986" t="str">
            <v>0</v>
          </cell>
          <cell r="V4986" t="str">
            <v>9071137000420</v>
          </cell>
        </row>
        <row r="4987">
          <cell r="A4987" t="str">
            <v>10</v>
          </cell>
          <cell r="B4987" t="str">
            <v>10</v>
          </cell>
          <cell r="C4987">
            <v>47678</v>
          </cell>
          <cell r="D4987">
            <v>8</v>
          </cell>
          <cell r="E4987" t="str">
            <v>100100</v>
          </cell>
          <cell r="F4987" t="str">
            <v>907</v>
          </cell>
          <cell r="G4987" t="str">
            <v>11</v>
          </cell>
          <cell r="H4987" t="str">
            <v>00</v>
          </cell>
          <cell r="I4987">
            <v>342</v>
          </cell>
          <cell r="J4987" t="str">
            <v>CARLOS LOZANO</v>
          </cell>
          <cell r="K4987" t="str">
            <v>TRIUNFO       S1-3</v>
          </cell>
          <cell r="M4987" t="str">
            <v>02</v>
          </cell>
          <cell r="N4987">
            <v>180</v>
          </cell>
          <cell r="O4987">
            <v>180</v>
          </cell>
          <cell r="P4987">
            <v>180</v>
          </cell>
          <cell r="Q4987">
            <v>180</v>
          </cell>
          <cell r="R4987">
            <v>180</v>
          </cell>
          <cell r="S4987">
            <v>180</v>
          </cell>
          <cell r="T4987">
            <v>165</v>
          </cell>
          <cell r="U4987" t="str">
            <v>0</v>
          </cell>
          <cell r="V4987" t="str">
            <v>9071148000220</v>
          </cell>
        </row>
        <row r="4988">
          <cell r="A4988" t="str">
            <v>10</v>
          </cell>
          <cell r="B4988" t="str">
            <v>10</v>
          </cell>
          <cell r="C4988">
            <v>47785</v>
          </cell>
          <cell r="D4988">
            <v>1</v>
          </cell>
          <cell r="E4988" t="str">
            <v>100100</v>
          </cell>
          <cell r="F4988" t="str">
            <v>907</v>
          </cell>
          <cell r="G4988" t="str">
            <v>11</v>
          </cell>
          <cell r="H4988" t="str">
            <v>00</v>
          </cell>
          <cell r="I4988">
            <v>449</v>
          </cell>
          <cell r="J4988" t="str">
            <v>JAVIER MANIZARI</v>
          </cell>
          <cell r="K4988" t="str">
            <v>PSJE 9 DE JULIO A-12</v>
          </cell>
          <cell r="M4988" t="str">
            <v>02</v>
          </cell>
          <cell r="N4988">
            <v>200</v>
          </cell>
          <cell r="O4988">
            <v>200</v>
          </cell>
          <cell r="P4988">
            <v>200</v>
          </cell>
          <cell r="Q4988">
            <v>200</v>
          </cell>
          <cell r="R4988">
            <v>200</v>
          </cell>
          <cell r="S4988">
            <v>200</v>
          </cell>
          <cell r="T4988">
            <v>200</v>
          </cell>
          <cell r="U4988" t="str">
            <v>0</v>
          </cell>
          <cell r="V4988" t="str">
            <v>9071160000030</v>
          </cell>
        </row>
        <row r="4989">
          <cell r="A4989" t="str">
            <v>10</v>
          </cell>
          <cell r="B4989" t="str">
            <v>10</v>
          </cell>
          <cell r="C4989">
            <v>47797</v>
          </cell>
          <cell r="D4989">
            <v>6</v>
          </cell>
          <cell r="E4989" t="str">
            <v>100100</v>
          </cell>
          <cell r="F4989" t="str">
            <v>907</v>
          </cell>
          <cell r="G4989" t="str">
            <v>11</v>
          </cell>
          <cell r="H4989" t="str">
            <v>00</v>
          </cell>
          <cell r="I4989">
            <v>461</v>
          </cell>
          <cell r="J4989" t="str">
            <v>TERESA DE JESUS S.</v>
          </cell>
          <cell r="K4989" t="str">
            <v>9 DE JULIO       S/N</v>
          </cell>
          <cell r="M4989" t="str">
            <v>02</v>
          </cell>
          <cell r="N4989">
            <v>250</v>
          </cell>
          <cell r="O4989">
            <v>250</v>
          </cell>
          <cell r="P4989">
            <v>250</v>
          </cell>
          <cell r="Q4989">
            <v>250</v>
          </cell>
          <cell r="R4989">
            <v>250</v>
          </cell>
          <cell r="S4989">
            <v>250</v>
          </cell>
          <cell r="T4989">
            <v>250</v>
          </cell>
          <cell r="U4989" t="str">
            <v>0</v>
          </cell>
          <cell r="V4989" t="str">
            <v>9071160000390</v>
          </cell>
        </row>
        <row r="4990">
          <cell r="A4990" t="str">
            <v>10</v>
          </cell>
          <cell r="B4990" t="str">
            <v>10</v>
          </cell>
          <cell r="C4990">
            <v>47803</v>
          </cell>
          <cell r="D4990">
            <v>2</v>
          </cell>
          <cell r="E4990" t="str">
            <v>100100</v>
          </cell>
          <cell r="F4990" t="str">
            <v>907</v>
          </cell>
          <cell r="G4990" t="str">
            <v>11</v>
          </cell>
          <cell r="H4990" t="str">
            <v>00</v>
          </cell>
          <cell r="I4990">
            <v>467</v>
          </cell>
          <cell r="J4990" t="str">
            <v>W. PIZANGO CAQUINCHE</v>
          </cell>
          <cell r="K4990" t="str">
            <v>PSJE 9 DE JULIO</v>
          </cell>
          <cell r="M4990" t="str">
            <v>02</v>
          </cell>
          <cell r="N4990">
            <v>0</v>
          </cell>
          <cell r="O4990">
            <v>0</v>
          </cell>
          <cell r="P4990">
            <v>0</v>
          </cell>
          <cell r="Q4990">
            <v>0</v>
          </cell>
          <cell r="R4990">
            <v>0</v>
          </cell>
          <cell r="S4990">
            <v>0</v>
          </cell>
          <cell r="T4990">
            <v>0</v>
          </cell>
          <cell r="U4990" t="str">
            <v>0</v>
          </cell>
          <cell r="V4990" t="str">
            <v>9071160001140</v>
          </cell>
        </row>
        <row r="4991">
          <cell r="A4991" t="str">
            <v>10</v>
          </cell>
          <cell r="B4991" t="str">
            <v>10</v>
          </cell>
          <cell r="C4991">
            <v>48389</v>
          </cell>
          <cell r="D4991">
            <v>1</v>
          </cell>
          <cell r="E4991" t="str">
            <v>100100</v>
          </cell>
          <cell r="F4991" t="str">
            <v>907</v>
          </cell>
          <cell r="G4991" t="str">
            <v>14</v>
          </cell>
          <cell r="H4991" t="str">
            <v>00</v>
          </cell>
          <cell r="I4991">
            <v>78</v>
          </cell>
          <cell r="J4991" t="str">
            <v>JACK LOPEZ</v>
          </cell>
          <cell r="K4991" t="str">
            <v>A.H.M.LAS PALME. M17</v>
          </cell>
          <cell r="M4991" t="str">
            <v>02</v>
          </cell>
          <cell r="N4991">
            <v>0</v>
          </cell>
          <cell r="O4991">
            <v>0</v>
          </cell>
          <cell r="P4991">
            <v>0</v>
          </cell>
          <cell r="Q4991">
            <v>0</v>
          </cell>
          <cell r="R4991">
            <v>0</v>
          </cell>
          <cell r="S4991">
            <v>0</v>
          </cell>
          <cell r="T4991">
            <v>0</v>
          </cell>
          <cell r="U4991" t="str">
            <v>0</v>
          </cell>
          <cell r="V4991" t="str">
            <v>9071430000170</v>
          </cell>
        </row>
        <row r="4992">
          <cell r="A4992" t="str">
            <v>10</v>
          </cell>
          <cell r="B4992" t="str">
            <v>10</v>
          </cell>
          <cell r="C4992">
            <v>48570</v>
          </cell>
          <cell r="D4992">
            <v>6</v>
          </cell>
          <cell r="E4992" t="str">
            <v>100100</v>
          </cell>
          <cell r="F4992" t="str">
            <v>907</v>
          </cell>
          <cell r="G4992" t="str">
            <v>15</v>
          </cell>
          <cell r="H4992" t="str">
            <v>00</v>
          </cell>
          <cell r="I4992">
            <v>76</v>
          </cell>
          <cell r="J4992" t="str">
            <v>G. SISLEY NAPUCHE</v>
          </cell>
          <cell r="K4992" t="str">
            <v>CARDOZO MZ. G</v>
          </cell>
          <cell r="M4992" t="str">
            <v>02</v>
          </cell>
          <cell r="N4992">
            <v>120</v>
          </cell>
          <cell r="O4992">
            <v>120</v>
          </cell>
          <cell r="P4992">
            <v>120</v>
          </cell>
          <cell r="Q4992">
            <v>120</v>
          </cell>
          <cell r="R4992">
            <v>120</v>
          </cell>
          <cell r="S4992">
            <v>120</v>
          </cell>
          <cell r="T4992">
            <v>110</v>
          </cell>
          <cell r="U4992" t="str">
            <v>0</v>
          </cell>
          <cell r="V4992" t="str">
            <v>9071507000170</v>
          </cell>
        </row>
        <row r="4993">
          <cell r="A4993" t="str">
            <v>10</v>
          </cell>
          <cell r="B4993" t="str">
            <v>10</v>
          </cell>
          <cell r="C4993">
            <v>48666</v>
          </cell>
          <cell r="D4993">
            <v>2</v>
          </cell>
          <cell r="E4993" t="str">
            <v>100100</v>
          </cell>
          <cell r="F4993" t="str">
            <v>907</v>
          </cell>
          <cell r="G4993" t="str">
            <v>15</v>
          </cell>
          <cell r="H4993" t="str">
            <v>00</v>
          </cell>
          <cell r="I4993">
            <v>172</v>
          </cell>
          <cell r="J4993" t="str">
            <v>SABOYA MALDONADO</v>
          </cell>
          <cell r="K4993" t="str">
            <v>A.H.M. CARDOZO  MZ-3</v>
          </cell>
          <cell r="M4993" t="str">
            <v>02</v>
          </cell>
          <cell r="N4993">
            <v>100</v>
          </cell>
          <cell r="O4993">
            <v>100</v>
          </cell>
          <cell r="P4993">
            <v>100</v>
          </cell>
          <cell r="Q4993">
            <v>100</v>
          </cell>
          <cell r="R4993">
            <v>100</v>
          </cell>
          <cell r="S4993">
            <v>100</v>
          </cell>
          <cell r="T4993">
            <v>91.67</v>
          </cell>
          <cell r="U4993" t="str">
            <v>0</v>
          </cell>
          <cell r="V4993" t="str">
            <v>9071517000350</v>
          </cell>
        </row>
        <row r="4994">
          <cell r="A4994" t="str">
            <v>10</v>
          </cell>
          <cell r="B4994" t="str">
            <v>10</v>
          </cell>
          <cell r="C4994">
            <v>49060</v>
          </cell>
          <cell r="D4994">
            <v>7</v>
          </cell>
          <cell r="E4994" t="str">
            <v>100100</v>
          </cell>
          <cell r="F4994" t="str">
            <v>908</v>
          </cell>
          <cell r="G4994" t="str">
            <v>12</v>
          </cell>
          <cell r="H4994" t="str">
            <v>00</v>
          </cell>
          <cell r="I4994">
            <v>224</v>
          </cell>
          <cell r="J4994" t="str">
            <v>MIGUEL PIÑA RAMIREZ</v>
          </cell>
          <cell r="K4994" t="str">
            <v>PJE. BOLIVAR     S/N</v>
          </cell>
          <cell r="M4994" t="str">
            <v>02</v>
          </cell>
          <cell r="N4994">
            <v>0</v>
          </cell>
          <cell r="O4994">
            <v>0</v>
          </cell>
          <cell r="P4994">
            <v>0</v>
          </cell>
          <cell r="Q4994">
            <v>0</v>
          </cell>
          <cell r="R4994">
            <v>0</v>
          </cell>
          <cell r="S4994">
            <v>0</v>
          </cell>
          <cell r="T4994">
            <v>0</v>
          </cell>
          <cell r="U4994" t="str">
            <v>0</v>
          </cell>
          <cell r="V4994" t="str">
            <v>9081252001310</v>
          </cell>
        </row>
        <row r="4995">
          <cell r="A4995" t="str">
            <v>10</v>
          </cell>
          <cell r="B4995" t="str">
            <v>10</v>
          </cell>
          <cell r="C4995">
            <v>49065</v>
          </cell>
          <cell r="D4995">
            <v>6</v>
          </cell>
          <cell r="E4995" t="str">
            <v>100100</v>
          </cell>
          <cell r="F4995" t="str">
            <v>908</v>
          </cell>
          <cell r="G4995" t="str">
            <v>12</v>
          </cell>
          <cell r="H4995" t="str">
            <v>00</v>
          </cell>
          <cell r="I4995">
            <v>229</v>
          </cell>
          <cell r="J4995" t="str">
            <v>J. MARTINEZ MACEDO</v>
          </cell>
          <cell r="K4995" t="str">
            <v>LOS ROSALES      310</v>
          </cell>
          <cell r="M4995" t="str">
            <v>02</v>
          </cell>
          <cell r="N4995">
            <v>120</v>
          </cell>
          <cell r="O4995">
            <v>120</v>
          </cell>
          <cell r="P4995">
            <v>120</v>
          </cell>
          <cell r="Q4995">
            <v>120</v>
          </cell>
          <cell r="R4995">
            <v>120</v>
          </cell>
          <cell r="S4995">
            <v>120</v>
          </cell>
          <cell r="T4995">
            <v>120</v>
          </cell>
          <cell r="U4995" t="str">
            <v>0</v>
          </cell>
          <cell r="V4995" t="str">
            <v>9081252001470</v>
          </cell>
        </row>
        <row r="4996">
          <cell r="A4996" t="str">
            <v>10</v>
          </cell>
          <cell r="B4996" t="str">
            <v>10</v>
          </cell>
          <cell r="C4996">
            <v>49067</v>
          </cell>
          <cell r="D4996">
            <v>2</v>
          </cell>
          <cell r="E4996" t="str">
            <v>100100</v>
          </cell>
          <cell r="F4996" t="str">
            <v>908</v>
          </cell>
          <cell r="G4996" t="str">
            <v>12</v>
          </cell>
          <cell r="H4996" t="str">
            <v>00</v>
          </cell>
          <cell r="I4996">
            <v>231</v>
          </cell>
          <cell r="J4996" t="str">
            <v>CESAR PINCHI GARCIA</v>
          </cell>
          <cell r="K4996" t="str">
            <v>LAS GARDENIAS S/N.</v>
          </cell>
          <cell r="M4996" t="str">
            <v>02</v>
          </cell>
          <cell r="N4996">
            <v>100</v>
          </cell>
          <cell r="O4996">
            <v>100</v>
          </cell>
          <cell r="P4996">
            <v>100</v>
          </cell>
          <cell r="Q4996">
            <v>100</v>
          </cell>
          <cell r="R4996">
            <v>100</v>
          </cell>
          <cell r="S4996">
            <v>100</v>
          </cell>
          <cell r="T4996">
            <v>100</v>
          </cell>
          <cell r="U4996" t="str">
            <v>0</v>
          </cell>
          <cell r="V4996" t="str">
            <v>9081253000130</v>
          </cell>
        </row>
        <row r="4997">
          <cell r="A4997" t="str">
            <v>10</v>
          </cell>
          <cell r="B4997" t="str">
            <v>10</v>
          </cell>
          <cell r="C4997">
            <v>49127</v>
          </cell>
          <cell r="D4997">
            <v>4</v>
          </cell>
          <cell r="E4997" t="str">
            <v>100100</v>
          </cell>
          <cell r="F4997" t="str">
            <v>908</v>
          </cell>
          <cell r="G4997" t="str">
            <v>13</v>
          </cell>
          <cell r="H4997" t="str">
            <v>00</v>
          </cell>
          <cell r="I4997">
            <v>1</v>
          </cell>
          <cell r="J4997" t="str">
            <v>E.P.M. 6010227</v>
          </cell>
          <cell r="K4997" t="str">
            <v>A.P.I.ROCA       S/N</v>
          </cell>
          <cell r="M4997" t="str">
            <v>02</v>
          </cell>
          <cell r="N4997">
            <v>0</v>
          </cell>
          <cell r="O4997">
            <v>0</v>
          </cell>
          <cell r="P4997">
            <v>0</v>
          </cell>
          <cell r="Q4997">
            <v>0</v>
          </cell>
          <cell r="R4997">
            <v>0</v>
          </cell>
          <cell r="S4997">
            <v>0</v>
          </cell>
          <cell r="T4997">
            <v>0</v>
          </cell>
          <cell r="U4997" t="str">
            <v>0</v>
          </cell>
          <cell r="V4997" t="str">
            <v>9081301000545</v>
          </cell>
        </row>
        <row r="4998">
          <cell r="A4998" t="str">
            <v>10</v>
          </cell>
          <cell r="B4998" t="str">
            <v>10</v>
          </cell>
          <cell r="C4998">
            <v>49144</v>
          </cell>
          <cell r="D4998">
            <v>9</v>
          </cell>
          <cell r="E4998" t="str">
            <v>100100</v>
          </cell>
          <cell r="F4998" t="str">
            <v>908</v>
          </cell>
          <cell r="G4998" t="str">
            <v>14</v>
          </cell>
          <cell r="H4998" t="str">
            <v>00</v>
          </cell>
          <cell r="I4998">
            <v>10</v>
          </cell>
          <cell r="J4998" t="str">
            <v>ENRIQUE MAYTAHUARI T</v>
          </cell>
          <cell r="K4998" t="str">
            <v>A.H.PRIMAVERA  MZ. A</v>
          </cell>
          <cell r="M4998" t="str">
            <v>02</v>
          </cell>
          <cell r="N4998">
            <v>0</v>
          </cell>
          <cell r="O4998">
            <v>0</v>
          </cell>
          <cell r="P4998">
            <v>0</v>
          </cell>
          <cell r="Q4998">
            <v>0</v>
          </cell>
          <cell r="R4998">
            <v>0</v>
          </cell>
          <cell r="S4998">
            <v>0</v>
          </cell>
          <cell r="T4998">
            <v>0</v>
          </cell>
          <cell r="U4998" t="str">
            <v>0</v>
          </cell>
          <cell r="V4998" t="str">
            <v>9081401000190</v>
          </cell>
        </row>
        <row r="4999">
          <cell r="A4999" t="str">
            <v>10</v>
          </cell>
          <cell r="B4999" t="str">
            <v>10</v>
          </cell>
          <cell r="C4999">
            <v>49250</v>
          </cell>
          <cell r="D4999">
            <v>4</v>
          </cell>
          <cell r="E4999" t="str">
            <v>100100</v>
          </cell>
          <cell r="F4999" t="str">
            <v>908</v>
          </cell>
          <cell r="G4999" t="str">
            <v>14</v>
          </cell>
          <cell r="H4999" t="str">
            <v>00</v>
          </cell>
          <cell r="I4999">
            <v>116</v>
          </cell>
          <cell r="J4999" t="str">
            <v>VICTOR MANUEL MENDOZA RAMOS</v>
          </cell>
          <cell r="K4999" t="str">
            <v>PALESTINA 379 A.H. AEROPU</v>
          </cell>
          <cell r="M4999" t="str">
            <v>02</v>
          </cell>
          <cell r="N4999">
            <v>0</v>
          </cell>
          <cell r="O4999">
            <v>0</v>
          </cell>
          <cell r="P4999">
            <v>0</v>
          </cell>
          <cell r="Q4999">
            <v>0</v>
          </cell>
          <cell r="R4999">
            <v>0</v>
          </cell>
          <cell r="S4999">
            <v>0</v>
          </cell>
          <cell r="T4999">
            <v>0</v>
          </cell>
          <cell r="U4999" t="str">
            <v>0</v>
          </cell>
          <cell r="V4999" t="str">
            <v>9081474000050</v>
          </cell>
        </row>
        <row r="5000">
          <cell r="A5000" t="str">
            <v>10</v>
          </cell>
          <cell r="B5000" t="str">
            <v>10</v>
          </cell>
          <cell r="C5000">
            <v>49353</v>
          </cell>
          <cell r="D5000">
            <v>6</v>
          </cell>
          <cell r="E5000" t="str">
            <v>100100</v>
          </cell>
          <cell r="F5000" t="str">
            <v>908</v>
          </cell>
          <cell r="G5000" t="str">
            <v>15</v>
          </cell>
          <cell r="H5000" t="str">
            <v>00</v>
          </cell>
          <cell r="I5000">
            <v>42</v>
          </cell>
          <cell r="J5000" t="str">
            <v>NORMA PIÐA YAICATE</v>
          </cell>
          <cell r="K5000" t="str">
            <v>A.H. MODELO  MZ.C-12</v>
          </cell>
          <cell r="M5000" t="str">
            <v>02</v>
          </cell>
          <cell r="N5000">
            <v>0</v>
          </cell>
          <cell r="O5000">
            <v>0</v>
          </cell>
          <cell r="P5000">
            <v>0</v>
          </cell>
          <cell r="Q5000">
            <v>0</v>
          </cell>
          <cell r="R5000">
            <v>0</v>
          </cell>
          <cell r="S5000">
            <v>0</v>
          </cell>
          <cell r="T5000">
            <v>0</v>
          </cell>
          <cell r="U5000" t="str">
            <v>0</v>
          </cell>
          <cell r="V5000" t="str">
            <v>9081528000120</v>
          </cell>
        </row>
        <row r="5001">
          <cell r="A5001" t="str">
            <v>10</v>
          </cell>
          <cell r="B5001" t="str">
            <v>10</v>
          </cell>
          <cell r="C5001">
            <v>49412</v>
          </cell>
          <cell r="D5001">
            <v>0</v>
          </cell>
          <cell r="E5001" t="str">
            <v>100100</v>
          </cell>
          <cell r="F5001" t="str">
            <v>908</v>
          </cell>
          <cell r="G5001" t="str">
            <v>16</v>
          </cell>
          <cell r="H5001" t="str">
            <v>00</v>
          </cell>
          <cell r="I5001">
            <v>8</v>
          </cell>
          <cell r="J5001" t="str">
            <v>L.COMUNAL RUMO COCHA</v>
          </cell>
          <cell r="K5001" t="str">
            <v>LAS PALMERAS     S/N</v>
          </cell>
          <cell r="M5001" t="str">
            <v>02</v>
          </cell>
          <cell r="N5001">
            <v>120</v>
          </cell>
          <cell r="O5001">
            <v>120</v>
          </cell>
          <cell r="P5001">
            <v>120</v>
          </cell>
          <cell r="Q5001">
            <v>120</v>
          </cell>
          <cell r="R5001">
            <v>120</v>
          </cell>
          <cell r="S5001">
            <v>120</v>
          </cell>
          <cell r="T5001">
            <v>120</v>
          </cell>
          <cell r="U5001" t="str">
            <v>0</v>
          </cell>
          <cell r="V5001" t="str">
            <v>9081602001000</v>
          </cell>
        </row>
        <row r="5002">
          <cell r="A5002" t="str">
            <v>10</v>
          </cell>
          <cell r="B5002" t="str">
            <v>10</v>
          </cell>
          <cell r="C5002">
            <v>49416</v>
          </cell>
          <cell r="D5002">
            <v>1</v>
          </cell>
          <cell r="E5002" t="str">
            <v>100100</v>
          </cell>
          <cell r="F5002" t="str">
            <v>908</v>
          </cell>
          <cell r="G5002" t="str">
            <v>16</v>
          </cell>
          <cell r="H5002" t="str">
            <v>00</v>
          </cell>
          <cell r="I5002">
            <v>12</v>
          </cell>
          <cell r="J5002" t="str">
            <v>SURAMA CHONG ROMAN</v>
          </cell>
          <cell r="K5002" t="str">
            <v>30 DE AGOSTO</v>
          </cell>
          <cell r="M5002" t="str">
            <v>02</v>
          </cell>
          <cell r="N5002">
            <v>220</v>
          </cell>
          <cell r="O5002">
            <v>220</v>
          </cell>
          <cell r="P5002">
            <v>220</v>
          </cell>
          <cell r="Q5002">
            <v>220</v>
          </cell>
          <cell r="R5002">
            <v>220</v>
          </cell>
          <cell r="S5002">
            <v>220</v>
          </cell>
          <cell r="T5002">
            <v>220</v>
          </cell>
          <cell r="U5002" t="str">
            <v>0</v>
          </cell>
          <cell r="V5002" t="str">
            <v>9081604000040</v>
          </cell>
        </row>
        <row r="5003">
          <cell r="A5003" t="str">
            <v>10</v>
          </cell>
          <cell r="B5003" t="str">
            <v>10</v>
          </cell>
          <cell r="C5003">
            <v>49417</v>
          </cell>
          <cell r="D5003">
            <v>9</v>
          </cell>
          <cell r="E5003" t="str">
            <v>100100</v>
          </cell>
          <cell r="F5003" t="str">
            <v>908</v>
          </cell>
          <cell r="G5003" t="str">
            <v>16</v>
          </cell>
          <cell r="H5003" t="str">
            <v>00</v>
          </cell>
          <cell r="I5003">
            <v>13</v>
          </cell>
          <cell r="J5003" t="str">
            <v>SONIA RAMOS CHONG</v>
          </cell>
          <cell r="K5003" t="str">
            <v>30 DE AGOSTO</v>
          </cell>
          <cell r="M5003" t="str">
            <v>02</v>
          </cell>
          <cell r="N5003">
            <v>0</v>
          </cell>
          <cell r="O5003">
            <v>0</v>
          </cell>
          <cell r="P5003">
            <v>0</v>
          </cell>
          <cell r="Q5003">
            <v>0</v>
          </cell>
          <cell r="R5003">
            <v>0</v>
          </cell>
          <cell r="S5003">
            <v>0</v>
          </cell>
          <cell r="T5003">
            <v>0</v>
          </cell>
          <cell r="U5003" t="str">
            <v>0</v>
          </cell>
          <cell r="V5003" t="str">
            <v>9081604000045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cion 2008"/>
      <sheetName val="Distribucion 2008"/>
      <sheetName val="MAX_DEM_DIST__SECT_TÍPICO_2008"/>
      <sheetName val="variacion_Gen_Distri_2008"/>
      <sheetName val="Hoja1"/>
      <sheetName val="Generacion 2008 (2)"/>
      <sheetName val="Distribucion 2008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</row>
        <row r="4">
          <cell r="B4" t="str">
            <v>Meses</v>
          </cell>
          <cell r="C4" t="str">
            <v>Iquitos</v>
          </cell>
          <cell r="D4" t="str">
            <v>Requena</v>
          </cell>
          <cell r="E4" t="str">
            <v>Nauta</v>
          </cell>
          <cell r="F4" t="str">
            <v>Caballococha</v>
          </cell>
          <cell r="G4" t="str">
            <v>Contamana</v>
          </cell>
          <cell r="H4" t="str">
            <v>Tamshiyacu</v>
          </cell>
          <cell r="I4" t="str">
            <v>Interconectado Regional San Martín</v>
          </cell>
          <cell r="J4" t="str">
            <v>Yurimaguas</v>
          </cell>
          <cell r="K4" t="str">
            <v>Tarapoto</v>
          </cell>
          <cell r="L4" t="str">
            <v>Moyobamba</v>
          </cell>
          <cell r="M4" t="str">
            <v>Bella Vista</v>
          </cell>
          <cell r="N4" t="str">
            <v>Interconectado Bagua-Jaén</v>
          </cell>
          <cell r="O4" t="str">
            <v>Cáclic</v>
          </cell>
          <cell r="P4" t="str">
            <v>Lonya</v>
          </cell>
          <cell r="Q4" t="str">
            <v>Quanda /3</v>
          </cell>
          <cell r="R4" t="str">
            <v xml:space="preserve">Muyo </v>
          </cell>
          <cell r="S4" t="str">
            <v>La Pelota</v>
          </cell>
          <cell r="T4" t="str">
            <v>Jaén - Bagua Grande</v>
          </cell>
        </row>
        <row r="5">
          <cell r="B5">
            <v>39448</v>
          </cell>
          <cell r="C5">
            <v>35527.903929300002</v>
          </cell>
          <cell r="D5">
            <v>681</v>
          </cell>
          <cell r="E5">
            <v>445</v>
          </cell>
          <cell r="F5">
            <v>385</v>
          </cell>
          <cell r="G5">
            <v>640</v>
          </cell>
          <cell r="H5">
            <v>125</v>
          </cell>
          <cell r="I5">
            <v>25225.851999999999</v>
          </cell>
          <cell r="J5">
            <v>2441</v>
          </cell>
          <cell r="K5">
            <v>17037.16</v>
          </cell>
          <cell r="L5">
            <v>8188.692</v>
          </cell>
          <cell r="M5">
            <v>0</v>
          </cell>
          <cell r="N5">
            <v>9939.0946590000003</v>
          </cell>
          <cell r="O5">
            <v>2912.3320000000003</v>
          </cell>
          <cell r="P5">
            <v>0</v>
          </cell>
          <cell r="Q5">
            <v>1030</v>
          </cell>
          <cell r="R5">
            <v>5135.6979799999999</v>
          </cell>
          <cell r="S5">
            <v>2843.3966789999999</v>
          </cell>
          <cell r="T5">
            <v>1960</v>
          </cell>
        </row>
        <row r="6">
          <cell r="B6">
            <v>39479</v>
          </cell>
          <cell r="C6">
            <v>34879.737144879997</v>
          </cell>
          <cell r="D6">
            <v>664</v>
          </cell>
          <cell r="E6">
            <v>455</v>
          </cell>
          <cell r="F6">
            <v>380</v>
          </cell>
          <cell r="G6">
            <v>643</v>
          </cell>
          <cell r="H6">
            <v>125</v>
          </cell>
          <cell r="I6">
            <v>26023.096000000001</v>
          </cell>
          <cell r="J6">
            <v>2490.6</v>
          </cell>
          <cell r="K6">
            <v>16546.896000000001</v>
          </cell>
          <cell r="L6">
            <v>8194.66</v>
          </cell>
          <cell r="M6">
            <v>1281.54</v>
          </cell>
          <cell r="N6">
            <v>9870.0014099999989</v>
          </cell>
          <cell r="O6">
            <v>2912.7080000000001</v>
          </cell>
          <cell r="P6">
            <v>0</v>
          </cell>
          <cell r="Q6">
            <v>976.44</v>
          </cell>
          <cell r="R6">
            <v>5128.1343599999991</v>
          </cell>
          <cell r="S6">
            <v>2825.0170500000004</v>
          </cell>
          <cell r="T6">
            <v>1916.85</v>
          </cell>
        </row>
        <row r="7">
          <cell r="B7">
            <v>39508</v>
          </cell>
          <cell r="C7">
            <v>35595.378113580002</v>
          </cell>
          <cell r="D7">
            <v>681</v>
          </cell>
          <cell r="E7">
            <v>470</v>
          </cell>
          <cell r="F7">
            <v>400</v>
          </cell>
          <cell r="G7">
            <v>670</v>
          </cell>
          <cell r="H7">
            <v>122</v>
          </cell>
          <cell r="I7">
            <v>26379.723999999998</v>
          </cell>
          <cell r="J7">
            <v>2477.5</v>
          </cell>
          <cell r="K7">
            <v>18416.191999999999</v>
          </cell>
          <cell r="L7">
            <v>7963.5320000000002</v>
          </cell>
          <cell r="M7">
            <v>0</v>
          </cell>
          <cell r="N7">
            <v>10348.223427999999</v>
          </cell>
          <cell r="O7">
            <v>3078.0720000000001</v>
          </cell>
          <cell r="P7">
            <v>0</v>
          </cell>
          <cell r="Q7">
            <v>1060.9000000000001</v>
          </cell>
          <cell r="R7">
            <v>5128.1343599999991</v>
          </cell>
          <cell r="S7">
            <v>2780.0890680000002</v>
          </cell>
          <cell r="T7">
            <v>2440</v>
          </cell>
        </row>
        <row r="8">
          <cell r="B8">
            <v>39539</v>
          </cell>
          <cell r="C8">
            <v>35953.98805588</v>
          </cell>
          <cell r="D8">
            <v>698</v>
          </cell>
          <cell r="E8">
            <v>522</v>
          </cell>
          <cell r="F8">
            <v>410</v>
          </cell>
          <cell r="G8">
            <v>680</v>
          </cell>
          <cell r="H8">
            <v>137</v>
          </cell>
          <cell r="I8">
            <v>27186.892</v>
          </cell>
          <cell r="J8">
            <v>2573.8000000000002</v>
          </cell>
          <cell r="K8">
            <v>18803.84</v>
          </cell>
          <cell r="L8">
            <v>8383.0519999999997</v>
          </cell>
          <cell r="M8">
            <v>0</v>
          </cell>
          <cell r="N8">
            <v>10994.97687</v>
          </cell>
          <cell r="O8">
            <v>3144.5720000000001</v>
          </cell>
          <cell r="P8">
            <v>0</v>
          </cell>
          <cell r="Q8">
            <v>1122.7</v>
          </cell>
          <cell r="R8">
            <v>5143.2615999999998</v>
          </cell>
          <cell r="S8">
            <v>2729.7152700000001</v>
          </cell>
          <cell r="T8">
            <v>3122</v>
          </cell>
        </row>
        <row r="9">
          <cell r="B9">
            <v>39569</v>
          </cell>
          <cell r="C9">
            <v>35442.168417540001</v>
          </cell>
          <cell r="D9">
            <v>731</v>
          </cell>
          <cell r="E9">
            <v>517</v>
          </cell>
          <cell r="F9">
            <v>415</v>
          </cell>
          <cell r="G9">
            <v>660</v>
          </cell>
          <cell r="H9">
            <v>138</v>
          </cell>
          <cell r="I9">
            <v>27207.88</v>
          </cell>
          <cell r="J9">
            <v>2568.1999999999998</v>
          </cell>
          <cell r="K9">
            <v>19201.284</v>
          </cell>
          <cell r="L9">
            <v>8006.5960000000005</v>
          </cell>
          <cell r="M9">
            <v>0</v>
          </cell>
          <cell r="N9">
            <v>12029.368735</v>
          </cell>
          <cell r="O9">
            <v>3716.864</v>
          </cell>
          <cell r="P9">
            <v>0</v>
          </cell>
          <cell r="Q9">
            <v>2412.2600000000002</v>
          </cell>
          <cell r="R9">
            <v>4681.8807799999995</v>
          </cell>
          <cell r="S9">
            <v>2835.2279549999998</v>
          </cell>
          <cell r="T9">
            <v>2100</v>
          </cell>
        </row>
        <row r="10">
          <cell r="B10">
            <v>39600</v>
          </cell>
          <cell r="C10">
            <v>35678.039511739997</v>
          </cell>
          <cell r="D10">
            <v>724</v>
          </cell>
          <cell r="E10">
            <v>529</v>
          </cell>
          <cell r="F10">
            <v>400</v>
          </cell>
          <cell r="G10">
            <v>690</v>
          </cell>
          <cell r="H10">
            <v>136</v>
          </cell>
          <cell r="I10">
            <v>27627.815999999999</v>
          </cell>
          <cell r="J10">
            <v>2542.5</v>
          </cell>
          <cell r="K10">
            <v>18584.655999999999</v>
          </cell>
          <cell r="L10">
            <v>8148.0560000000005</v>
          </cell>
          <cell r="M10">
            <v>895.10400000000004</v>
          </cell>
          <cell r="N10">
            <v>11986.966903</v>
          </cell>
          <cell r="O10">
            <v>3804.78</v>
          </cell>
          <cell r="P10">
            <v>0</v>
          </cell>
          <cell r="Q10">
            <v>2389.6</v>
          </cell>
          <cell r="R10">
            <v>4356.6451200000001</v>
          </cell>
          <cell r="S10">
            <v>2810.721783</v>
          </cell>
          <cell r="T10">
            <v>2430</v>
          </cell>
        </row>
        <row r="11">
          <cell r="B11">
            <v>39630</v>
          </cell>
          <cell r="C11">
            <v>37342</v>
          </cell>
          <cell r="D11">
            <v>714</v>
          </cell>
          <cell r="E11">
            <v>460</v>
          </cell>
          <cell r="F11">
            <v>465</v>
          </cell>
          <cell r="G11">
            <v>700</v>
          </cell>
          <cell r="H11">
            <v>137</v>
          </cell>
          <cell r="I11">
            <v>28088.595999999994</v>
          </cell>
          <cell r="J11">
            <v>2618.3000000000002</v>
          </cell>
          <cell r="K11">
            <v>18764.419999999998</v>
          </cell>
          <cell r="L11">
            <v>8431.9519999999993</v>
          </cell>
          <cell r="M11">
            <v>892.22400000000005</v>
          </cell>
          <cell r="N11">
            <v>12201.998175000001</v>
          </cell>
          <cell r="O11">
            <v>3818.6680000000001</v>
          </cell>
          <cell r="P11">
            <v>0</v>
          </cell>
          <cell r="Q11">
            <v>2193.9</v>
          </cell>
          <cell r="R11">
            <v>4538.1719999999996</v>
          </cell>
          <cell r="S11">
            <v>2739.9261750000001</v>
          </cell>
          <cell r="T11">
            <v>2730</v>
          </cell>
        </row>
        <row r="12">
          <cell r="B12">
            <v>39661</v>
          </cell>
          <cell r="C12">
            <v>38278</v>
          </cell>
          <cell r="D12">
            <v>734</v>
          </cell>
          <cell r="E12">
            <v>448</v>
          </cell>
          <cell r="F12">
            <v>450</v>
          </cell>
          <cell r="G12">
            <v>730</v>
          </cell>
          <cell r="H12">
            <v>144</v>
          </cell>
          <cell r="I12">
            <v>26665.004000000001</v>
          </cell>
          <cell r="J12">
            <v>2783.9</v>
          </cell>
          <cell r="K12">
            <v>17888.076000000001</v>
          </cell>
          <cell r="L12">
            <v>7902.56</v>
          </cell>
          <cell r="M12">
            <v>874.36800000000005</v>
          </cell>
          <cell r="N12">
            <v>12446.898811000001</v>
          </cell>
          <cell r="O12">
            <v>3837.364</v>
          </cell>
          <cell r="P12">
            <v>2290.7199999999998</v>
          </cell>
          <cell r="Q12">
            <v>213.08717999999999</v>
          </cell>
          <cell r="R12">
            <v>5211.3341800000007</v>
          </cell>
          <cell r="S12">
            <v>2731.7574509999999</v>
          </cell>
          <cell r="T12">
            <v>2000</v>
          </cell>
        </row>
        <row r="13">
          <cell r="B13">
            <v>39692</v>
          </cell>
          <cell r="C13">
            <v>38346</v>
          </cell>
          <cell r="D13">
            <v>734</v>
          </cell>
          <cell r="E13">
            <v>501</v>
          </cell>
          <cell r="F13">
            <v>450</v>
          </cell>
          <cell r="G13">
            <v>740</v>
          </cell>
          <cell r="H13">
            <v>149</v>
          </cell>
          <cell r="I13">
            <v>27221.948</v>
          </cell>
          <cell r="J13">
            <v>2769.8</v>
          </cell>
          <cell r="K13">
            <v>17112.815999999999</v>
          </cell>
          <cell r="L13">
            <v>9015.18</v>
          </cell>
          <cell r="M13">
            <v>1093.952</v>
          </cell>
          <cell r="N13">
            <v>12680.472797</v>
          </cell>
          <cell r="O13">
            <v>3901.7159999999999</v>
          </cell>
          <cell r="P13">
            <v>2459.64</v>
          </cell>
          <cell r="Q13">
            <v>183</v>
          </cell>
          <cell r="R13">
            <v>4848.28042</v>
          </cell>
          <cell r="S13">
            <v>2689.5523770000004</v>
          </cell>
          <cell r="T13">
            <v>2500</v>
          </cell>
        </row>
        <row r="14">
          <cell r="B14">
            <v>39722</v>
          </cell>
          <cell r="C14">
            <v>39263</v>
          </cell>
          <cell r="D14">
            <v>714</v>
          </cell>
          <cell r="E14">
            <v>507</v>
          </cell>
          <cell r="F14">
            <v>440</v>
          </cell>
          <cell r="G14">
            <v>725</v>
          </cell>
          <cell r="H14">
            <v>144</v>
          </cell>
          <cell r="I14">
            <v>27566.748</v>
          </cell>
          <cell r="J14">
            <v>2699.6</v>
          </cell>
          <cell r="K14">
            <v>16383.084000000001</v>
          </cell>
          <cell r="L14">
            <v>8757.6720000000005</v>
          </cell>
          <cell r="M14">
            <v>2425.9920000000002</v>
          </cell>
          <cell r="N14">
            <v>12858.410722000001</v>
          </cell>
          <cell r="O14">
            <v>3941.8960000000002</v>
          </cell>
          <cell r="P14">
            <v>279.99509999999998</v>
          </cell>
          <cell r="Q14">
            <v>1996.14</v>
          </cell>
          <cell r="R14">
            <v>5218.8977999999997</v>
          </cell>
          <cell r="S14">
            <v>2713.3778219999999</v>
          </cell>
          <cell r="T14">
            <v>2650</v>
          </cell>
        </row>
        <row r="15">
          <cell r="B15">
            <v>39753</v>
          </cell>
          <cell r="C15">
            <v>38145</v>
          </cell>
          <cell r="D15">
            <v>698</v>
          </cell>
          <cell r="E15">
            <v>520</v>
          </cell>
          <cell r="F15">
            <v>465</v>
          </cell>
          <cell r="G15">
            <v>725</v>
          </cell>
          <cell r="H15">
            <v>152</v>
          </cell>
          <cell r="I15">
            <v>27705.961142857144</v>
          </cell>
          <cell r="J15">
            <v>2618.3000000000002</v>
          </cell>
          <cell r="K15">
            <v>16221.996000000001</v>
          </cell>
          <cell r="L15">
            <v>8318.9079999999994</v>
          </cell>
          <cell r="M15">
            <v>3165.0571428571429</v>
          </cell>
          <cell r="N15">
            <v>13373.371569000001</v>
          </cell>
          <cell r="O15">
            <v>3896.076</v>
          </cell>
          <cell r="P15">
            <v>176.72417999999999</v>
          </cell>
          <cell r="Q15">
            <v>2640.92</v>
          </cell>
          <cell r="R15">
            <v>5150.8252200000006</v>
          </cell>
          <cell r="S15">
            <v>2754.902169</v>
          </cell>
          <cell r="T15">
            <v>2650</v>
          </cell>
        </row>
        <row r="16">
          <cell r="B16">
            <v>39783</v>
          </cell>
          <cell r="C16">
            <v>37188.173709299997</v>
          </cell>
          <cell r="D16">
            <v>714</v>
          </cell>
          <cell r="E16">
            <v>500</v>
          </cell>
          <cell r="F16">
            <v>425</v>
          </cell>
          <cell r="G16">
            <v>790</v>
          </cell>
          <cell r="H16">
            <v>160</v>
          </cell>
          <cell r="I16">
            <v>29295.200000000001</v>
          </cell>
          <cell r="J16">
            <v>2779.1</v>
          </cell>
          <cell r="K16">
            <v>16633.112000000001</v>
          </cell>
          <cell r="L16">
            <v>8933.7839999999997</v>
          </cell>
          <cell r="M16">
            <v>3728.3040000000001</v>
          </cell>
          <cell r="N16">
            <v>13335.953715</v>
          </cell>
          <cell r="O16">
            <v>3960.1279999999997</v>
          </cell>
          <cell r="P16">
            <v>285.81317999999999</v>
          </cell>
          <cell r="Q16">
            <v>1895.2</v>
          </cell>
          <cell r="R16">
            <v>5158.3888399999996</v>
          </cell>
          <cell r="S16">
            <v>2576.5516950000001</v>
          </cell>
          <cell r="T16">
            <v>3420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_Perfil"/>
      <sheetName val="F-2a_Balance Gral."/>
      <sheetName val="F-3a_EPG"/>
      <sheetName val="F-4_Patrim.Neto"/>
      <sheetName val="F-5_Ingresos_Egresos"/>
      <sheetName val="F-6_Ingresos"/>
      <sheetName val="F-6a_Venta soles"/>
      <sheetName val="F-6b_Venta volumen"/>
      <sheetName val="F-7_Egresos"/>
      <sheetName val="F-15_Costos"/>
      <sheetName val="F-7a_Egresos"/>
      <sheetName val="F_7b_Producción"/>
      <sheetName val="F-7c_Compras-Dolar"/>
      <sheetName val="F-7d_Compras-Vol"/>
      <sheetName val="F-8_Personal"/>
      <sheetName val="F-9_Inversiones"/>
      <sheetName val="F-10_Inversiones"/>
      <sheetName val="F-10_Inversiones (2)"/>
      <sheetName val="F-10a_Inversiones"/>
      <sheetName val="F-11_Flujo Caja"/>
      <sheetName val="F-12_Obligac.Financ."/>
      <sheetName val="F-14_Metas"/>
      <sheetName val="Anexos_Fichas"/>
      <sheetName val="Anexos_Costos"/>
      <sheetName val="Consolidado"/>
      <sheetName val="Anexos_Loreto"/>
      <sheetName val="Anexos_SM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G31">
            <v>2.85</v>
          </cell>
          <cell r="H31">
            <v>2.94</v>
          </cell>
          <cell r="I31">
            <v>3.03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Cambios"/>
      <sheetName val="Presentación"/>
      <sheetName val="Consolidado"/>
      <sheetName val="Soles_Loreto"/>
      <sheetName val="Soles_San Martín"/>
      <sheetName val="Amazonas-Cajamarca"/>
      <sheetName val="FA"/>
      <sheetName val="C"/>
      <sheetName val="IQUITOS_E2_C"/>
      <sheetName val="IQUITOS_E2_C_2"/>
      <sheetName val="TARAPOTO_G2_C"/>
      <sheetName val="TARAPOTO_G2_C_2"/>
      <sheetName val="AISLADO_I2_C"/>
      <sheetName val="AISLADO_I2_C_2"/>
      <sheetName val="AISLADO_I3_C"/>
      <sheetName val="AISLADO_I3_C_2"/>
      <sheetName val="RIOJA ORIENTE_G3_C"/>
      <sheetName val="RIOJA ORIENTE_G3_C_2"/>
      <sheetName val="IQUITOS_E4_C"/>
      <sheetName val="IQUITOS_E4_C_2"/>
      <sheetName val="TARAPOTO_G5_C"/>
      <sheetName val="TARAPOTO_G5_C_2"/>
      <sheetName val="FOSE ST 2-3"/>
      <sheetName val="IQUITOS_E2"/>
      <sheetName val="TARAPOTO_G2"/>
      <sheetName val="AISLADO_I2"/>
      <sheetName val="AISLADO_I3"/>
      <sheetName val="RIOJA ORIENTE_G3"/>
      <sheetName val="FOSE ST 4-5"/>
      <sheetName val="IQUITOS_E4"/>
      <sheetName val="TARAPOTO_G5"/>
      <sheetName val="TF_Elor"/>
      <sheetName val="TF_Elor (2)"/>
      <sheetName val="TF_Elor (3)"/>
      <sheetName val="Iqt_2_Energia"/>
      <sheetName val="Iqt_2_Facturacion"/>
      <sheetName val="Iqt_2_Pliego_Iquitos_E2_2"/>
      <sheetName val="Iqt_4_Energia"/>
      <sheetName val="Iqt_4_Facturacion"/>
      <sheetName val="Iqt_4_Pliego_Iquitos_E4_2"/>
      <sheetName val="Req_3_Energia"/>
      <sheetName val="Req_3_Facturacion"/>
      <sheetName val="Req_3_Pliego_AisladoI3_2"/>
      <sheetName val="Con_3_Energia"/>
      <sheetName val="Con_3_Facturacion"/>
      <sheetName val="Nau_2_Energia"/>
      <sheetName val="Nau_2_Facturacion"/>
      <sheetName val="Nau_2_Pliego_AisladoI2_2"/>
      <sheetName val="Cab_2_Energia"/>
      <sheetName val="Cab_2_Facturacion"/>
      <sheetName val="Tam_2_Energia"/>
      <sheetName val="Tam_2_Facturacion"/>
      <sheetName val="Tar_2_Energia"/>
      <sheetName val="Tar_2_Facturacion"/>
      <sheetName val="Tar_2_Pliego_Tarapoto_G2_2"/>
      <sheetName val="Tar_5_Energia"/>
      <sheetName val="Tar_5_Facturacion"/>
      <sheetName val="Tar_5_Pliego_Tarapoto_G5_2"/>
      <sheetName val="Moy_2_Energia"/>
      <sheetName val="Moy_2_Facturacion"/>
      <sheetName val="Moy_3_Energia"/>
      <sheetName val="Moy_3_Facturacion"/>
      <sheetName val="Moy_3_Pliego_RIoja_G3_2"/>
      <sheetName val="Moy_5_Energia"/>
      <sheetName val="Moy_5_Facturacion"/>
      <sheetName val="Bel_5_Energia"/>
      <sheetName val="Bel_5_Facturacion"/>
      <sheetName val="Yur_2_Energia"/>
      <sheetName val="Yur_2_Facturacion"/>
      <sheetName val="Barra_Facturacion"/>
      <sheetName val="Barra_Tarifas"/>
      <sheetName val="Barra_Energía"/>
      <sheetName val="Loreto_Energia"/>
      <sheetName val="Loreto_Facturacion"/>
      <sheetName val="San Martin_Energia"/>
      <sheetName val="San Martin_Facturacion"/>
      <sheetName val="ELOR_Energia"/>
      <sheetName val="ELOR_Facturacion"/>
      <sheetName val="Resumen_KWh"/>
      <sheetName val="Resumen_Soles"/>
      <sheetName val="Resumen_Cli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aFactores"/>
      <sheetName val="TransSecun"/>
      <sheetName val="PBEMT"/>
      <sheetName val="Pliegos"/>
      <sheetName val="PliegosFOSE"/>
      <sheetName val="FPonVAD"/>
      <sheetName val="FBP"/>
      <sheetName val="Ep"/>
      <sheetName val="PTP"/>
      <sheetName val="FPerd"/>
      <sheetName val="Cálculo Precios Medios"/>
      <sheetName val="Precios Medios"/>
      <sheetName val="Precios Medios FOSE"/>
      <sheetName val="Descuento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B"/>
      <sheetName val="Producción empresa"/>
      <sheetName val="PO_11_Progres_Inversión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ATOS"/>
      <sheetName val="BALANCE"/>
      <sheetName val="NOTA5"/>
      <sheetName val="ANEXON5"/>
      <sheetName val="NOTA6"/>
      <sheetName val="NOTA7"/>
      <sheetName val="NOTA8"/>
      <sheetName val="NOTA9"/>
      <sheetName val="NOTA10"/>
      <sheetName val="NOTA11"/>
      <sheetName val="NOTA12"/>
      <sheetName val="NOTA13"/>
      <sheetName val="NOTA14"/>
      <sheetName val="NOTA15"/>
      <sheetName val="NOTA16"/>
      <sheetName val="NOTA17"/>
      <sheetName val="NOTA18"/>
      <sheetName val="CTA121CONS"/>
      <sheetName val="CTA121IQU"/>
      <sheetName val="CTA121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ATOS"/>
      <sheetName val="BALANCE"/>
      <sheetName val="NOTA5"/>
      <sheetName val="BANCOS"/>
      <sheetName val="ANEXON5"/>
      <sheetName val="NOTA0"/>
      <sheetName val="NOTA6"/>
      <sheetName val="NOTA7"/>
      <sheetName val="NOTA8"/>
      <sheetName val="NOTA9"/>
      <sheetName val="NOTA10"/>
      <sheetName val="NOTA11"/>
      <sheetName val="Cta33Ajus"/>
      <sheetName val="CTA33Histo"/>
      <sheetName val="analajus"/>
      <sheetName val="cta39ajus"/>
      <sheetName val="ANALHIS"/>
      <sheetName val="CTA39Histo"/>
      <sheetName val="NOTA12"/>
      <sheetName val="NOTA13"/>
      <sheetName val="NOTA14"/>
      <sheetName val="NOTA01"/>
      <sheetName val="NOTA15"/>
      <sheetName val="NOTA16"/>
      <sheetName val="NOTA17"/>
      <sheetName val="NOTA18"/>
      <sheetName val="NOTA19"/>
      <sheetName val="CTA121CONS"/>
      <sheetName val="CTA121IQU"/>
      <sheetName val="CTA121TAR"/>
      <sheetName val="d1_tara_02_2003"/>
      <sheetName val="d1_tara_03_2003"/>
      <sheetName val="d1_tara_04_2003"/>
      <sheetName val="d1_tara_05_2003"/>
      <sheetName val="d1_tara_06_2003"/>
      <sheetName val="d1_tara_07_2003"/>
      <sheetName val="d1_tara_08_2003"/>
      <sheetName val="d1_tara_09_2003"/>
      <sheetName val="d1_tara_10_2003"/>
      <sheetName val="d1_tara_11_2003"/>
      <sheetName val="d1_tara_12_2003"/>
      <sheetName val="d1_tara_01_2004"/>
      <sheetName val="d1_tara_02_2004"/>
      <sheetName val="d1_tara_03_2004"/>
      <sheetName val="d1_tara_04_2004"/>
      <sheetName val="d1_tara_05_2004"/>
      <sheetName val="d1_tara_06_2004"/>
      <sheetName val="d1_tara_07_2004"/>
      <sheetName val="d1_tara_08_2004"/>
      <sheetName val="d1_tara_09_2004"/>
      <sheetName val="d1_tara_10_2004"/>
      <sheetName val="d1_tara_11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R_Mensual"/>
      <sheetName val="Nueva Data Relevante"/>
      <sheetName val="P"/>
      <sheetName val="BG"/>
      <sheetName val="EPG"/>
      <sheetName val="FC"/>
      <sheetName val="Direct. y Func."/>
      <sheetName val="Soporte 1"/>
      <sheetName val="Soporte 2"/>
      <sheetName val="Soporte 3"/>
      <sheetName val="Soporte  4"/>
      <sheetName val="Soporte 5"/>
      <sheetName val="Soporte 6"/>
      <sheetName val="Soporte 7"/>
      <sheetName val="Soporte 8"/>
      <sheetName val="Soporte 9"/>
      <sheetName val="Soporte 10"/>
      <sheetName val="Soporte 11"/>
      <sheetName val="Soporte 12"/>
      <sheetName val="G.S. N° 1"/>
      <sheetName val="G.S. N° 2"/>
      <sheetName val="G.S. N° 3"/>
      <sheetName val="G.S. N° 4"/>
      <sheetName val="G.S. N° 5"/>
      <sheetName val="G.S. N° 6"/>
      <sheetName val="G.S. N° 7"/>
      <sheetName val="G.S. N° 8"/>
      <sheetName val="Gráfico N° 1"/>
      <sheetName val="Gráfico N° 2"/>
      <sheetName val="Gráfico N° 3"/>
      <sheetName val="Gráfico N° 4"/>
      <sheetName val="Gráfico N° 5"/>
      <sheetName val="Gráfico N° 6"/>
      <sheetName val="Gráfico N° 7"/>
      <sheetName val="Gráfico N° 8"/>
      <sheetName val="Gráfico N° 9"/>
      <sheetName val="Gráfico N° 10"/>
      <sheetName val="Gráfico N° 11"/>
      <sheetName val="Gráfico N° 12"/>
      <sheetName val="Gráfico N° 13"/>
      <sheetName val="Gráfico N° 14"/>
      <sheetName val="Gráfico N° 15"/>
      <sheetName val="Cuadro N° 1"/>
      <sheetName val="Cuadro N° 2"/>
      <sheetName val="Cuadro N° 3"/>
      <sheetName val="Cuadro N° 4"/>
      <sheetName val="Hoja1"/>
      <sheetName val="Hoja2"/>
    </sheetNames>
    <sheetDataSet>
      <sheetData sheetId="0"/>
      <sheetData sheetId="1"/>
      <sheetData sheetId="2"/>
      <sheetData sheetId="3">
        <row r="7">
          <cell r="HY7">
            <v>12059975</v>
          </cell>
          <cell r="IK7">
            <v>14674193</v>
          </cell>
          <cell r="IW7">
            <v>8887626</v>
          </cell>
        </row>
        <row r="9">
          <cell r="HY9">
            <v>51974998</v>
          </cell>
          <cell r="IK9">
            <v>61781759</v>
          </cell>
          <cell r="IW9">
            <v>58905559</v>
          </cell>
        </row>
        <row r="10">
          <cell r="HY10">
            <v>330296</v>
          </cell>
          <cell r="IK10">
            <v>437026</v>
          </cell>
          <cell r="IW10">
            <v>303403</v>
          </cell>
        </row>
        <row r="11">
          <cell r="HY11">
            <v>4140209</v>
          </cell>
          <cell r="IK11">
            <v>4872226</v>
          </cell>
          <cell r="IW11">
            <v>11778653</v>
          </cell>
        </row>
        <row r="12">
          <cell r="HY12">
            <v>10250166</v>
          </cell>
          <cell r="IK12">
            <v>12598969</v>
          </cell>
          <cell r="IW12">
            <v>15084805</v>
          </cell>
        </row>
        <row r="15">
          <cell r="HY15">
            <v>105441</v>
          </cell>
          <cell r="IK15">
            <v>18896</v>
          </cell>
          <cell r="IW15">
            <v>60187</v>
          </cell>
        </row>
        <row r="26">
          <cell r="HY26">
            <v>898291811</v>
          </cell>
          <cell r="IK26">
            <v>950993941</v>
          </cell>
          <cell r="IW26">
            <v>934718585</v>
          </cell>
        </row>
        <row r="27">
          <cell r="HY27">
            <v>1331930</v>
          </cell>
          <cell r="IK27">
            <v>1120493</v>
          </cell>
          <cell r="IW27">
            <v>1120493</v>
          </cell>
        </row>
        <row r="28">
          <cell r="HY28">
            <v>811699</v>
          </cell>
          <cell r="IK28">
            <v>1919639</v>
          </cell>
        </row>
        <row r="30">
          <cell r="HY30">
            <v>216467</v>
          </cell>
          <cell r="IK30">
            <v>343126</v>
          </cell>
        </row>
        <row r="37">
          <cell r="HY37">
            <v>37000000</v>
          </cell>
          <cell r="IK37"/>
          <cell r="IW37">
            <v>8571628</v>
          </cell>
        </row>
        <row r="38">
          <cell r="HY38">
            <v>32696879</v>
          </cell>
          <cell r="IK38">
            <v>46828837</v>
          </cell>
          <cell r="IW38">
            <v>41509413</v>
          </cell>
        </row>
        <row r="39">
          <cell r="HY39">
            <v>242163</v>
          </cell>
          <cell r="IK39">
            <v>60664623</v>
          </cell>
          <cell r="IW39">
            <v>1327184</v>
          </cell>
        </row>
        <row r="40">
          <cell r="IK40"/>
        </row>
        <row r="41">
          <cell r="HY41">
            <v>21972479</v>
          </cell>
          <cell r="IK41">
            <v>7411612</v>
          </cell>
          <cell r="IW41">
            <v>32451163</v>
          </cell>
        </row>
        <row r="42">
          <cell r="HY42">
            <v>7040948</v>
          </cell>
          <cell r="IK42">
            <v>8646146</v>
          </cell>
          <cell r="IW42">
            <v>13888339</v>
          </cell>
        </row>
        <row r="43">
          <cell r="HY43">
            <v>8225600</v>
          </cell>
          <cell r="IK43">
            <v>8655127</v>
          </cell>
          <cell r="IW43">
            <v>8249058</v>
          </cell>
        </row>
        <row r="47">
          <cell r="IW47">
            <v>960145</v>
          </cell>
        </row>
        <row r="50">
          <cell r="IW50">
            <v>3303952</v>
          </cell>
        </row>
        <row r="51">
          <cell r="HY51">
            <v>65186993</v>
          </cell>
          <cell r="IK51">
            <v>63808920</v>
          </cell>
          <cell r="IW51">
            <v>84071738</v>
          </cell>
        </row>
        <row r="52">
          <cell r="HY52">
            <v>9550483</v>
          </cell>
          <cell r="IK52">
            <v>9471402</v>
          </cell>
          <cell r="IW52">
            <v>8092427</v>
          </cell>
        </row>
        <row r="55">
          <cell r="HY55">
            <v>203491074</v>
          </cell>
          <cell r="IK55">
            <v>206451057</v>
          </cell>
          <cell r="IW55">
            <v>210451431</v>
          </cell>
        </row>
        <row r="59">
          <cell r="IW59">
            <v>409857176</v>
          </cell>
        </row>
        <row r="63">
          <cell r="IK63">
            <v>28560088</v>
          </cell>
        </row>
        <row r="65">
          <cell r="HY65">
            <v>180882859</v>
          </cell>
          <cell r="IK65">
            <v>187884495</v>
          </cell>
          <cell r="IW65">
            <v>175179863</v>
          </cell>
        </row>
      </sheetData>
      <sheetData sheetId="4">
        <row r="7">
          <cell r="HY7">
            <v>106003790</v>
          </cell>
          <cell r="IK7">
            <v>120729751</v>
          </cell>
          <cell r="IW7">
            <v>103239626</v>
          </cell>
        </row>
        <row r="8">
          <cell r="HY8">
            <v>71798420</v>
          </cell>
          <cell r="IK8">
            <v>82897430</v>
          </cell>
          <cell r="IW8">
            <v>75768465.708577961</v>
          </cell>
        </row>
        <row r="12">
          <cell r="HY12">
            <v>10407035</v>
          </cell>
          <cell r="IK12">
            <v>12070709</v>
          </cell>
          <cell r="IW12">
            <v>9029780.4309751149</v>
          </cell>
        </row>
        <row r="13">
          <cell r="HY13">
            <v>5209390</v>
          </cell>
          <cell r="IK13">
            <v>4745772</v>
          </cell>
          <cell r="IW13">
            <v>4505836.2542764582</v>
          </cell>
        </row>
        <row r="15">
          <cell r="HY15">
            <v>2235319</v>
          </cell>
          <cell r="IK15">
            <v>3137126</v>
          </cell>
          <cell r="IW15">
            <v>2295846</v>
          </cell>
        </row>
        <row r="16">
          <cell r="IK16">
            <v>556200</v>
          </cell>
        </row>
        <row r="18">
          <cell r="HY18">
            <v>27520</v>
          </cell>
          <cell r="IK18">
            <v>28309</v>
          </cell>
          <cell r="IW18">
            <v>15813</v>
          </cell>
        </row>
        <row r="19">
          <cell r="HY19">
            <v>305864</v>
          </cell>
          <cell r="IK19">
            <v>323949</v>
          </cell>
          <cell r="IW19">
            <v>92257</v>
          </cell>
        </row>
        <row r="21">
          <cell r="HY21">
            <v>-1537</v>
          </cell>
          <cell r="IW21">
            <v>-33630</v>
          </cell>
        </row>
        <row r="24">
          <cell r="HY24">
            <v>6060593</v>
          </cell>
          <cell r="IK24">
            <v>6873832</v>
          </cell>
          <cell r="IW24">
            <v>4712150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_2D"/>
      <sheetName val="Data_2"/>
      <sheetName val="Cta_3D"/>
      <sheetName val="Data_3"/>
      <sheetName val="ENERO06"/>
      <sheetName val="Hoja7"/>
      <sheetName val="Hoja6"/>
      <sheetName val="Hoja5"/>
      <sheetName val="Hoja4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Hist-Enero2005"/>
      <sheetName val="Bal Hist-En05Final"/>
      <sheetName val="Bal Hist-Feb"/>
      <sheetName val="Bal FinalFeb05"/>
      <sheetName val="hojatrab-flujo JGUILL"/>
      <sheetName val="Hoja11"/>
      <sheetName val="Bal Hist-Mzo05PrevSAP"/>
      <sheetName val="Bal Hist-Mzo05Final210405"/>
      <sheetName val="BALMZOSAPACUM210405"/>
      <sheetName val="BALMZOSAPFINCorreg101230405"/>
      <sheetName val="BAL_SAP_FINAL_MZO05NO VALE"/>
      <sheetName val="BAL_SAP_FIN_MZO05_jg_cdros1405 "/>
      <sheetName val="MMMM"/>
      <sheetName val="SAPBALFINMZO140505"/>
      <sheetName val="BALABRIL05"/>
      <sheetName val="sapbalabril"/>
      <sheetName val="BALMYO05"/>
      <sheetName val="SAPMYO05"/>
      <sheetName val="BALMYO05CompMyo04"/>
      <sheetName val="AjustMyo04"/>
      <sheetName val="BALJUN05"/>
      <sheetName val="SAPJUN"/>
      <sheetName val="BALJun05CompJun05"/>
      <sheetName val="PrestELECSA"/>
      <sheetName val="convenio"/>
      <sheetName val="UTEConvTriparti"/>
      <sheetName val="Servicio de deuda"/>
      <sheetName val="RESERVA"/>
      <sheetName val="BALJUL05"/>
      <sheetName val="BALSAPJUL"/>
      <sheetName val="BALJuL05CompJuL04"/>
      <sheetName val="Servicio de deuda (2)"/>
      <sheetName val="PrestJulio05"/>
      <sheetName val="BALAGTO05"/>
      <sheetName val="BALAgto05CompAg04"/>
      <sheetName val="BALSAPAgtofin"/>
      <sheetName val="Servicio de deuda AL310805"/>
      <sheetName val="PrestElctoEnsaFINAL190805"/>
      <sheetName val="BALSET05 "/>
      <sheetName val="BALSET05Set04"/>
      <sheetName val="BALSAPSET05"/>
      <sheetName val="RESERVASet "/>
      <sheetName val="PrestElctoEnsaFINALSet"/>
      <sheetName val="convenio (2)"/>
      <sheetName val="UTEConvTriparti (2)"/>
      <sheetName val="Servicio de deuda Set05"/>
      <sheetName val="BALOCT05"/>
      <sheetName val="BALOCT05Oct04"/>
      <sheetName val="ServiciodeudaOCT05"/>
      <sheetName val="BALSAPOCT05"/>
      <sheetName val="BALNOV05"/>
      <sheetName val="BALNOV05NOV04"/>
      <sheetName val="BALSAPNOV05"/>
      <sheetName val="Servicio de deudaNOV05"/>
      <sheetName val="Hoja10"/>
      <sheetName val="Hoja9"/>
      <sheetName val="Hoja8"/>
      <sheetName val="Hoja7"/>
      <sheetName val="Hoja6"/>
      <sheetName val="Hoja5"/>
      <sheetName val="Hoja4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 Ponderac."/>
      <sheetName val="Pliegos"/>
      <sheetName val="Pliego FOSE"/>
      <sheetName val="Precio Barra Eq. MT"/>
      <sheetName val="FBP"/>
      <sheetName val="Peajes Secundarios"/>
      <sheetName val="Tarifa Barra"/>
      <sheetName val="Pérdidas_PTP_Ep"/>
      <sheetName val="Cálculo Precios Medios"/>
      <sheetName val="Precios Medios"/>
      <sheetName val="Cargos"/>
      <sheetName val="ParaFormu"/>
      <sheetName val="Estructura_BT5"/>
      <sheetName val="Tabla_Resumen"/>
    </sheetNames>
    <sheetDataSet>
      <sheetData sheetId="0" refreshError="1">
        <row r="12">
          <cell r="G12" t="str">
            <v>COEL</v>
          </cell>
          <cell r="H12">
            <v>12.432</v>
          </cell>
          <cell r="I12">
            <v>41.704999999999998</v>
          </cell>
        </row>
        <row r="13">
          <cell r="G13" t="str">
            <v>EDECA</v>
          </cell>
          <cell r="H13">
            <v>7.9446535000000003</v>
          </cell>
          <cell r="I13">
            <v>32.0887648</v>
          </cell>
        </row>
        <row r="14">
          <cell r="G14" t="str">
            <v>EDLN</v>
          </cell>
          <cell r="H14">
            <v>9.753149500000001</v>
          </cell>
          <cell r="I14">
            <v>34.587139000000001</v>
          </cell>
        </row>
        <row r="15">
          <cell r="G15" t="str">
            <v>ELOR</v>
          </cell>
          <cell r="H15">
            <v>7.6936430000000007</v>
          </cell>
          <cell r="I15">
            <v>30.990472</v>
          </cell>
        </row>
        <row r="16">
          <cell r="G16" t="str">
            <v>ELPU</v>
          </cell>
          <cell r="H16">
            <v>9.6541584999999994</v>
          </cell>
          <cell r="I16">
            <v>32.917801499999996</v>
          </cell>
        </row>
        <row r="17">
          <cell r="G17" t="str">
            <v>ELSE</v>
          </cell>
          <cell r="H17">
            <v>10.6627875</v>
          </cell>
          <cell r="I17">
            <v>34.335452400000001</v>
          </cell>
        </row>
        <row r="18">
          <cell r="G18" t="str">
            <v>ELSM</v>
          </cell>
          <cell r="H18">
            <v>7.7781419999999999</v>
          </cell>
          <cell r="I18">
            <v>31.093000100000001</v>
          </cell>
        </row>
        <row r="19">
          <cell r="G19" t="str">
            <v>ELU</v>
          </cell>
          <cell r="H19">
            <v>7.7420419999999996</v>
          </cell>
          <cell r="I19">
            <v>31.218075200000001</v>
          </cell>
        </row>
        <row r="20">
          <cell r="G20" t="str">
            <v>ELC</v>
          </cell>
          <cell r="H20">
            <v>9.2040465000000005</v>
          </cell>
          <cell r="I20">
            <v>33.082479599999999</v>
          </cell>
        </row>
        <row r="21">
          <cell r="G21" t="str">
            <v>ELNO</v>
          </cell>
          <cell r="H21">
            <v>7.9441790000000001</v>
          </cell>
          <cell r="I21">
            <v>31.920209600000003</v>
          </cell>
        </row>
        <row r="22">
          <cell r="G22" t="str">
            <v>ELN</v>
          </cell>
          <cell r="H22">
            <v>7.9405760000000001</v>
          </cell>
          <cell r="I22">
            <v>31.579578200000004</v>
          </cell>
        </row>
        <row r="23">
          <cell r="G23" t="str">
            <v>ELS</v>
          </cell>
          <cell r="H23">
            <v>8.2336480000000005</v>
          </cell>
          <cell r="I23">
            <v>31.213919499999999</v>
          </cell>
        </row>
        <row r="24">
          <cell r="G24" t="str">
            <v>ELNM</v>
          </cell>
          <cell r="H24">
            <v>7.8744030000000009</v>
          </cell>
          <cell r="I24">
            <v>31.279347600000001</v>
          </cell>
        </row>
        <row r="25">
          <cell r="G25" t="str">
            <v>LDS</v>
          </cell>
          <cell r="H25">
            <v>9.8629999999999995</v>
          </cell>
          <cell r="I25">
            <v>34.755000000000003</v>
          </cell>
        </row>
        <row r="26">
          <cell r="G26" t="str">
            <v>SEAL</v>
          </cell>
          <cell r="H26">
            <v>7.9755530000000014</v>
          </cell>
          <cell r="I26">
            <v>31.440517699999997</v>
          </cell>
        </row>
        <row r="27">
          <cell r="G27" t="str">
            <v>EMSEMSA</v>
          </cell>
          <cell r="H27">
            <v>7.6870000000000003</v>
          </cell>
          <cell r="I27">
            <v>30.969000000000001</v>
          </cell>
        </row>
        <row r="28">
          <cell r="G28" t="str">
            <v>ELTO</v>
          </cell>
          <cell r="H28">
            <v>7.6870000000000003</v>
          </cell>
          <cell r="I28">
            <v>30.969000000000001</v>
          </cell>
        </row>
        <row r="29">
          <cell r="G29" t="str">
            <v>SERSA</v>
          </cell>
          <cell r="H29">
            <v>7.6870000000000003</v>
          </cell>
          <cell r="I29">
            <v>30.969000000000001</v>
          </cell>
        </row>
        <row r="30">
          <cell r="G30" t="str">
            <v>EMSU</v>
          </cell>
          <cell r="H30">
            <v>7.6870000000000003</v>
          </cell>
          <cell r="I30">
            <v>30.969000000000001</v>
          </cell>
        </row>
      </sheetData>
      <sheetData sheetId="1" refreshError="1"/>
      <sheetData sheetId="2" refreshError="1"/>
      <sheetData sheetId="3" refreshError="1">
        <row r="20">
          <cell r="C20" t="str">
            <v>TUMBES</v>
          </cell>
          <cell r="D20" t="str">
            <v>ELNO</v>
          </cell>
          <cell r="E20">
            <v>2</v>
          </cell>
          <cell r="F20" t="str">
            <v>Zorritos</v>
          </cell>
          <cell r="G20">
            <v>60</v>
          </cell>
          <cell r="H20">
            <v>27.020536088258812</v>
          </cell>
          <cell r="I20">
            <v>13.385894854810306</v>
          </cell>
          <cell r="J20">
            <v>10.077273204546307</v>
          </cell>
          <cell r="K20" t="str">
            <v>60-33</v>
          </cell>
          <cell r="L20">
            <v>26.27</v>
          </cell>
          <cell r="M20">
            <v>1.0345556813039998</v>
          </cell>
          <cell r="N20">
            <v>1.0461860960980003</v>
          </cell>
          <cell r="O20">
            <v>3.09229714161</v>
          </cell>
          <cell r="P20" t="str">
            <v>MT</v>
          </cell>
          <cell r="Q20">
            <v>31.360806306260617</v>
          </cell>
          <cell r="R20">
            <v>13.848453571381981</v>
          </cell>
          <cell r="S20">
            <v>10.425500245815945</v>
          </cell>
          <cell r="T20">
            <v>19.542929441648049</v>
          </cell>
          <cell r="U20">
            <v>1.0153000000000001</v>
          </cell>
          <cell r="V20">
            <v>1.0088999999999999</v>
          </cell>
          <cell r="W20">
            <v>0.1158</v>
          </cell>
          <cell r="X20">
            <v>9.6799999999999997E-2</v>
          </cell>
          <cell r="Y20">
            <v>1</v>
          </cell>
          <cell r="Z20">
            <v>2.0526450000000001</v>
          </cell>
          <cell r="AA20">
            <v>3.9575643000000001E-2</v>
          </cell>
          <cell r="AB20">
            <v>31.360806306260617</v>
          </cell>
          <cell r="AC20">
            <v>13.848453571381981</v>
          </cell>
          <cell r="AD20">
            <v>10.425500245815945</v>
          </cell>
          <cell r="AE20">
            <v>19.542929441648049</v>
          </cell>
          <cell r="AF20">
            <v>31.994262626262625</v>
          </cell>
          <cell r="AG20">
            <v>6.9144890147218128</v>
          </cell>
          <cell r="AH20">
            <v>1</v>
          </cell>
          <cell r="AI20" t="str">
            <v>ELNO</v>
          </cell>
        </row>
        <row r="21">
          <cell r="C21" t="str">
            <v>SULLANA-EL ARENAL-PAITA</v>
          </cell>
          <cell r="D21" t="str">
            <v>ELNO</v>
          </cell>
          <cell r="E21">
            <v>2</v>
          </cell>
          <cell r="F21" t="str">
            <v>Piura Oeste</v>
          </cell>
          <cell r="G21">
            <v>60</v>
          </cell>
          <cell r="H21">
            <v>25.365678312499998</v>
          </cell>
          <cell r="I21">
            <v>12.450689112000001</v>
          </cell>
          <cell r="J21">
            <v>9.2943611120000007</v>
          </cell>
          <cell r="K21">
            <v>60</v>
          </cell>
          <cell r="L21">
            <v>51.07</v>
          </cell>
          <cell r="M21">
            <v>1.0587757382639997</v>
          </cell>
          <cell r="N21">
            <v>1.0753438876179999</v>
          </cell>
          <cell r="O21">
            <v>4.0737730880100003</v>
          </cell>
          <cell r="P21" t="str">
            <v>MT</v>
          </cell>
          <cell r="Q21">
            <v>31.350600216641336</v>
          </cell>
          <cell r="R21">
            <v>13.182487556453344</v>
          </cell>
          <cell r="S21">
            <v>9.8406440480500095</v>
          </cell>
          <cell r="T21">
            <v>18.927107512516766</v>
          </cell>
          <cell r="U21">
            <v>1.0153000000000001</v>
          </cell>
          <cell r="V21">
            <v>1.0088999999999999</v>
          </cell>
          <cell r="W21">
            <v>0.1158</v>
          </cell>
          <cell r="X21">
            <v>9.6799999999999997E-2</v>
          </cell>
          <cell r="Y21">
            <v>1</v>
          </cell>
          <cell r="AB21">
            <v>31.350600216641336</v>
          </cell>
          <cell r="AC21">
            <v>13.182487556453344</v>
          </cell>
          <cell r="AD21">
            <v>9.8406440480500095</v>
          </cell>
          <cell r="AE21">
            <v>18.927107512516766</v>
          </cell>
          <cell r="AF21">
            <v>31.994262626262625</v>
          </cell>
          <cell r="AG21">
            <v>6.4472383125000006</v>
          </cell>
          <cell r="AH21">
            <v>0.92400000000000004</v>
          </cell>
          <cell r="AI21" t="str">
            <v>ELNO</v>
          </cell>
        </row>
        <row r="22">
          <cell r="C22" t="str">
            <v>CHULUCANAS</v>
          </cell>
          <cell r="D22" t="str">
            <v>ELNO</v>
          </cell>
          <cell r="E22">
            <v>3</v>
          </cell>
          <cell r="F22" t="str">
            <v>Piura Oeste</v>
          </cell>
          <cell r="G22">
            <v>60</v>
          </cell>
          <cell r="H22">
            <v>25.365678312499998</v>
          </cell>
          <cell r="I22">
            <v>12.450689112000001</v>
          </cell>
          <cell r="J22">
            <v>9.2943611120000007</v>
          </cell>
          <cell r="K22">
            <v>60</v>
          </cell>
          <cell r="L22">
            <v>60</v>
          </cell>
          <cell r="M22">
            <v>1.0674969119999997</v>
          </cell>
          <cell r="N22">
            <v>1.085843044</v>
          </cell>
          <cell r="O22">
            <v>4.4271835800000003</v>
          </cell>
          <cell r="P22" t="str">
            <v>MT</v>
          </cell>
          <cell r="Q22">
            <v>31.970328931969782</v>
          </cell>
          <cell r="R22">
            <v>13.291072179332019</v>
          </cell>
          <cell r="S22">
            <v>9.9217017860728838</v>
          </cell>
          <cell r="T22">
            <v>19.174296810574639</v>
          </cell>
          <cell r="U22">
            <v>1.0153000000000001</v>
          </cell>
          <cell r="V22">
            <v>1.0088999999999999</v>
          </cell>
          <cell r="W22">
            <v>0.1158</v>
          </cell>
          <cell r="X22">
            <v>9.6799999999999997E-2</v>
          </cell>
          <cell r="Y22">
            <v>1</v>
          </cell>
          <cell r="AB22">
            <v>31.970328931969782</v>
          </cell>
          <cell r="AC22">
            <v>13.291072179332019</v>
          </cell>
          <cell r="AD22">
            <v>9.9217017860728838</v>
          </cell>
          <cell r="AE22">
            <v>19.174296810574639</v>
          </cell>
          <cell r="AF22">
            <v>31.994262626262625</v>
          </cell>
          <cell r="AG22">
            <v>6.4472383125000006</v>
          </cell>
          <cell r="AH22">
            <v>1</v>
          </cell>
          <cell r="AI22" t="str">
            <v>ELNO</v>
          </cell>
        </row>
        <row r="23">
          <cell r="C23" t="str">
            <v>PIURA</v>
          </cell>
          <cell r="D23" t="str">
            <v>ELNO</v>
          </cell>
          <cell r="E23">
            <v>2</v>
          </cell>
          <cell r="F23" t="str">
            <v>Piura Oeste</v>
          </cell>
          <cell r="G23">
            <v>60</v>
          </cell>
          <cell r="H23">
            <v>25.365678312499998</v>
          </cell>
          <cell r="I23">
            <v>12.450689112000001</v>
          </cell>
          <cell r="J23">
            <v>9.2943611120000007</v>
          </cell>
          <cell r="K23">
            <v>60</v>
          </cell>
          <cell r="L23">
            <v>7</v>
          </cell>
          <cell r="M23">
            <v>1.0157363063999998</v>
          </cell>
          <cell r="N23">
            <v>1.0235300218000001</v>
          </cell>
          <cell r="O23">
            <v>2.3296745009999995</v>
          </cell>
          <cell r="P23" t="str">
            <v>MT</v>
          </cell>
          <cell r="Q23">
            <v>28.292207777164911</v>
          </cell>
          <cell r="R23">
            <v>12.646616970757574</v>
          </cell>
          <cell r="S23">
            <v>9.4406200262506754</v>
          </cell>
          <cell r="T23">
            <v>17.707215870253574</v>
          </cell>
          <cell r="U23">
            <v>1.0153000000000001</v>
          </cell>
          <cell r="V23">
            <v>1.0088999999999999</v>
          </cell>
          <cell r="W23">
            <v>0.1158</v>
          </cell>
          <cell r="X23">
            <v>9.6799999999999997E-2</v>
          </cell>
          <cell r="Y23">
            <v>1</v>
          </cell>
          <cell r="AB23">
            <v>28.292207777164911</v>
          </cell>
          <cell r="AC23">
            <v>12.646616970757574</v>
          </cell>
          <cell r="AD23">
            <v>9.4406200262506754</v>
          </cell>
          <cell r="AE23">
            <v>17.707215870253574</v>
          </cell>
          <cell r="AF23">
            <v>31.994262626262625</v>
          </cell>
          <cell r="AG23">
            <v>6.4472383125000006</v>
          </cell>
          <cell r="AH23">
            <v>0.92400000000000004</v>
          </cell>
          <cell r="AI23" t="str">
            <v>ELNO</v>
          </cell>
        </row>
        <row r="24">
          <cell r="C24" t="str">
            <v>BAJO PIURA</v>
          </cell>
          <cell r="D24" t="str">
            <v>ELNO</v>
          </cell>
          <cell r="E24">
            <v>3</v>
          </cell>
          <cell r="F24" t="str">
            <v>Piura Oeste</v>
          </cell>
          <cell r="G24">
            <v>60</v>
          </cell>
          <cell r="H24">
            <v>25.365678312499998</v>
          </cell>
          <cell r="I24">
            <v>12.450689112000001</v>
          </cell>
          <cell r="J24">
            <v>9.2943611120000007</v>
          </cell>
          <cell r="K24">
            <v>60</v>
          </cell>
          <cell r="L24">
            <v>51.68</v>
          </cell>
          <cell r="M24">
            <v>1.0593714735359998</v>
          </cell>
          <cell r="N24">
            <v>1.0760610752320001</v>
          </cell>
          <cell r="O24">
            <v>4.0979142302400007</v>
          </cell>
          <cell r="P24" t="str">
            <v>MT</v>
          </cell>
          <cell r="Q24">
            <v>31.392933309177774</v>
          </cell>
          <cell r="R24">
            <v>13.18990487111807</v>
          </cell>
          <cell r="S24">
            <v>9.8461810267951346</v>
          </cell>
          <cell r="T24">
            <v>18.943992783716688</v>
          </cell>
          <cell r="U24">
            <v>1.0153000000000001</v>
          </cell>
          <cell r="V24">
            <v>1.0088999999999999</v>
          </cell>
          <cell r="W24">
            <v>0.1158</v>
          </cell>
          <cell r="X24">
            <v>9.6799999999999997E-2</v>
          </cell>
          <cell r="Y24">
            <v>1</v>
          </cell>
          <cell r="Z24">
            <v>2.0526450000000001</v>
          </cell>
          <cell r="AA24">
            <v>3.9575643000000001E-2</v>
          </cell>
          <cell r="AB24">
            <v>31.392933309177774</v>
          </cell>
          <cell r="AC24">
            <v>13.18990487111807</v>
          </cell>
          <cell r="AD24">
            <v>9.8461810267951346</v>
          </cell>
          <cell r="AE24">
            <v>18.943992783716688</v>
          </cell>
          <cell r="AF24">
            <v>31.994262626262625</v>
          </cell>
          <cell r="AG24">
            <v>6.4472383125000006</v>
          </cell>
          <cell r="AH24">
            <v>1</v>
          </cell>
          <cell r="AI24" t="str">
            <v>ELNO</v>
          </cell>
        </row>
        <row r="25">
          <cell r="C25" t="str">
            <v>TALARA</v>
          </cell>
          <cell r="D25" t="str">
            <v>ELNO</v>
          </cell>
          <cell r="E25">
            <v>2</v>
          </cell>
          <cell r="F25" t="str">
            <v>Talara</v>
          </cell>
          <cell r="G25">
            <v>220</v>
          </cell>
          <cell r="H25">
            <v>25.036874999999998</v>
          </cell>
          <cell r="I25">
            <v>11.878959999999999</v>
          </cell>
          <cell r="J25">
            <v>8.7689599999999999</v>
          </cell>
          <cell r="K25">
            <v>33</v>
          </cell>
          <cell r="L25">
            <v>5.88</v>
          </cell>
          <cell r="M25">
            <v>1.01958587536</v>
          </cell>
          <cell r="N25">
            <v>1.0243504205000002</v>
          </cell>
          <cell r="O25">
            <v>1.0979757736</v>
          </cell>
          <cell r="P25" t="str">
            <v>MT</v>
          </cell>
          <cell r="Q25">
            <v>25.646533434255943</v>
          </cell>
          <cell r="R25">
            <v>13.209595603566425</v>
          </cell>
          <cell r="S25">
            <v>10.038683531196826</v>
          </cell>
          <cell r="T25">
            <v>17.624900088408999</v>
          </cell>
          <cell r="U25">
            <v>1.0175000000000001</v>
          </cell>
          <cell r="V25">
            <v>1.0141</v>
          </cell>
          <cell r="W25">
            <v>0.1145</v>
          </cell>
          <cell r="X25">
            <v>9.1999999999999998E-2</v>
          </cell>
          <cell r="Y25">
            <v>1</v>
          </cell>
          <cell r="Z25">
            <v>1.0031477200000001</v>
          </cell>
          <cell r="AA25">
            <v>1.6127219999999998E-2</v>
          </cell>
          <cell r="AB25">
            <v>25.646533434255943</v>
          </cell>
          <cell r="AC25">
            <v>13.209595603566425</v>
          </cell>
          <cell r="AD25">
            <v>10.038683531196826</v>
          </cell>
          <cell r="AE25">
            <v>17.624900088408999</v>
          </cell>
          <cell r="AF25">
            <v>31.994262626262625</v>
          </cell>
          <cell r="AG25">
            <v>6.4068750000000003</v>
          </cell>
          <cell r="AH25">
            <v>1</v>
          </cell>
          <cell r="AI25" t="str">
            <v>ELNO</v>
          </cell>
        </row>
        <row r="26">
          <cell r="C26" t="str">
            <v>CHICLAYO</v>
          </cell>
          <cell r="D26" t="str">
            <v>ELN</v>
          </cell>
          <cell r="E26">
            <v>2</v>
          </cell>
          <cell r="F26" t="str">
            <v>Chiclayo Oeste</v>
          </cell>
          <cell r="G26">
            <v>60</v>
          </cell>
          <cell r="H26">
            <v>25.033599312499998</v>
          </cell>
          <cell r="I26">
            <v>12.279805112000002</v>
          </cell>
          <cell r="J26">
            <v>9.1737371120000013</v>
          </cell>
          <cell r="K26">
            <v>60</v>
          </cell>
          <cell r="L26">
            <v>21.66</v>
          </cell>
          <cell r="M26">
            <v>1.030053485232</v>
          </cell>
          <cell r="N26">
            <v>1.0407660388840001</v>
          </cell>
          <cell r="O26">
            <v>2.9098534273799999</v>
          </cell>
          <cell r="P26" t="str">
            <v>MT</v>
          </cell>
          <cell r="Q26">
            <v>28.963973422859851</v>
          </cell>
          <cell r="R26">
            <v>12.648856053585332</v>
          </cell>
          <cell r="S26">
            <v>9.4494398848177443</v>
          </cell>
          <cell r="T26">
            <v>17.883370246628786</v>
          </cell>
          <cell r="U26">
            <v>1.0153000000000001</v>
          </cell>
          <cell r="V26">
            <v>1.0088999999999999</v>
          </cell>
          <cell r="W26">
            <v>0.1158</v>
          </cell>
          <cell r="X26">
            <v>9.6799999999999997E-2</v>
          </cell>
          <cell r="Y26">
            <v>1</v>
          </cell>
          <cell r="AB26">
            <v>28.963973422859851</v>
          </cell>
          <cell r="AC26">
            <v>12.648856053585332</v>
          </cell>
          <cell r="AD26">
            <v>9.4494398848177443</v>
          </cell>
          <cell r="AE26">
            <v>17.883370246628786</v>
          </cell>
          <cell r="AF26">
            <v>31.994262626262625</v>
          </cell>
          <cell r="AG26">
            <v>6.4472383125000006</v>
          </cell>
          <cell r="AH26">
            <v>0.89370000000000005</v>
          </cell>
          <cell r="AI26" t="str">
            <v>ELN</v>
          </cell>
        </row>
        <row r="27">
          <cell r="C27" t="str">
            <v>CHONGOYAPE</v>
          </cell>
          <cell r="D27" t="str">
            <v>ELN</v>
          </cell>
          <cell r="E27">
            <v>3</v>
          </cell>
          <cell r="F27" t="str">
            <v>Chiclayo Oeste</v>
          </cell>
          <cell r="G27">
            <v>220</v>
          </cell>
          <cell r="H27">
            <v>24.876874999999998</v>
          </cell>
          <cell r="I27">
            <v>11.85896</v>
          </cell>
          <cell r="J27">
            <v>8.7689599999999999</v>
          </cell>
          <cell r="K27">
            <v>220</v>
          </cell>
          <cell r="L27">
            <v>83</v>
          </cell>
          <cell r="M27">
            <v>1.0499565477999999</v>
          </cell>
          <cell r="N27">
            <v>1.0621753725</v>
          </cell>
          <cell r="O27">
            <v>0</v>
          </cell>
          <cell r="P27" t="str">
            <v>MT</v>
          </cell>
          <cell r="Q27">
            <v>23.420685175036851</v>
          </cell>
          <cell r="R27">
            <v>11.2947150287775</v>
          </cell>
          <cell r="S27">
            <v>8.3517360964830587</v>
          </cell>
          <cell r="T27">
            <v>15.296093160926731</v>
          </cell>
          <cell r="U27">
            <v>1.0175000000000001</v>
          </cell>
          <cell r="V27">
            <v>1.0141</v>
          </cell>
          <cell r="W27">
            <v>5.2900000000000003E-2</v>
          </cell>
          <cell r="X27">
            <v>4.2599999999999999E-2</v>
          </cell>
          <cell r="AB27">
            <v>23.420685175036851</v>
          </cell>
          <cell r="AC27">
            <v>11.2947150287775</v>
          </cell>
          <cell r="AD27">
            <v>8.3517360964830587</v>
          </cell>
          <cell r="AE27">
            <v>15.296093160926731</v>
          </cell>
          <cell r="AF27">
            <v>31.994262626262625</v>
          </cell>
          <cell r="AG27">
            <v>6.4068750000000003</v>
          </cell>
          <cell r="AH27">
            <v>1</v>
          </cell>
          <cell r="AI27" t="str">
            <v>ELN</v>
          </cell>
        </row>
        <row r="28">
          <cell r="C28" t="str">
            <v>CAJAMARCA</v>
          </cell>
          <cell r="D28" t="str">
            <v>ELNM</v>
          </cell>
          <cell r="E28">
            <v>2</v>
          </cell>
          <cell r="F28" t="str">
            <v>Guadalupe60</v>
          </cell>
          <cell r="G28">
            <v>60</v>
          </cell>
          <cell r="H28">
            <v>24.846875000000001</v>
          </cell>
          <cell r="I28">
            <v>11.86896</v>
          </cell>
          <cell r="J28">
            <v>8.7789599999999997</v>
          </cell>
          <cell r="K28">
            <v>60</v>
          </cell>
          <cell r="L28">
            <v>127.39</v>
          </cell>
          <cell r="M28">
            <v>1.1333110103279997</v>
          </cell>
          <cell r="N28">
            <v>1.1650746395860001</v>
          </cell>
          <cell r="O28">
            <v>3.5651073485309999</v>
          </cell>
          <cell r="P28" t="str">
            <v>MT</v>
          </cell>
          <cell r="Q28">
            <v>32.513571283994395</v>
          </cell>
          <cell r="R28">
            <v>13.451223049142616</v>
          </cell>
          <cell r="S28">
            <v>9.949292027229097</v>
          </cell>
          <cell r="T28">
            <v>19.385465683887315</v>
          </cell>
          <cell r="U28">
            <v>1.0153000000000001</v>
          </cell>
          <cell r="V28">
            <v>1.0088999999999999</v>
          </cell>
          <cell r="W28">
            <v>0.1158</v>
          </cell>
          <cell r="X28">
            <v>9.6799999999999997E-2</v>
          </cell>
          <cell r="Y28">
            <v>0.3</v>
          </cell>
          <cell r="AB28">
            <v>32.513571283994395</v>
          </cell>
          <cell r="AC28">
            <v>13.451223049142616</v>
          </cell>
          <cell r="AD28">
            <v>9.949292027229097</v>
          </cell>
          <cell r="AE28">
            <v>19.385465683887315</v>
          </cell>
          <cell r="AF28">
            <v>31.994262626262625</v>
          </cell>
          <cell r="AG28">
            <v>6.4068750000000003</v>
          </cell>
          <cell r="AH28">
            <v>1</v>
          </cell>
          <cell r="AI28" t="str">
            <v>ELNM</v>
          </cell>
        </row>
        <row r="29">
          <cell r="C29" t="str">
            <v>TRUJILLO</v>
          </cell>
          <cell r="D29" t="str">
            <v>ELNM</v>
          </cell>
          <cell r="E29">
            <v>2</v>
          </cell>
          <cell r="F29" t="str">
            <v>Trujillo Norte</v>
          </cell>
          <cell r="G29">
            <v>138</v>
          </cell>
          <cell r="H29">
            <v>25.0265825</v>
          </cell>
          <cell r="I29">
            <v>12.237999479999999</v>
          </cell>
          <cell r="J29">
            <v>9.060074479999999</v>
          </cell>
          <cell r="K29">
            <v>138</v>
          </cell>
          <cell r="L29">
            <v>25.19</v>
          </cell>
          <cell r="M29">
            <v>1.026973849</v>
          </cell>
          <cell r="N29">
            <v>1.039628159604</v>
          </cell>
          <cell r="O29">
            <v>3.3148633099200002</v>
          </cell>
          <cell r="P29" t="str">
            <v>MT</v>
          </cell>
          <cell r="Q29">
            <v>29.333203215572674</v>
          </cell>
          <cell r="R29">
            <v>12.568105430035597</v>
          </cell>
          <cell r="S29">
            <v>9.3044595609522727</v>
          </cell>
          <cell r="T29">
            <v>17.854110164518474</v>
          </cell>
          <cell r="U29">
            <v>1.0242</v>
          </cell>
          <cell r="V29">
            <v>1.0142</v>
          </cell>
          <cell r="W29">
            <v>5.9799999999999999E-2</v>
          </cell>
          <cell r="X29">
            <v>0.05</v>
          </cell>
          <cell r="Y29">
            <v>1</v>
          </cell>
          <cell r="AB29">
            <v>29.333203215572674</v>
          </cell>
          <cell r="AC29">
            <v>12.568105430035597</v>
          </cell>
          <cell r="AD29">
            <v>9.3044595609522727</v>
          </cell>
          <cell r="AE29">
            <v>17.854110164518474</v>
          </cell>
          <cell r="AF29">
            <v>31.994262626262625</v>
          </cell>
          <cell r="AG29">
            <v>6.4325025</v>
          </cell>
          <cell r="AH29">
            <v>0.96579999999999999</v>
          </cell>
          <cell r="AI29" t="str">
            <v>ELNM</v>
          </cell>
        </row>
        <row r="30">
          <cell r="C30" t="str">
            <v>CHIMBOTE</v>
          </cell>
          <cell r="D30" t="str">
            <v>ELNM</v>
          </cell>
          <cell r="E30">
            <v>2</v>
          </cell>
          <cell r="F30" t="str">
            <v>Chimbote 1</v>
          </cell>
          <cell r="G30">
            <v>138</v>
          </cell>
          <cell r="H30">
            <v>24.805702499999999</v>
          </cell>
          <cell r="I30">
            <v>12.117699479999997</v>
          </cell>
          <cell r="J30">
            <v>8.9798744799999994</v>
          </cell>
          <cell r="K30">
            <v>138</v>
          </cell>
          <cell r="L30">
            <v>19.73</v>
          </cell>
          <cell r="M30">
            <v>1.024205083</v>
          </cell>
          <cell r="N30">
            <v>1.036284064668</v>
          </cell>
          <cell r="O30">
            <v>3.14851694064</v>
          </cell>
          <cell r="P30" t="str">
            <v>MT</v>
          </cell>
          <cell r="Q30">
            <v>28.854271154285168</v>
          </cell>
          <cell r="R30">
            <v>12.411009401682454</v>
          </cell>
          <cell r="S30">
            <v>9.197233087117981</v>
          </cell>
          <cell r="T30">
            <v>17.60848690688352</v>
          </cell>
          <cell r="U30">
            <v>1.0242</v>
          </cell>
          <cell r="V30">
            <v>1.0142</v>
          </cell>
          <cell r="W30">
            <v>5.9799999999999999E-2</v>
          </cell>
          <cell r="X30">
            <v>0.05</v>
          </cell>
          <cell r="Y30">
            <v>1</v>
          </cell>
          <cell r="AB30">
            <v>28.854271154285168</v>
          </cell>
          <cell r="AC30">
            <v>12.411009401682454</v>
          </cell>
          <cell r="AD30">
            <v>9.197233087117981</v>
          </cell>
          <cell r="AE30">
            <v>17.60848690688352</v>
          </cell>
          <cell r="AF30">
            <v>31.994262626262625</v>
          </cell>
          <cell r="AG30">
            <v>6.4325025</v>
          </cell>
          <cell r="AH30">
            <v>0.96579999999999999</v>
          </cell>
          <cell r="AI30" t="str">
            <v>ELNM</v>
          </cell>
        </row>
        <row r="31">
          <cell r="C31" t="str">
            <v>CARAZ-CARHUAZ-HUARAZ</v>
          </cell>
          <cell r="D31" t="str">
            <v>ELNM</v>
          </cell>
          <cell r="E31">
            <v>2</v>
          </cell>
          <cell r="F31" t="str">
            <v>Huallanca66MT</v>
          </cell>
          <cell r="G31" t="str">
            <v>66MT</v>
          </cell>
          <cell r="H31">
            <v>23.332952312500002</v>
          </cell>
          <cell r="I31">
            <v>11.81630366372414</v>
          </cell>
          <cell r="J31">
            <v>8.8509636637241389</v>
          </cell>
          <cell r="K31">
            <v>66</v>
          </cell>
          <cell r="L31">
            <v>60.93</v>
          </cell>
          <cell r="M31">
            <v>1.0684051641359997</v>
          </cell>
          <cell r="N31">
            <v>1.086936461182</v>
          </cell>
          <cell r="O31">
            <v>4.2112001348865515</v>
          </cell>
          <cell r="P31" t="str">
            <v>MT</v>
          </cell>
          <cell r="Q31">
            <v>29.572636750363671</v>
          </cell>
          <cell r="R31">
            <v>12.624599855322005</v>
          </cell>
          <cell r="S31">
            <v>9.456415285902958</v>
          </cell>
          <cell r="T31">
            <v>18.033117448422772</v>
          </cell>
          <cell r="U31">
            <v>1.0153000000000001</v>
          </cell>
          <cell r="V31">
            <v>1.0088999999999999</v>
          </cell>
          <cell r="W31">
            <v>0.1158</v>
          </cell>
          <cell r="X31">
            <v>9.6799999999999997E-2</v>
          </cell>
          <cell r="Y31">
            <v>1</v>
          </cell>
          <cell r="AB31">
            <v>29.572636750363671</v>
          </cell>
          <cell r="AC31">
            <v>12.624599855322005</v>
          </cell>
          <cell r="AD31">
            <v>9.456415285902958</v>
          </cell>
          <cell r="AE31">
            <v>18.033117448422772</v>
          </cell>
          <cell r="AF31">
            <v>31.994262626262625</v>
          </cell>
          <cell r="AG31">
            <v>6.4472383125000006</v>
          </cell>
          <cell r="AH31">
            <v>0.96579999999999999</v>
          </cell>
          <cell r="AI31" t="str">
            <v>ELNM</v>
          </cell>
        </row>
        <row r="32">
          <cell r="C32" t="str">
            <v>HUALLANCA</v>
          </cell>
          <cell r="D32" t="str">
            <v>ELNM</v>
          </cell>
          <cell r="E32">
            <v>3</v>
          </cell>
          <cell r="F32" t="str">
            <v>Huallanca66MT</v>
          </cell>
          <cell r="G32" t="str">
            <v>66MT</v>
          </cell>
          <cell r="H32">
            <v>23.332952312500002</v>
          </cell>
          <cell r="I32">
            <v>11.81630366372414</v>
          </cell>
          <cell r="J32">
            <v>8.8509636637241389</v>
          </cell>
          <cell r="K32">
            <v>66</v>
          </cell>
          <cell r="L32">
            <v>60.93</v>
          </cell>
          <cell r="M32">
            <v>1.0684051641359997</v>
          </cell>
          <cell r="N32">
            <v>1.086936461182</v>
          </cell>
          <cell r="O32">
            <v>4.2112001348865515</v>
          </cell>
          <cell r="P32" t="str">
            <v>MT</v>
          </cell>
          <cell r="Q32">
            <v>29.572636750363671</v>
          </cell>
          <cell r="R32">
            <v>12.624599855322005</v>
          </cell>
          <cell r="S32">
            <v>9.456415285902958</v>
          </cell>
          <cell r="T32">
            <v>18.033117448422772</v>
          </cell>
          <cell r="U32">
            <v>1.0153000000000001</v>
          </cell>
          <cell r="V32">
            <v>1.0088999999999999</v>
          </cell>
          <cell r="W32">
            <v>0.1158</v>
          </cell>
          <cell r="X32">
            <v>9.6799999999999997E-2</v>
          </cell>
          <cell r="Y32">
            <v>1</v>
          </cell>
          <cell r="AB32">
            <v>29.572636750363671</v>
          </cell>
          <cell r="AC32">
            <v>12.624599855322005</v>
          </cell>
          <cell r="AD32">
            <v>9.456415285902958</v>
          </cell>
          <cell r="AE32">
            <v>18.033117448422772</v>
          </cell>
          <cell r="AF32">
            <v>31.994262626262625</v>
          </cell>
          <cell r="AG32">
            <v>6.4472383125000006</v>
          </cell>
          <cell r="AH32">
            <v>0.96579999999999999</v>
          </cell>
          <cell r="AI32" t="str">
            <v>ELNM</v>
          </cell>
        </row>
        <row r="33">
          <cell r="C33" t="str">
            <v>TICAPAMPA</v>
          </cell>
          <cell r="D33" t="str">
            <v>ELNM</v>
          </cell>
          <cell r="E33">
            <v>3</v>
          </cell>
          <cell r="F33" t="str">
            <v>Huallanca66MT</v>
          </cell>
          <cell r="G33" t="str">
            <v>66MT</v>
          </cell>
          <cell r="H33">
            <v>23.332952312500002</v>
          </cell>
          <cell r="I33">
            <v>11.81630366372414</v>
          </cell>
          <cell r="J33">
            <v>8.8509636637241389</v>
          </cell>
          <cell r="K33">
            <v>66</v>
          </cell>
          <cell r="L33">
            <v>60.93</v>
          </cell>
          <cell r="M33">
            <v>1.0684051641359997</v>
          </cell>
          <cell r="N33">
            <v>1.086936461182</v>
          </cell>
          <cell r="O33">
            <v>4.2112001348865515</v>
          </cell>
          <cell r="P33" t="str">
            <v>MT</v>
          </cell>
          <cell r="Q33">
            <v>29.572636750363671</v>
          </cell>
          <cell r="R33">
            <v>12.624599855322005</v>
          </cell>
          <cell r="S33">
            <v>9.456415285902958</v>
          </cell>
          <cell r="T33">
            <v>18.033117448422772</v>
          </cell>
          <cell r="U33">
            <v>1.0153000000000001</v>
          </cell>
          <cell r="V33">
            <v>1.0088999999999999</v>
          </cell>
          <cell r="W33">
            <v>0.1158</v>
          </cell>
          <cell r="X33">
            <v>9.6799999999999997E-2</v>
          </cell>
          <cell r="Y33">
            <v>1</v>
          </cell>
          <cell r="AB33">
            <v>29.572636750363671</v>
          </cell>
          <cell r="AC33">
            <v>12.624599855322005</v>
          </cell>
          <cell r="AD33">
            <v>9.456415285902958</v>
          </cell>
          <cell r="AE33">
            <v>18.033117448422772</v>
          </cell>
          <cell r="AF33">
            <v>31.994262626262625</v>
          </cell>
          <cell r="AG33">
            <v>6.4472383125000006</v>
          </cell>
          <cell r="AH33">
            <v>0.96579999999999999</v>
          </cell>
          <cell r="AI33" t="str">
            <v>ELNM</v>
          </cell>
        </row>
        <row r="34">
          <cell r="C34" t="str">
            <v>GUADALUPE</v>
          </cell>
          <cell r="D34" t="str">
            <v>ELNM</v>
          </cell>
          <cell r="E34">
            <v>2</v>
          </cell>
          <cell r="F34" t="str">
            <v>Guadalupe60MT</v>
          </cell>
          <cell r="G34" t="str">
            <v>60MT</v>
          </cell>
          <cell r="H34">
            <v>24.846875000000001</v>
          </cell>
          <cell r="I34">
            <v>12.537725146666666</v>
          </cell>
          <cell r="J34">
            <v>9.4477251466666665</v>
          </cell>
          <cell r="K34">
            <v>60</v>
          </cell>
          <cell r="L34">
            <v>9</v>
          </cell>
          <cell r="M34">
            <v>1.0176895367999998</v>
          </cell>
          <cell r="N34">
            <v>1.0258814566000001</v>
          </cell>
          <cell r="O34">
            <v>1.040395787</v>
          </cell>
          <cell r="P34" t="str">
            <v>MT</v>
          </cell>
          <cell r="Q34">
            <v>26.530344103958129</v>
          </cell>
          <cell r="R34">
            <v>12.75951169703691</v>
          </cell>
          <cell r="S34">
            <v>9.6148510283249102</v>
          </cell>
          <cell r="T34">
            <v>17.415064106807982</v>
          </cell>
          <cell r="U34">
            <v>1.0153000000000001</v>
          </cell>
          <cell r="V34">
            <v>1.0088999999999999</v>
          </cell>
          <cell r="W34">
            <v>0.1158</v>
          </cell>
          <cell r="X34">
            <v>9.6799999999999997E-2</v>
          </cell>
          <cell r="Y34">
            <v>1</v>
          </cell>
          <cell r="AB34">
            <v>26.530344103958129</v>
          </cell>
          <cell r="AC34">
            <v>12.75951169703691</v>
          </cell>
          <cell r="AD34">
            <v>9.6148510283249102</v>
          </cell>
          <cell r="AE34">
            <v>17.415064106807982</v>
          </cell>
          <cell r="AF34">
            <v>31.994262626262625</v>
          </cell>
          <cell r="AG34">
            <v>6.4068750000000003</v>
          </cell>
          <cell r="AH34">
            <v>1</v>
          </cell>
          <cell r="AI34" t="str">
            <v>ELNM</v>
          </cell>
        </row>
        <row r="35">
          <cell r="C35" t="str">
            <v>HUARMEY</v>
          </cell>
          <cell r="D35" t="str">
            <v>ELNM</v>
          </cell>
          <cell r="E35">
            <v>2</v>
          </cell>
          <cell r="F35" t="str">
            <v>Paramonga66</v>
          </cell>
          <cell r="G35">
            <v>66</v>
          </cell>
          <cell r="H35">
            <v>25.466308312499997</v>
          </cell>
          <cell r="I35">
            <v>12.340117112000001</v>
          </cell>
          <cell r="J35">
            <v>9.0028531120000004</v>
          </cell>
          <cell r="K35">
            <v>66</v>
          </cell>
          <cell r="L35">
            <v>85</v>
          </cell>
          <cell r="M35">
            <v>1.0919122919999997</v>
          </cell>
          <cell r="N35">
            <v>1.1152359790000002</v>
          </cell>
          <cell r="O35">
            <v>5.4165746550000007</v>
          </cell>
          <cell r="P35" t="str">
            <v>MT</v>
          </cell>
          <cell r="Q35">
            <v>33.817517937406777</v>
          </cell>
          <cell r="R35">
            <v>13.474325559312339</v>
          </cell>
          <cell r="S35">
            <v>9.83032597606325</v>
          </cell>
          <cell r="T35">
            <v>19.645503087121334</v>
          </cell>
          <cell r="U35">
            <v>1.0153000000000001</v>
          </cell>
          <cell r="V35">
            <v>1.0088999999999999</v>
          </cell>
          <cell r="W35">
            <v>0.1158</v>
          </cell>
          <cell r="X35">
            <v>9.6799999999999997E-2</v>
          </cell>
          <cell r="Y35">
            <v>1</v>
          </cell>
          <cell r="AB35">
            <v>33.817517937406777</v>
          </cell>
          <cell r="AC35">
            <v>13.474325559312339</v>
          </cell>
          <cell r="AD35">
            <v>9.83032597606325</v>
          </cell>
          <cell r="AE35">
            <v>19.645503087121334</v>
          </cell>
          <cell r="AF35">
            <v>31.994262626262625</v>
          </cell>
          <cell r="AG35">
            <v>6.4472383125000006</v>
          </cell>
          <cell r="AH35">
            <v>1</v>
          </cell>
          <cell r="AI35" t="str">
            <v>ELNM</v>
          </cell>
        </row>
        <row r="36">
          <cell r="C36" t="str">
            <v>PARAMONGA</v>
          </cell>
          <cell r="D36" t="str">
            <v>EMSEMSA</v>
          </cell>
          <cell r="E36">
            <v>2</v>
          </cell>
          <cell r="F36" t="str">
            <v>Paramonga138</v>
          </cell>
          <cell r="G36">
            <v>138</v>
          </cell>
          <cell r="H36">
            <v>25.065177481119161</v>
          </cell>
          <cell r="I36">
            <v>11.835552852037814</v>
          </cell>
          <cell r="J36">
            <v>8.5387857290031235</v>
          </cell>
          <cell r="M36">
            <v>1.0141</v>
          </cell>
          <cell r="N36">
            <v>1.0175000000000001</v>
          </cell>
          <cell r="O36">
            <v>1.0031477200000001</v>
          </cell>
          <cell r="P36" t="str">
            <v>MT</v>
          </cell>
          <cell r="Q36">
            <v>25.503818087038749</v>
          </cell>
          <cell r="R36">
            <v>13.005581867251546</v>
          </cell>
          <cell r="S36">
            <v>9.6623303277820671</v>
          </cell>
          <cell r="T36">
            <v>17.272826469383947</v>
          </cell>
          <cell r="U36">
            <v>1.0175000000000001</v>
          </cell>
          <cell r="V36">
            <v>1.0141</v>
          </cell>
          <cell r="Z36">
            <v>1.0031477200000001</v>
          </cell>
          <cell r="AB36">
            <v>25.503818087038749</v>
          </cell>
          <cell r="AC36">
            <v>13.005581867251546</v>
          </cell>
          <cell r="AD36">
            <v>9.6623303277820671</v>
          </cell>
          <cell r="AE36">
            <v>17.272826469383947</v>
          </cell>
          <cell r="AF36">
            <v>31.994262626262625</v>
          </cell>
          <cell r="AG36">
            <v>6.4686549651507006</v>
          </cell>
          <cell r="AH36">
            <v>1</v>
          </cell>
          <cell r="AI36" t="str">
            <v>EMSEMSA</v>
          </cell>
        </row>
        <row r="37">
          <cell r="C37" t="str">
            <v>PATIVILCA</v>
          </cell>
          <cell r="D37" t="str">
            <v>EDLN</v>
          </cell>
          <cell r="E37">
            <v>2</v>
          </cell>
          <cell r="F37" t="str">
            <v>Paramonga138</v>
          </cell>
          <cell r="G37">
            <v>138</v>
          </cell>
          <cell r="H37">
            <v>25.065177481119161</v>
          </cell>
          <cell r="I37">
            <v>11.835552852037814</v>
          </cell>
          <cell r="J37">
            <v>8.5387857290031235</v>
          </cell>
          <cell r="M37">
            <v>1.0141</v>
          </cell>
          <cell r="N37">
            <v>1.0175000000000001</v>
          </cell>
          <cell r="O37">
            <v>1.0031477200000001</v>
          </cell>
          <cell r="P37" t="str">
            <v>MT</v>
          </cell>
          <cell r="Q37">
            <v>25.503818087038749</v>
          </cell>
          <cell r="R37">
            <v>13.005581867251546</v>
          </cell>
          <cell r="S37">
            <v>9.6623303277820671</v>
          </cell>
          <cell r="T37">
            <v>17.272826469383947</v>
          </cell>
          <cell r="U37">
            <v>1.0175000000000001</v>
          </cell>
          <cell r="V37">
            <v>1.0141</v>
          </cell>
          <cell r="Z37">
            <v>1.0031477200000001</v>
          </cell>
          <cell r="AB37">
            <v>25.503818087038749</v>
          </cell>
          <cell r="AC37">
            <v>13.005581867251546</v>
          </cell>
          <cell r="AD37">
            <v>9.6623303277820671</v>
          </cell>
          <cell r="AE37">
            <v>17.272826469383947</v>
          </cell>
          <cell r="AF37">
            <v>31.994262626262625</v>
          </cell>
          <cell r="AG37">
            <v>6.4686549651507006</v>
          </cell>
          <cell r="AH37">
            <v>1</v>
          </cell>
          <cell r="AI37" t="str">
            <v>EDLN</v>
          </cell>
        </row>
        <row r="38">
          <cell r="C38" t="str">
            <v>HUACHO-SUPE-BARRANCA</v>
          </cell>
          <cell r="D38" t="str">
            <v>EDLN</v>
          </cell>
          <cell r="E38">
            <v>2</v>
          </cell>
          <cell r="F38" t="str">
            <v>Paramonga</v>
          </cell>
          <cell r="G38">
            <v>220</v>
          </cell>
          <cell r="H38">
            <v>25.306874999999998</v>
          </cell>
          <cell r="I38">
            <v>11.91896</v>
          </cell>
          <cell r="J38">
            <v>8.5989599999999999</v>
          </cell>
          <cell r="K38">
            <v>60</v>
          </cell>
          <cell r="L38">
            <v>38.770000000000003</v>
          </cell>
          <cell r="M38">
            <v>1.0502713244400002</v>
          </cell>
          <cell r="N38">
            <v>1.0626685038750001</v>
          </cell>
          <cell r="O38">
            <v>1.6284000394</v>
          </cell>
          <cell r="P38" t="str">
            <v>MT</v>
          </cell>
          <cell r="Q38">
            <v>26.89281899400164</v>
          </cell>
          <cell r="R38">
            <v>14.146541944547385</v>
          </cell>
          <cell r="S38">
            <v>10.659641147406584</v>
          </cell>
          <cell r="T38">
            <v>18.671172333982035</v>
          </cell>
          <cell r="U38">
            <v>1.0175000000000001</v>
          </cell>
          <cell r="V38">
            <v>1.0141</v>
          </cell>
          <cell r="W38">
            <v>0.1145</v>
          </cell>
          <cell r="X38">
            <v>9.1999999999999998E-2</v>
          </cell>
          <cell r="Y38">
            <v>1</v>
          </cell>
          <cell r="Z38">
            <v>1.0031477200000001</v>
          </cell>
          <cell r="AA38">
            <v>1.6127219999999998E-2</v>
          </cell>
          <cell r="AB38">
            <v>26.89281899400164</v>
          </cell>
          <cell r="AC38">
            <v>14.146541944547385</v>
          </cell>
          <cell r="AD38">
            <v>10.659641147406584</v>
          </cell>
          <cell r="AE38">
            <v>18.671172333982035</v>
          </cell>
          <cell r="AF38">
            <v>31.994262626262625</v>
          </cell>
          <cell r="AG38">
            <v>6.4068750000000003</v>
          </cell>
          <cell r="AH38">
            <v>0.95850000000000002</v>
          </cell>
          <cell r="AI38" t="str">
            <v>EDLN</v>
          </cell>
        </row>
        <row r="39">
          <cell r="C39" t="str">
            <v>SAYAN</v>
          </cell>
          <cell r="D39" t="str">
            <v>EDLN</v>
          </cell>
          <cell r="E39">
            <v>2</v>
          </cell>
          <cell r="F39" t="str">
            <v>Huacho</v>
          </cell>
          <cell r="G39">
            <v>220</v>
          </cell>
          <cell r="H39">
            <v>25.316875</v>
          </cell>
          <cell r="I39">
            <v>11.958959999999999</v>
          </cell>
          <cell r="J39">
            <v>8.5989599999999999</v>
          </cell>
          <cell r="K39">
            <v>66</v>
          </cell>
          <cell r="L39">
            <v>32.799999999999997</v>
          </cell>
          <cell r="M39">
            <v>1.0447014816</v>
          </cell>
          <cell r="N39">
            <v>1.0557132300000001</v>
          </cell>
          <cell r="O39">
            <v>1.5321205359999999</v>
          </cell>
          <cell r="P39" t="str">
            <v>MT</v>
          </cell>
          <cell r="Q39">
            <v>26.72735987975625</v>
          </cell>
          <cell r="R39">
            <v>14.025663766395134</v>
          </cell>
          <cell r="S39">
            <v>10.515466788219136</v>
          </cell>
          <cell r="T39">
            <v>18.493369033549484</v>
          </cell>
          <cell r="U39">
            <v>1.0175000000000001</v>
          </cell>
          <cell r="V39">
            <v>1.0141</v>
          </cell>
          <cell r="W39">
            <v>0.1145</v>
          </cell>
          <cell r="X39">
            <v>9.1999999999999998E-2</v>
          </cell>
          <cell r="Y39">
            <v>1</v>
          </cell>
          <cell r="Z39">
            <v>1.0031477200000001</v>
          </cell>
          <cell r="AA39">
            <v>1.6127219999999998E-2</v>
          </cell>
          <cell r="AB39">
            <v>26.72735987975625</v>
          </cell>
          <cell r="AC39">
            <v>14.025663766395134</v>
          </cell>
          <cell r="AD39">
            <v>10.515466788219136</v>
          </cell>
          <cell r="AE39">
            <v>18.493369033549484</v>
          </cell>
          <cell r="AF39">
            <v>31.994262626262625</v>
          </cell>
          <cell r="AG39">
            <v>6.4068750000000003</v>
          </cell>
          <cell r="AH39">
            <v>1</v>
          </cell>
          <cell r="AI39" t="str">
            <v>EDLN</v>
          </cell>
        </row>
        <row r="40">
          <cell r="C40" t="str">
            <v>HUARAL-CHANCAY</v>
          </cell>
          <cell r="D40" t="str">
            <v>EDLN</v>
          </cell>
          <cell r="E40">
            <v>2</v>
          </cell>
          <cell r="F40" t="str">
            <v>Lima</v>
          </cell>
          <cell r="G40">
            <v>220</v>
          </cell>
          <cell r="H40">
            <v>25.416875000000001</v>
          </cell>
          <cell r="I40">
            <v>11.93896</v>
          </cell>
          <cell r="J40">
            <v>8.5689600000000006</v>
          </cell>
          <cell r="K40">
            <v>60</v>
          </cell>
          <cell r="L40">
            <v>66.83</v>
          </cell>
          <cell r="M40">
            <v>1.07645051876</v>
          </cell>
          <cell r="N40">
            <v>1.0953594561250002</v>
          </cell>
          <cell r="O40">
            <v>2.0809298325999999</v>
          </cell>
          <cell r="P40" t="str">
            <v>MT</v>
          </cell>
          <cell r="Q40">
            <v>27.840614376397117</v>
          </cell>
          <cell r="R40">
            <v>14.932629518054888</v>
          </cell>
          <cell r="S40">
            <v>11.304991269833689</v>
          </cell>
          <cell r="T40">
            <v>19.605122832568966</v>
          </cell>
          <cell r="U40">
            <v>1.0175000000000001</v>
          </cell>
          <cell r="V40">
            <v>1.0141</v>
          </cell>
          <cell r="W40">
            <v>0.1145</v>
          </cell>
          <cell r="X40">
            <v>9.1999999999999998E-2</v>
          </cell>
          <cell r="Y40">
            <v>1</v>
          </cell>
          <cell r="Z40">
            <v>1.0031477200000001</v>
          </cell>
          <cell r="AA40">
            <v>1.6127219999999998E-2</v>
          </cell>
          <cell r="AB40">
            <v>27.840614376397117</v>
          </cell>
          <cell r="AC40">
            <v>14.932629518054888</v>
          </cell>
          <cell r="AD40">
            <v>11.304991269833689</v>
          </cell>
          <cell r="AE40">
            <v>19.605122832568966</v>
          </cell>
          <cell r="AF40">
            <v>31.994262626262625</v>
          </cell>
          <cell r="AG40">
            <v>6.4068750000000003</v>
          </cell>
          <cell r="AH40">
            <v>0.95850000000000002</v>
          </cell>
          <cell r="AI40" t="str">
            <v>EDLN</v>
          </cell>
        </row>
        <row r="41">
          <cell r="C41" t="str">
            <v>LIMA NORTE</v>
          </cell>
          <cell r="D41" t="str">
            <v>EDLN</v>
          </cell>
          <cell r="E41">
            <v>1</v>
          </cell>
          <cell r="F41" t="str">
            <v>Lima</v>
          </cell>
          <cell r="G41">
            <v>220</v>
          </cell>
          <cell r="H41">
            <v>25.416875000000001</v>
          </cell>
          <cell r="I41">
            <v>11.93896</v>
          </cell>
          <cell r="J41">
            <v>8.5689600000000006</v>
          </cell>
          <cell r="K41">
            <v>60</v>
          </cell>
          <cell r="L41">
            <v>7.95</v>
          </cell>
          <cell r="M41">
            <v>1.022</v>
          </cell>
          <cell r="N41">
            <v>1.0336000000000001</v>
          </cell>
          <cell r="O41">
            <v>0.8591202</v>
          </cell>
          <cell r="P41" t="str">
            <v>MT</v>
          </cell>
          <cell r="Q41">
            <v>26.270882000000004</v>
          </cell>
          <cell r="R41">
            <v>13.060737319999999</v>
          </cell>
          <cell r="S41">
            <v>9.6165973200000003</v>
          </cell>
          <cell r="T41">
            <v>17.456107431111111</v>
          </cell>
          <cell r="AB41">
            <v>26.270882000000004</v>
          </cell>
          <cell r="AC41">
            <v>13.060737319999999</v>
          </cell>
          <cell r="AD41">
            <v>9.6165973200000003</v>
          </cell>
          <cell r="AE41">
            <v>17.456107431111111</v>
          </cell>
          <cell r="AF41">
            <v>31.994262626262625</v>
          </cell>
          <cell r="AG41">
            <v>6.4068750000000003</v>
          </cell>
          <cell r="AH41">
            <v>0.95850000000000002</v>
          </cell>
          <cell r="AI41" t="str">
            <v>EDLN</v>
          </cell>
        </row>
        <row r="42">
          <cell r="C42" t="str">
            <v>LIMA SUR</v>
          </cell>
          <cell r="D42" t="str">
            <v>LDS</v>
          </cell>
          <cell r="E42">
            <v>1</v>
          </cell>
          <cell r="F42" t="str">
            <v>Lima</v>
          </cell>
          <cell r="G42">
            <v>220</v>
          </cell>
          <cell r="H42">
            <v>25.416875000000001</v>
          </cell>
          <cell r="I42">
            <v>11.93896</v>
          </cell>
          <cell r="J42">
            <v>8.5689600000000006</v>
          </cell>
          <cell r="K42">
            <v>60</v>
          </cell>
          <cell r="L42">
            <v>9.2799999999999994</v>
          </cell>
          <cell r="M42">
            <v>1.0233000000000001</v>
          </cell>
          <cell r="N42">
            <v>1.0351999999999999</v>
          </cell>
          <cell r="O42">
            <v>1.00809372</v>
          </cell>
          <cell r="P42" t="str">
            <v>MT</v>
          </cell>
          <cell r="Q42">
            <v>26.311548999999999</v>
          </cell>
          <cell r="R42">
            <v>13.225231488</v>
          </cell>
          <cell r="S42">
            <v>9.7767104880000009</v>
          </cell>
          <cell r="T42">
            <v>17.628023393555555</v>
          </cell>
          <cell r="AB42">
            <v>26.311548999999999</v>
          </cell>
          <cell r="AC42">
            <v>13.225231488</v>
          </cell>
          <cell r="AD42">
            <v>9.7767104880000009</v>
          </cell>
          <cell r="AE42">
            <v>17.628023393555555</v>
          </cell>
          <cell r="AF42">
            <v>31.994262626262625</v>
          </cell>
          <cell r="AG42">
            <v>6.4068750000000003</v>
          </cell>
          <cell r="AH42">
            <v>0.98560000000000003</v>
          </cell>
          <cell r="AI42" t="str">
            <v>LDS</v>
          </cell>
        </row>
        <row r="43">
          <cell r="C43" t="str">
            <v>CAÑETE</v>
          </cell>
          <cell r="D43" t="str">
            <v>EDECA</v>
          </cell>
          <cell r="E43">
            <v>2</v>
          </cell>
          <cell r="F43" t="str">
            <v>Independencia</v>
          </cell>
          <cell r="G43">
            <v>220</v>
          </cell>
          <cell r="H43">
            <v>24.896874999999998</v>
          </cell>
          <cell r="I43">
            <v>11.68896</v>
          </cell>
          <cell r="J43">
            <v>8.4189600000000002</v>
          </cell>
          <cell r="K43">
            <v>60</v>
          </cell>
          <cell r="L43">
            <v>92.5</v>
          </cell>
          <cell r="M43">
            <v>1.1003999099999999</v>
          </cell>
          <cell r="N43">
            <v>1.1252659687500002</v>
          </cell>
          <cell r="O43">
            <v>2.4949155699999999</v>
          </cell>
          <cell r="P43" t="str">
            <v>MT</v>
          </cell>
          <cell r="Q43">
            <v>28.015606165722659</v>
          </cell>
          <cell r="R43">
            <v>15.357446101993599</v>
          </cell>
          <cell r="S43">
            <v>11.759138396293599</v>
          </cell>
          <cell r="T43">
            <v>20.093194114935734</v>
          </cell>
          <cell r="U43">
            <v>1.0175000000000001</v>
          </cell>
          <cell r="V43">
            <v>1.0141</v>
          </cell>
          <cell r="W43">
            <v>0.1145</v>
          </cell>
          <cell r="X43">
            <v>9.1999999999999998E-2</v>
          </cell>
          <cell r="Y43">
            <v>1</v>
          </cell>
          <cell r="Z43">
            <v>1.0031477200000001</v>
          </cell>
          <cell r="AA43">
            <v>1.6127219999999998E-2</v>
          </cell>
          <cell r="AB43">
            <v>28.015606165722659</v>
          </cell>
          <cell r="AC43">
            <v>15.357446101993599</v>
          </cell>
          <cell r="AD43">
            <v>11.759138396293599</v>
          </cell>
          <cell r="AE43">
            <v>20.093194114935734</v>
          </cell>
          <cell r="AF43">
            <v>31.994262626262625</v>
          </cell>
          <cell r="AG43">
            <v>6.4068750000000003</v>
          </cell>
          <cell r="AH43">
            <v>1</v>
          </cell>
          <cell r="AI43" t="str">
            <v>EDECA</v>
          </cell>
        </row>
        <row r="44">
          <cell r="C44" t="str">
            <v>LUNAHUANA</v>
          </cell>
          <cell r="D44" t="str">
            <v>EDECA</v>
          </cell>
          <cell r="E44">
            <v>3</v>
          </cell>
          <cell r="F44" t="str">
            <v>Independencia</v>
          </cell>
          <cell r="G44">
            <v>220</v>
          </cell>
          <cell r="H44">
            <v>24.896874999999998</v>
          </cell>
          <cell r="I44">
            <v>11.68896</v>
          </cell>
          <cell r="J44">
            <v>8.4189600000000002</v>
          </cell>
          <cell r="K44">
            <v>60</v>
          </cell>
          <cell r="L44">
            <v>92.5</v>
          </cell>
          <cell r="M44">
            <v>1.1003999099999999</v>
          </cell>
          <cell r="N44">
            <v>1.1252659687500002</v>
          </cell>
          <cell r="O44">
            <v>2.4949155699999999</v>
          </cell>
          <cell r="P44" t="str">
            <v>MT</v>
          </cell>
          <cell r="Q44">
            <v>28.015606165722659</v>
          </cell>
          <cell r="R44">
            <v>15.357446101993599</v>
          </cell>
          <cell r="S44">
            <v>11.759138396293599</v>
          </cell>
          <cell r="T44">
            <v>20.093194114935734</v>
          </cell>
          <cell r="U44">
            <v>1.0175000000000001</v>
          </cell>
          <cell r="V44">
            <v>1.0141</v>
          </cell>
          <cell r="W44">
            <v>0.1145</v>
          </cell>
          <cell r="X44">
            <v>9.1999999999999998E-2</v>
          </cell>
          <cell r="Y44">
            <v>1</v>
          </cell>
          <cell r="Z44">
            <v>1.0031477200000001</v>
          </cell>
          <cell r="AA44">
            <v>1.6127219999999998E-2</v>
          </cell>
          <cell r="AB44">
            <v>28.015606165722659</v>
          </cell>
          <cell r="AC44">
            <v>15.357446101993599</v>
          </cell>
          <cell r="AD44">
            <v>11.759138396293599</v>
          </cell>
          <cell r="AE44">
            <v>20.093194114935734</v>
          </cell>
          <cell r="AF44">
            <v>31.994262626262625</v>
          </cell>
          <cell r="AG44">
            <v>6.4068750000000003</v>
          </cell>
          <cell r="AH44">
            <v>1</v>
          </cell>
          <cell r="AI44" t="str">
            <v>EDECA</v>
          </cell>
        </row>
        <row r="45">
          <cell r="C45" t="str">
            <v>ICA</v>
          </cell>
          <cell r="D45" t="str">
            <v>ELSM</v>
          </cell>
          <cell r="E45">
            <v>2</v>
          </cell>
          <cell r="F45" t="str">
            <v>Ica</v>
          </cell>
          <cell r="G45">
            <v>220</v>
          </cell>
          <cell r="H45">
            <v>25.106874999999999</v>
          </cell>
          <cell r="I45">
            <v>12.065735999999999</v>
          </cell>
          <cell r="J45">
            <v>8.7757359999999984</v>
          </cell>
          <cell r="K45">
            <v>60</v>
          </cell>
          <cell r="L45">
            <v>8.27</v>
          </cell>
          <cell r="M45">
            <v>1.0218156784400001</v>
          </cell>
          <cell r="N45">
            <v>1.0271348601250001</v>
          </cell>
          <cell r="O45">
            <v>1.1365198294000001</v>
          </cell>
          <cell r="P45" t="str">
            <v>MT</v>
          </cell>
          <cell r="Q45">
            <v>25.788146541300861</v>
          </cell>
          <cell r="R45">
            <v>13.465478046117934</v>
          </cell>
          <cell r="S45">
            <v>10.103704464050331</v>
          </cell>
          <cell r="T45">
            <v>17.79248343527421</v>
          </cell>
          <cell r="U45">
            <v>1.0175000000000001</v>
          </cell>
          <cell r="V45">
            <v>1.0141</v>
          </cell>
          <cell r="W45">
            <v>0.1145</v>
          </cell>
          <cell r="X45">
            <v>9.1999999999999998E-2</v>
          </cell>
          <cell r="Y45">
            <v>1</v>
          </cell>
          <cell r="Z45">
            <v>1.0031477200000001</v>
          </cell>
          <cell r="AA45">
            <v>1.6127219999999998E-2</v>
          </cell>
          <cell r="AB45">
            <v>25.788146541300861</v>
          </cell>
          <cell r="AC45">
            <v>13.465478046117934</v>
          </cell>
          <cell r="AD45">
            <v>10.103704464050331</v>
          </cell>
          <cell r="AE45">
            <v>17.79248343527421</v>
          </cell>
          <cell r="AF45">
            <v>31.994262626262625</v>
          </cell>
          <cell r="AG45">
            <v>6.4068750000000003</v>
          </cell>
          <cell r="AH45">
            <v>0.92330000000000001</v>
          </cell>
          <cell r="AI45" t="str">
            <v>ELSM</v>
          </cell>
        </row>
        <row r="46">
          <cell r="C46" t="str">
            <v>PISCO</v>
          </cell>
          <cell r="D46" t="str">
            <v>ELSM</v>
          </cell>
          <cell r="E46">
            <v>2</v>
          </cell>
          <cell r="F46" t="str">
            <v>Independencia</v>
          </cell>
          <cell r="G46">
            <v>220</v>
          </cell>
          <cell r="H46">
            <v>24.896874999999998</v>
          </cell>
          <cell r="I46">
            <v>11.68896</v>
          </cell>
          <cell r="J46">
            <v>8.4189600000000002</v>
          </cell>
          <cell r="K46">
            <v>60</v>
          </cell>
          <cell r="L46">
            <v>34.130000000000003</v>
          </cell>
          <cell r="M46">
            <v>1.0459423343600001</v>
          </cell>
          <cell r="N46">
            <v>1.0572627298750001</v>
          </cell>
          <cell r="O46">
            <v>1.5535697386</v>
          </cell>
          <cell r="P46" t="str">
            <v>MT</v>
          </cell>
          <cell r="Q46">
            <v>26.322538027856641</v>
          </cell>
          <cell r="R46">
            <v>13.779547847240666</v>
          </cell>
          <cell r="S46">
            <v>10.359316413883466</v>
          </cell>
          <cell r="T46">
            <v>18.203502978148546</v>
          </cell>
          <cell r="U46">
            <v>1.0175000000000001</v>
          </cell>
          <cell r="V46">
            <v>1.0141</v>
          </cell>
          <cell r="W46">
            <v>0.1145</v>
          </cell>
          <cell r="X46">
            <v>9.1999999999999998E-2</v>
          </cell>
          <cell r="Y46">
            <v>1</v>
          </cell>
          <cell r="Z46">
            <v>1.0031477200000001</v>
          </cell>
          <cell r="AA46">
            <v>1.6127219999999998E-2</v>
          </cell>
          <cell r="AB46">
            <v>26.322538027856641</v>
          </cell>
          <cell r="AC46">
            <v>13.779547847240666</v>
          </cell>
          <cell r="AD46">
            <v>10.359316413883466</v>
          </cell>
          <cell r="AE46">
            <v>18.203502978148546</v>
          </cell>
          <cell r="AF46">
            <v>31.994262626262625</v>
          </cell>
          <cell r="AG46">
            <v>6.4068750000000003</v>
          </cell>
          <cell r="AH46">
            <v>0.92330000000000001</v>
          </cell>
          <cell r="AI46" t="str">
            <v>ELSM</v>
          </cell>
        </row>
        <row r="47">
          <cell r="C47" t="str">
            <v>CHINCHA</v>
          </cell>
          <cell r="D47" t="str">
            <v>ELSM</v>
          </cell>
          <cell r="E47">
            <v>2</v>
          </cell>
          <cell r="F47" t="str">
            <v>Independencia</v>
          </cell>
          <cell r="G47">
            <v>220</v>
          </cell>
          <cell r="H47">
            <v>24.896874999999998</v>
          </cell>
          <cell r="I47">
            <v>11.68896</v>
          </cell>
          <cell r="J47">
            <v>8.4189600000000002</v>
          </cell>
          <cell r="K47">
            <v>60</v>
          </cell>
          <cell r="L47">
            <v>40.28</v>
          </cell>
          <cell r="M47">
            <v>1.0516801121600001</v>
          </cell>
          <cell r="N47">
            <v>1.0644277105000002</v>
          </cell>
          <cell r="O47">
            <v>1.6527521415999999</v>
          </cell>
          <cell r="P47" t="str">
            <v>MT</v>
          </cell>
          <cell r="Q47">
            <v>26.500923654854688</v>
          </cell>
          <cell r="R47">
            <v>13.945798905433756</v>
          </cell>
          <cell r="S47">
            <v>10.506804938670555</v>
          </cell>
          <cell r="T47">
            <v>18.402605265132294</v>
          </cell>
          <cell r="U47">
            <v>1.0175000000000001</v>
          </cell>
          <cell r="V47">
            <v>1.0141</v>
          </cell>
          <cell r="W47">
            <v>0.1145</v>
          </cell>
          <cell r="X47">
            <v>9.1999999999999998E-2</v>
          </cell>
          <cell r="Y47">
            <v>1</v>
          </cell>
          <cell r="Z47">
            <v>1.0031477200000001</v>
          </cell>
          <cell r="AA47">
            <v>1.6127219999999998E-2</v>
          </cell>
          <cell r="AB47">
            <v>26.500923654854688</v>
          </cell>
          <cell r="AC47">
            <v>13.945798905433756</v>
          </cell>
          <cell r="AD47">
            <v>10.506804938670555</v>
          </cell>
          <cell r="AE47">
            <v>18.402605265132294</v>
          </cell>
          <cell r="AF47">
            <v>31.994262626262625</v>
          </cell>
          <cell r="AG47">
            <v>6.4068750000000003</v>
          </cell>
          <cell r="AH47">
            <v>0.92330000000000001</v>
          </cell>
          <cell r="AI47" t="str">
            <v>ELSM</v>
          </cell>
        </row>
        <row r="48">
          <cell r="C48" t="str">
            <v>NAZCA-PALPA-PUQUIO</v>
          </cell>
          <cell r="D48" t="str">
            <v>ELSM</v>
          </cell>
          <cell r="E48">
            <v>2</v>
          </cell>
          <cell r="F48" t="str">
            <v>Marcona</v>
          </cell>
          <cell r="G48">
            <v>220</v>
          </cell>
          <cell r="H48">
            <v>25.786874999999998</v>
          </cell>
          <cell r="I48">
            <v>13.026895999999999</v>
          </cell>
          <cell r="J48">
            <v>9.6968959999999988</v>
          </cell>
          <cell r="K48">
            <v>60</v>
          </cell>
          <cell r="L48">
            <v>93.96</v>
          </cell>
          <cell r="M48">
            <v>1.10176204912</v>
          </cell>
          <cell r="N48">
            <v>1.1269669235000002</v>
          </cell>
          <cell r="O48">
            <v>1.45774179736</v>
          </cell>
          <cell r="P48" t="str">
            <v>MT</v>
          </cell>
          <cell r="Q48">
            <v>29.060955185429066</v>
          </cell>
          <cell r="R48">
            <v>15.810281427993131</v>
          </cell>
          <cell r="S48">
            <v>12.14141380442353</v>
          </cell>
          <cell r="T48">
            <v>20.764142519498414</v>
          </cell>
          <cell r="U48">
            <v>1.0175000000000001</v>
          </cell>
          <cell r="V48">
            <v>1.0141</v>
          </cell>
          <cell r="W48">
            <v>0.1145</v>
          </cell>
          <cell r="X48">
            <v>9.1999999999999998E-2</v>
          </cell>
          <cell r="Y48">
            <v>0.3</v>
          </cell>
          <cell r="Z48">
            <v>1.0031477200000001</v>
          </cell>
          <cell r="AA48">
            <v>1.6127219999999998E-2</v>
          </cell>
          <cell r="AB48">
            <v>29.060955185429066</v>
          </cell>
          <cell r="AC48">
            <v>15.810281427993131</v>
          </cell>
          <cell r="AD48">
            <v>12.14141380442353</v>
          </cell>
          <cell r="AE48">
            <v>20.764142519498414</v>
          </cell>
          <cell r="AF48">
            <v>31.994262626262625</v>
          </cell>
          <cell r="AG48">
            <v>6.4068750000000003</v>
          </cell>
          <cell r="AH48">
            <v>1</v>
          </cell>
          <cell r="AI48" t="str">
            <v>ELSM</v>
          </cell>
        </row>
        <row r="49">
          <cell r="C49" t="str">
            <v>HUAYTARA-CHOCORVOS</v>
          </cell>
          <cell r="D49" t="str">
            <v>ELSM</v>
          </cell>
          <cell r="E49">
            <v>4</v>
          </cell>
          <cell r="F49" t="str">
            <v>Huancavelica</v>
          </cell>
          <cell r="G49">
            <v>220</v>
          </cell>
          <cell r="H49">
            <v>23.846875000000001</v>
          </cell>
          <cell r="I49">
            <v>11.42896</v>
          </cell>
          <cell r="J49">
            <v>8.2389600000000005</v>
          </cell>
          <cell r="K49">
            <v>60</v>
          </cell>
          <cell r="L49">
            <v>85.3</v>
          </cell>
          <cell r="M49">
            <v>1.0936825116</v>
          </cell>
          <cell r="N49">
            <v>1.11687769875</v>
          </cell>
          <cell r="O49">
            <v>2.3787995859999995</v>
          </cell>
          <cell r="P49" t="str">
            <v>MT</v>
          </cell>
          <cell r="Q49">
            <v>26.634042872378906</v>
          </cell>
          <cell r="R49">
            <v>14.878453263775935</v>
          </cell>
          <cell r="S49">
            <v>11.389606051771937</v>
          </cell>
          <cell r="T49">
            <v>19.336470978089221</v>
          </cell>
          <cell r="U49">
            <v>1.0175000000000001</v>
          </cell>
          <cell r="V49">
            <v>1.0141</v>
          </cell>
          <cell r="W49">
            <v>0.1145</v>
          </cell>
          <cell r="X49">
            <v>9.1999999999999998E-2</v>
          </cell>
          <cell r="Y49">
            <v>1</v>
          </cell>
          <cell r="Z49">
            <v>1.0031477200000001</v>
          </cell>
          <cell r="AA49">
            <v>1.6127219999999998E-2</v>
          </cell>
          <cell r="AB49">
            <v>26.634042872378906</v>
          </cell>
          <cell r="AC49">
            <v>14.878453263775935</v>
          </cell>
          <cell r="AD49">
            <v>11.389606051771937</v>
          </cell>
          <cell r="AE49">
            <v>19.336470978089221</v>
          </cell>
          <cell r="AF49">
            <v>31.994262626262625</v>
          </cell>
          <cell r="AG49">
            <v>6.4068750000000003</v>
          </cell>
          <cell r="AH49">
            <v>1</v>
          </cell>
          <cell r="AI49" t="str">
            <v>ELSM</v>
          </cell>
        </row>
        <row r="50">
          <cell r="C50" t="str">
            <v>INGENIO-CHANGUILLO</v>
          </cell>
          <cell r="D50" t="str">
            <v>ELSM</v>
          </cell>
          <cell r="E50">
            <v>4</v>
          </cell>
          <cell r="F50" t="str">
            <v>Marcona</v>
          </cell>
          <cell r="G50">
            <v>220</v>
          </cell>
          <cell r="H50">
            <v>25.786874999999998</v>
          </cell>
          <cell r="I50">
            <v>13.026895999999999</v>
          </cell>
          <cell r="J50">
            <v>9.6968959999999988</v>
          </cell>
          <cell r="K50">
            <v>60</v>
          </cell>
          <cell r="L50">
            <v>93.96</v>
          </cell>
          <cell r="M50">
            <v>1.10176204912</v>
          </cell>
          <cell r="N50">
            <v>1.1269669235000002</v>
          </cell>
          <cell r="O50">
            <v>1.45774179736</v>
          </cell>
          <cell r="P50" t="str">
            <v>MT</v>
          </cell>
          <cell r="Q50">
            <v>29.060955185429066</v>
          </cell>
          <cell r="R50">
            <v>15.810281427993131</v>
          </cell>
          <cell r="S50">
            <v>12.14141380442353</v>
          </cell>
          <cell r="T50">
            <v>20.764142519498414</v>
          </cell>
          <cell r="U50">
            <v>1.0175000000000001</v>
          </cell>
          <cell r="V50">
            <v>1.0141</v>
          </cell>
          <cell r="W50">
            <v>0.1145</v>
          </cell>
          <cell r="X50">
            <v>9.1999999999999998E-2</v>
          </cell>
          <cell r="Y50">
            <v>0.3</v>
          </cell>
          <cell r="Z50">
            <v>1.0031477200000001</v>
          </cell>
          <cell r="AA50">
            <v>1.6127219999999998E-2</v>
          </cell>
          <cell r="AB50">
            <v>29.060955185429066</v>
          </cell>
          <cell r="AC50">
            <v>15.810281427993131</v>
          </cell>
          <cell r="AD50">
            <v>12.14141380442353</v>
          </cell>
          <cell r="AE50">
            <v>20.764142519498414</v>
          </cell>
          <cell r="AF50">
            <v>31.994262626262625</v>
          </cell>
          <cell r="AG50">
            <v>6.4068750000000003</v>
          </cell>
          <cell r="AH50">
            <v>1</v>
          </cell>
          <cell r="AI50" t="str">
            <v>ELSM</v>
          </cell>
        </row>
        <row r="51">
          <cell r="C51" t="str">
            <v>CORDOVA-QUERCO</v>
          </cell>
          <cell r="D51" t="str">
            <v>ELSM</v>
          </cell>
          <cell r="E51">
            <v>3</v>
          </cell>
          <cell r="F51" t="str">
            <v>Marcona</v>
          </cell>
          <cell r="G51">
            <v>220</v>
          </cell>
          <cell r="H51">
            <v>25.786874999999998</v>
          </cell>
          <cell r="I51">
            <v>13.026895999999999</v>
          </cell>
          <cell r="J51">
            <v>9.6968959999999988</v>
          </cell>
          <cell r="K51">
            <v>60</v>
          </cell>
          <cell r="L51">
            <v>93.96</v>
          </cell>
          <cell r="M51">
            <v>1.10176204912</v>
          </cell>
          <cell r="N51">
            <v>1.1269669235000002</v>
          </cell>
          <cell r="O51">
            <v>1.45774179736</v>
          </cell>
          <cell r="P51" t="str">
            <v>MT</v>
          </cell>
          <cell r="Q51">
            <v>29.060955185429066</v>
          </cell>
          <cell r="R51">
            <v>15.810281427993131</v>
          </cell>
          <cell r="S51">
            <v>12.14141380442353</v>
          </cell>
          <cell r="T51">
            <v>20.764142519498414</v>
          </cell>
          <cell r="U51">
            <v>1.0175000000000001</v>
          </cell>
          <cell r="V51">
            <v>1.0141</v>
          </cell>
          <cell r="W51">
            <v>0.1145</v>
          </cell>
          <cell r="X51">
            <v>9.1999999999999998E-2</v>
          </cell>
          <cell r="Y51">
            <v>0.3</v>
          </cell>
          <cell r="Z51">
            <v>1.0031477200000001</v>
          </cell>
          <cell r="AA51">
            <v>1.6127219999999998E-2</v>
          </cell>
          <cell r="AB51">
            <v>29.060955185429066</v>
          </cell>
          <cell r="AC51">
            <v>15.810281427993131</v>
          </cell>
          <cell r="AD51">
            <v>12.14141380442353</v>
          </cell>
          <cell r="AE51">
            <v>20.764142519498414</v>
          </cell>
          <cell r="AF51">
            <v>31.994262626262625</v>
          </cell>
          <cell r="AG51">
            <v>6.4068750000000003</v>
          </cell>
          <cell r="AH51">
            <v>1</v>
          </cell>
          <cell r="AI51" t="str">
            <v>ELSM</v>
          </cell>
        </row>
        <row r="52">
          <cell r="C52" t="str">
            <v>ANDAHUASI</v>
          </cell>
          <cell r="D52" t="str">
            <v>COEL</v>
          </cell>
          <cell r="E52">
            <v>3</v>
          </cell>
          <cell r="F52" t="str">
            <v>Huacho</v>
          </cell>
          <cell r="G52">
            <v>220</v>
          </cell>
          <cell r="H52">
            <v>25.316875</v>
          </cell>
          <cell r="I52">
            <v>11.958959999999999</v>
          </cell>
          <cell r="J52">
            <v>8.5989599999999999</v>
          </cell>
          <cell r="K52">
            <v>66</v>
          </cell>
          <cell r="L52">
            <v>32.799999999999997</v>
          </cell>
          <cell r="M52">
            <v>1.0447014816</v>
          </cell>
          <cell r="N52">
            <v>1.0557132300000001</v>
          </cell>
          <cell r="O52">
            <v>1.5321205359999999</v>
          </cell>
          <cell r="P52" t="str">
            <v>MT</v>
          </cell>
          <cell r="Q52">
            <v>26.72735987975625</v>
          </cell>
          <cell r="R52">
            <v>14.025663766395134</v>
          </cell>
          <cell r="S52">
            <v>10.515466788219136</v>
          </cell>
          <cell r="T52">
            <v>18.493369033549484</v>
          </cell>
          <cell r="U52">
            <v>1.0175000000000001</v>
          </cell>
          <cell r="V52">
            <v>1.0141</v>
          </cell>
          <cell r="W52">
            <v>0.1145</v>
          </cell>
          <cell r="X52">
            <v>9.1999999999999998E-2</v>
          </cell>
          <cell r="Y52">
            <v>1</v>
          </cell>
          <cell r="Z52">
            <v>1.0031477200000001</v>
          </cell>
          <cell r="AA52">
            <v>1.6127219999999998E-2</v>
          </cell>
          <cell r="AB52">
            <v>26.72735987975625</v>
          </cell>
          <cell r="AC52">
            <v>14.025663766395134</v>
          </cell>
          <cell r="AD52">
            <v>10.515466788219136</v>
          </cell>
          <cell r="AE52">
            <v>18.493369033549484</v>
          </cell>
          <cell r="AF52">
            <v>31.994262626262625</v>
          </cell>
          <cell r="AG52">
            <v>6.4068750000000003</v>
          </cell>
          <cell r="AH52">
            <v>1</v>
          </cell>
          <cell r="AI52" t="str">
            <v>COEL</v>
          </cell>
        </row>
        <row r="53">
          <cell r="C53" t="str">
            <v>VILLACURI</v>
          </cell>
          <cell r="D53" t="str">
            <v>COEL</v>
          </cell>
          <cell r="E53">
            <v>3</v>
          </cell>
          <cell r="F53" t="str">
            <v>Ica</v>
          </cell>
          <cell r="G53">
            <v>220</v>
          </cell>
          <cell r="H53">
            <v>25.106874999999999</v>
          </cell>
          <cell r="I53">
            <v>12.065735999999999</v>
          </cell>
          <cell r="J53">
            <v>8.7757359999999984</v>
          </cell>
          <cell r="K53">
            <v>60</v>
          </cell>
          <cell r="L53">
            <v>34.200000000000003</v>
          </cell>
          <cell r="M53">
            <v>1.0460076424</v>
          </cell>
          <cell r="N53">
            <v>1.0573442825000001</v>
          </cell>
          <cell r="O53">
            <v>1.5546986440000001</v>
          </cell>
          <cell r="P53" t="str">
            <v>MT</v>
          </cell>
          <cell r="Q53">
            <v>26.546610732692191</v>
          </cell>
          <cell r="R53">
            <v>14.175550711180806</v>
          </cell>
          <cell r="S53">
            <v>10.734185567684804</v>
          </cell>
          <cell r="T53">
            <v>18.642352946871078</v>
          </cell>
          <cell r="U53">
            <v>1.0175000000000001</v>
          </cell>
          <cell r="V53">
            <v>1.0141</v>
          </cell>
          <cell r="W53">
            <v>0.1145</v>
          </cell>
          <cell r="X53">
            <v>9.1999999999999998E-2</v>
          </cell>
          <cell r="Y53">
            <v>1</v>
          </cell>
          <cell r="Z53">
            <v>1.0031477200000001</v>
          </cell>
          <cell r="AA53">
            <v>1.6127219999999998E-2</v>
          </cell>
          <cell r="AB53">
            <v>26.546610732692191</v>
          </cell>
          <cell r="AC53">
            <v>14.175550711180806</v>
          </cell>
          <cell r="AD53">
            <v>10.734185567684804</v>
          </cell>
          <cell r="AE53">
            <v>18.642352946871078</v>
          </cell>
          <cell r="AF53">
            <v>31.994262626262625</v>
          </cell>
          <cell r="AG53">
            <v>6.4068750000000003</v>
          </cell>
          <cell r="AH53">
            <v>1</v>
          </cell>
          <cell r="AI53" t="str">
            <v>COEL</v>
          </cell>
        </row>
        <row r="54">
          <cell r="C54" t="str">
            <v>HUANCAVELICA CIUDAD</v>
          </cell>
          <cell r="D54" t="str">
            <v>ELC</v>
          </cell>
          <cell r="E54">
            <v>2</v>
          </cell>
          <cell r="F54" t="str">
            <v>Huancavelica</v>
          </cell>
          <cell r="G54">
            <v>220</v>
          </cell>
          <cell r="H54">
            <v>23.846875000000001</v>
          </cell>
          <cell r="I54">
            <v>11.42896</v>
          </cell>
          <cell r="J54">
            <v>8.2389600000000005</v>
          </cell>
          <cell r="K54">
            <v>60</v>
          </cell>
          <cell r="L54">
            <v>8.59</v>
          </cell>
          <cell r="M54">
            <v>1.0221142294800001</v>
          </cell>
          <cell r="N54">
            <v>1.027507672125</v>
          </cell>
          <cell r="O54">
            <v>1.1416805398000001</v>
          </cell>
          <cell r="P54" t="str">
            <v>MT</v>
          </cell>
          <cell r="Q54">
            <v>24.502847018705861</v>
          </cell>
          <cell r="R54">
            <v>12.823383183957741</v>
          </cell>
          <cell r="S54">
            <v>9.5628387919165405</v>
          </cell>
          <cell r="T54">
            <v>16.89161696011729</v>
          </cell>
          <cell r="U54">
            <v>1.0175000000000001</v>
          </cell>
          <cell r="V54">
            <v>1.0141</v>
          </cell>
          <cell r="W54">
            <v>0.1145</v>
          </cell>
          <cell r="X54">
            <v>9.1999999999999998E-2</v>
          </cell>
          <cell r="Y54">
            <v>1</v>
          </cell>
          <cell r="Z54">
            <v>1.0031477200000001</v>
          </cell>
          <cell r="AA54">
            <v>1.6127219999999998E-2</v>
          </cell>
          <cell r="AB54">
            <v>24.502847018705861</v>
          </cell>
          <cell r="AC54">
            <v>12.823383183957741</v>
          </cell>
          <cell r="AD54">
            <v>9.5628387919165405</v>
          </cell>
          <cell r="AE54">
            <v>16.89161696011729</v>
          </cell>
          <cell r="AF54">
            <v>31.994262626262625</v>
          </cell>
          <cell r="AG54">
            <v>6.4068750000000003</v>
          </cell>
          <cell r="AH54">
            <v>1</v>
          </cell>
          <cell r="AI54" t="str">
            <v>ELC</v>
          </cell>
        </row>
        <row r="55">
          <cell r="C55" t="str">
            <v>HUANCAVELICA RURAL</v>
          </cell>
          <cell r="D55" t="str">
            <v>ELC</v>
          </cell>
          <cell r="E55">
            <v>4</v>
          </cell>
          <cell r="F55" t="str">
            <v>Huancavelica</v>
          </cell>
          <cell r="G55">
            <v>220</v>
          </cell>
          <cell r="H55">
            <v>23.846875000000001</v>
          </cell>
          <cell r="I55">
            <v>11.42896</v>
          </cell>
          <cell r="J55">
            <v>8.2389600000000005</v>
          </cell>
          <cell r="K55">
            <v>60</v>
          </cell>
          <cell r="L55">
            <v>8.59</v>
          </cell>
          <cell r="M55">
            <v>1.0221142294800001</v>
          </cell>
          <cell r="N55">
            <v>1.027507672125</v>
          </cell>
          <cell r="O55">
            <v>1.1416805398000001</v>
          </cell>
          <cell r="P55" t="str">
            <v>MT</v>
          </cell>
          <cell r="Q55">
            <v>24.502847018705861</v>
          </cell>
          <cell r="R55">
            <v>12.823383183957741</v>
          </cell>
          <cell r="S55">
            <v>9.5628387919165405</v>
          </cell>
          <cell r="T55">
            <v>16.89161696011729</v>
          </cell>
          <cell r="U55">
            <v>1.0175000000000001</v>
          </cell>
          <cell r="V55">
            <v>1.0141</v>
          </cell>
          <cell r="W55">
            <v>0.1145</v>
          </cell>
          <cell r="X55">
            <v>9.1999999999999998E-2</v>
          </cell>
          <cell r="Y55">
            <v>1</v>
          </cell>
          <cell r="Z55">
            <v>1.0031477200000001</v>
          </cell>
          <cell r="AA55">
            <v>1.6127219999999998E-2</v>
          </cell>
          <cell r="AB55">
            <v>24.502847018705861</v>
          </cell>
          <cell r="AC55">
            <v>12.823383183957741</v>
          </cell>
          <cell r="AD55">
            <v>9.5628387919165405</v>
          </cell>
          <cell r="AE55">
            <v>16.89161696011729</v>
          </cell>
          <cell r="AF55">
            <v>31.994262626262625</v>
          </cell>
          <cell r="AG55">
            <v>6.4068750000000003</v>
          </cell>
          <cell r="AH55">
            <v>1</v>
          </cell>
          <cell r="AI55" t="str">
            <v>ELC</v>
          </cell>
        </row>
        <row r="56">
          <cell r="C56" t="str">
            <v>AYACUCHO</v>
          </cell>
          <cell r="D56" t="str">
            <v>ELC</v>
          </cell>
          <cell r="E56">
            <v>2</v>
          </cell>
          <cell r="F56" t="str">
            <v>Mantaro</v>
          </cell>
          <cell r="G56" t="str">
            <v>66-33</v>
          </cell>
          <cell r="H56">
            <v>23.685157312499999</v>
          </cell>
          <cell r="I56">
            <v>11.747049112000003</v>
          </cell>
          <cell r="J56">
            <v>8.5706171120000008</v>
          </cell>
          <cell r="K56">
            <v>60</v>
          </cell>
          <cell r="L56">
            <v>115.91</v>
          </cell>
          <cell r="M56">
            <v>1.122099467832</v>
          </cell>
          <cell r="N56">
            <v>1.1515774038340003</v>
          </cell>
          <cell r="O56">
            <v>3.4288088340389997</v>
          </cell>
          <cell r="P56" t="str">
            <v>MT</v>
          </cell>
          <cell r="Q56">
            <v>30.704100801367638</v>
          </cell>
          <cell r="R56">
            <v>13.181357557171571</v>
          </cell>
          <cell r="S56">
            <v>9.6170849003670327</v>
          </cell>
          <cell r="T56">
            <v>18.61814113867479</v>
          </cell>
          <cell r="U56">
            <v>1.0153000000000001</v>
          </cell>
          <cell r="V56">
            <v>1.0088999999999999</v>
          </cell>
          <cell r="W56">
            <v>0.1158</v>
          </cell>
          <cell r="X56">
            <v>9.6799999999999997E-2</v>
          </cell>
          <cell r="Y56">
            <v>0.3</v>
          </cell>
          <cell r="AB56">
            <v>30.704100801367638</v>
          </cell>
          <cell r="AC56">
            <v>13.181357557171571</v>
          </cell>
          <cell r="AD56">
            <v>9.6170849003670327</v>
          </cell>
          <cell r="AE56">
            <v>18.61814113867479</v>
          </cell>
          <cell r="AF56">
            <v>31.994262626262625</v>
          </cell>
          <cell r="AG56">
            <v>6.4472383125000006</v>
          </cell>
          <cell r="AH56">
            <v>1</v>
          </cell>
          <cell r="AI56" t="str">
            <v>ELC</v>
          </cell>
        </row>
        <row r="57">
          <cell r="C57" t="str">
            <v>HUANTA-MACHAHUAY</v>
          </cell>
          <cell r="D57" t="str">
            <v>ELC</v>
          </cell>
          <cell r="E57">
            <v>3</v>
          </cell>
          <cell r="F57" t="str">
            <v>Mantaro</v>
          </cell>
          <cell r="G57" t="str">
            <v>66-33</v>
          </cell>
          <cell r="H57">
            <v>23.685157312499999</v>
          </cell>
          <cell r="I57">
            <v>11.747049112000003</v>
          </cell>
          <cell r="J57">
            <v>8.5706171120000008</v>
          </cell>
          <cell r="K57">
            <v>60</v>
          </cell>
          <cell r="L57">
            <v>115.91</v>
          </cell>
          <cell r="M57">
            <v>1.122099467832</v>
          </cell>
          <cell r="N57">
            <v>1.1515774038340003</v>
          </cell>
          <cell r="O57">
            <v>3.4288088340389997</v>
          </cell>
          <cell r="P57" t="str">
            <v>MT</v>
          </cell>
          <cell r="Q57">
            <v>30.704100801367638</v>
          </cell>
          <cell r="R57">
            <v>13.181357557171571</v>
          </cell>
          <cell r="S57">
            <v>9.6170849003670327</v>
          </cell>
          <cell r="T57">
            <v>18.61814113867479</v>
          </cell>
          <cell r="U57">
            <v>1.0153000000000001</v>
          </cell>
          <cell r="V57">
            <v>1.0088999999999999</v>
          </cell>
          <cell r="W57">
            <v>0.1158</v>
          </cell>
          <cell r="X57">
            <v>9.6799999999999997E-2</v>
          </cell>
          <cell r="Y57">
            <v>0.3</v>
          </cell>
          <cell r="AB57">
            <v>30.704100801367638</v>
          </cell>
          <cell r="AC57">
            <v>13.181357557171571</v>
          </cell>
          <cell r="AD57">
            <v>9.6170849003670327</v>
          </cell>
          <cell r="AE57">
            <v>18.61814113867479</v>
          </cell>
          <cell r="AF57">
            <v>31.994262626262625</v>
          </cell>
          <cell r="AG57">
            <v>6.4472383125000006</v>
          </cell>
          <cell r="AH57">
            <v>1</v>
          </cell>
          <cell r="AI57" t="str">
            <v>ELC</v>
          </cell>
        </row>
        <row r="58">
          <cell r="C58" t="str">
            <v>CANGALLO-LLUSITA</v>
          </cell>
          <cell r="D58" t="str">
            <v>ELC</v>
          </cell>
          <cell r="E58">
            <v>3</v>
          </cell>
          <cell r="F58" t="str">
            <v>Mantaro</v>
          </cell>
          <cell r="G58" t="str">
            <v>66-33</v>
          </cell>
          <cell r="H58">
            <v>23.685157312499999</v>
          </cell>
          <cell r="I58">
            <v>11.747049112000003</v>
          </cell>
          <cell r="J58">
            <v>8.5706171120000008</v>
          </cell>
          <cell r="K58" t="str">
            <v>60-33</v>
          </cell>
          <cell r="L58">
            <v>189.99</v>
          </cell>
          <cell r="M58">
            <v>1.1944471218479999</v>
          </cell>
          <cell r="N58">
            <v>1.2386745488260003</v>
          </cell>
          <cell r="O58">
            <v>4.308337924071</v>
          </cell>
          <cell r="P58" t="str">
            <v>MT</v>
          </cell>
          <cell r="Q58">
            <v>33.646539472004775</v>
          </cell>
          <cell r="R58">
            <v>14.031229002035507</v>
          </cell>
          <cell r="S58">
            <v>10.237148941889618</v>
          </cell>
          <cell r="T58">
            <v>20.06167783970956</v>
          </cell>
          <cell r="U58">
            <v>1.0153000000000001</v>
          </cell>
          <cell r="V58">
            <v>1.0088999999999999</v>
          </cell>
          <cell r="W58">
            <v>0.1158</v>
          </cell>
          <cell r="X58">
            <v>9.6799999999999997E-2</v>
          </cell>
          <cell r="Y58">
            <v>0.3</v>
          </cell>
          <cell r="Z58">
            <v>2.0526450000000001</v>
          </cell>
          <cell r="AA58">
            <v>3.9575643000000001E-2</v>
          </cell>
          <cell r="AB58">
            <v>33.646539472004775</v>
          </cell>
          <cell r="AC58">
            <v>14.031229002035507</v>
          </cell>
          <cell r="AD58">
            <v>10.237148941889618</v>
          </cell>
          <cell r="AE58">
            <v>20.06167783970956</v>
          </cell>
          <cell r="AF58">
            <v>31.994262626262625</v>
          </cell>
          <cell r="AG58">
            <v>6.4472383125000006</v>
          </cell>
          <cell r="AH58">
            <v>1</v>
          </cell>
          <cell r="AI58" t="str">
            <v>ELC</v>
          </cell>
        </row>
        <row r="59">
          <cell r="C59" t="str">
            <v>HUANCAYO</v>
          </cell>
          <cell r="D59" t="str">
            <v>ELC</v>
          </cell>
          <cell r="E59">
            <v>2</v>
          </cell>
          <cell r="F59" t="str">
            <v>Huayucachi60MT</v>
          </cell>
          <cell r="G59" t="str">
            <v>60MT</v>
          </cell>
          <cell r="H59">
            <v>24.148055312499999</v>
          </cell>
          <cell r="I59">
            <v>11.953909044960895</v>
          </cell>
          <cell r="J59">
            <v>8.7071130449608933</v>
          </cell>
          <cell r="K59">
            <v>60</v>
          </cell>
          <cell r="L59">
            <v>20.010000000000002</v>
          </cell>
          <cell r="M59">
            <v>1.0284420701520001</v>
          </cell>
          <cell r="N59">
            <v>1.0388261051740002</v>
          </cell>
          <cell r="O59">
            <v>2.7298807114020671</v>
          </cell>
          <cell r="P59" t="str">
            <v>MT</v>
          </cell>
          <cell r="Q59">
            <v>27.815510959212766</v>
          </cell>
          <cell r="R59">
            <v>12.2939029646083</v>
          </cell>
          <cell r="S59">
            <v>8.9547613650070659</v>
          </cell>
          <cell r="T59">
            <v>17.147579853961631</v>
          </cell>
          <cell r="U59">
            <v>1.0153000000000001</v>
          </cell>
          <cell r="V59">
            <v>1.0088999999999999</v>
          </cell>
          <cell r="W59">
            <v>0.1158</v>
          </cell>
          <cell r="X59">
            <v>9.6799999999999997E-2</v>
          </cell>
          <cell r="Y59">
            <v>1</v>
          </cell>
          <cell r="AB59">
            <v>27.815510959212766</v>
          </cell>
          <cell r="AC59">
            <v>12.2939029646083</v>
          </cell>
          <cell r="AD59">
            <v>8.9547613650070659</v>
          </cell>
          <cell r="AE59">
            <v>17.147579853961631</v>
          </cell>
          <cell r="AF59">
            <v>31.994262626262625</v>
          </cell>
          <cell r="AG59">
            <v>6.4472383125000006</v>
          </cell>
          <cell r="AH59">
            <v>0.9879</v>
          </cell>
          <cell r="AI59" t="str">
            <v>ELC</v>
          </cell>
        </row>
        <row r="60">
          <cell r="C60" t="str">
            <v>VALLE DEL MANTARO 1</v>
          </cell>
          <cell r="D60" t="str">
            <v>ELC</v>
          </cell>
          <cell r="E60">
            <v>3</v>
          </cell>
          <cell r="F60" t="str">
            <v>Huayucachi60MT</v>
          </cell>
          <cell r="G60" t="str">
            <v>60MT</v>
          </cell>
          <cell r="H60">
            <v>24.148055312499999</v>
          </cell>
          <cell r="I60">
            <v>11.953909044960895</v>
          </cell>
          <cell r="J60">
            <v>8.7071130449608933</v>
          </cell>
          <cell r="K60">
            <v>60</v>
          </cell>
          <cell r="L60">
            <v>20.010000000000002</v>
          </cell>
          <cell r="M60">
            <v>1.0284420701520001</v>
          </cell>
          <cell r="N60">
            <v>1.0388261051740002</v>
          </cell>
          <cell r="O60">
            <v>2.7298807114020671</v>
          </cell>
          <cell r="P60" t="str">
            <v>MT</v>
          </cell>
          <cell r="Q60">
            <v>27.815510959212766</v>
          </cell>
          <cell r="R60">
            <v>12.2939029646083</v>
          </cell>
          <cell r="S60">
            <v>8.9547613650070659</v>
          </cell>
          <cell r="T60">
            <v>17.147579853961631</v>
          </cell>
          <cell r="U60">
            <v>1.0153000000000001</v>
          </cell>
          <cell r="V60">
            <v>1.0088999999999999</v>
          </cell>
          <cell r="W60">
            <v>0.1158</v>
          </cell>
          <cell r="X60">
            <v>9.6799999999999997E-2</v>
          </cell>
          <cell r="Y60">
            <v>1</v>
          </cell>
          <cell r="AB60">
            <v>27.815510959212766</v>
          </cell>
          <cell r="AC60">
            <v>12.2939029646083</v>
          </cell>
          <cell r="AD60">
            <v>8.9547613650070659</v>
          </cell>
          <cell r="AE60">
            <v>17.147579853961631</v>
          </cell>
          <cell r="AF60">
            <v>31.994262626262625</v>
          </cell>
          <cell r="AG60">
            <v>6.4472383125000006</v>
          </cell>
          <cell r="AH60">
            <v>1</v>
          </cell>
          <cell r="AI60" t="str">
            <v>ELC</v>
          </cell>
        </row>
        <row r="61">
          <cell r="C61" t="str">
            <v>VALLE DEL MANTARO 2</v>
          </cell>
          <cell r="D61" t="str">
            <v>ELC</v>
          </cell>
          <cell r="E61">
            <v>3</v>
          </cell>
          <cell r="F61" t="str">
            <v>Huayucachi60MT</v>
          </cell>
          <cell r="G61" t="str">
            <v>60MT</v>
          </cell>
          <cell r="H61">
            <v>24.148055312499999</v>
          </cell>
          <cell r="I61">
            <v>11.953909044960895</v>
          </cell>
          <cell r="J61">
            <v>8.7071130449608933</v>
          </cell>
          <cell r="K61">
            <v>60</v>
          </cell>
          <cell r="L61">
            <v>20.010000000000002</v>
          </cell>
          <cell r="M61">
            <v>1.0284420701520001</v>
          </cell>
          <cell r="N61">
            <v>1.0388261051740002</v>
          </cell>
          <cell r="O61">
            <v>2.7298807114020671</v>
          </cell>
          <cell r="P61" t="str">
            <v>MT</v>
          </cell>
          <cell r="Q61">
            <v>27.815510959212766</v>
          </cell>
          <cell r="R61">
            <v>12.2939029646083</v>
          </cell>
          <cell r="S61">
            <v>8.9547613650070659</v>
          </cell>
          <cell r="T61">
            <v>17.147579853961631</v>
          </cell>
          <cell r="U61">
            <v>1.0153000000000001</v>
          </cell>
          <cell r="V61">
            <v>1.0088999999999999</v>
          </cell>
          <cell r="W61">
            <v>0.1158</v>
          </cell>
          <cell r="X61">
            <v>9.6799999999999997E-2</v>
          </cell>
          <cell r="Y61">
            <v>1</v>
          </cell>
          <cell r="AB61">
            <v>27.815510959212766</v>
          </cell>
          <cell r="AC61">
            <v>12.2939029646083</v>
          </cell>
          <cell r="AD61">
            <v>8.9547613650070659</v>
          </cell>
          <cell r="AE61">
            <v>17.147579853961631</v>
          </cell>
          <cell r="AF61">
            <v>31.994262626262625</v>
          </cell>
          <cell r="AG61">
            <v>6.4472383125000006</v>
          </cell>
          <cell r="AH61">
            <v>1</v>
          </cell>
          <cell r="AI61" t="str">
            <v>ELC</v>
          </cell>
        </row>
        <row r="62">
          <cell r="C62" t="str">
            <v>VALLE DEL MANTARO 3</v>
          </cell>
          <cell r="D62" t="str">
            <v>ELC</v>
          </cell>
          <cell r="E62">
            <v>4</v>
          </cell>
          <cell r="F62" t="str">
            <v>Huayucachi60MT</v>
          </cell>
          <cell r="G62" t="str">
            <v>60MT</v>
          </cell>
          <cell r="H62">
            <v>24.148055312499999</v>
          </cell>
          <cell r="I62">
            <v>11.953909044960895</v>
          </cell>
          <cell r="J62">
            <v>8.7071130449608933</v>
          </cell>
          <cell r="K62">
            <v>60</v>
          </cell>
          <cell r="L62">
            <v>20.010000000000002</v>
          </cell>
          <cell r="M62">
            <v>1.0284420701520001</v>
          </cell>
          <cell r="N62">
            <v>1.0388261051740002</v>
          </cell>
          <cell r="O62">
            <v>2.7298807114020671</v>
          </cell>
          <cell r="P62" t="str">
            <v>MT</v>
          </cell>
          <cell r="Q62">
            <v>27.815510959212766</v>
          </cell>
          <cell r="R62">
            <v>12.2939029646083</v>
          </cell>
          <cell r="S62">
            <v>8.9547613650070659</v>
          </cell>
          <cell r="T62">
            <v>17.147579853961631</v>
          </cell>
          <cell r="U62">
            <v>1.0153000000000001</v>
          </cell>
          <cell r="V62">
            <v>1.0088999999999999</v>
          </cell>
          <cell r="W62">
            <v>0.1158</v>
          </cell>
          <cell r="X62">
            <v>9.6799999999999997E-2</v>
          </cell>
          <cell r="Y62">
            <v>1</v>
          </cell>
          <cell r="AB62">
            <v>27.815510959212766</v>
          </cell>
          <cell r="AC62">
            <v>12.2939029646083</v>
          </cell>
          <cell r="AD62">
            <v>8.9547613650070659</v>
          </cell>
          <cell r="AE62">
            <v>17.147579853961631</v>
          </cell>
          <cell r="AF62">
            <v>31.994262626262625</v>
          </cell>
          <cell r="AG62">
            <v>6.4472383125000006</v>
          </cell>
          <cell r="AH62">
            <v>1</v>
          </cell>
          <cell r="AI62" t="str">
            <v>ELC</v>
          </cell>
        </row>
        <row r="63">
          <cell r="C63" t="str">
            <v>VALLE DEL MANTARO 4</v>
          </cell>
          <cell r="D63" t="str">
            <v>ELC</v>
          </cell>
          <cell r="E63">
            <v>4</v>
          </cell>
          <cell r="F63" t="str">
            <v>Huayucachi60MT</v>
          </cell>
          <cell r="G63" t="str">
            <v>60MT</v>
          </cell>
          <cell r="H63">
            <v>24.148055312499999</v>
          </cell>
          <cell r="I63">
            <v>11.953909044960895</v>
          </cell>
          <cell r="J63">
            <v>8.7071130449608933</v>
          </cell>
          <cell r="K63">
            <v>60</v>
          </cell>
          <cell r="L63">
            <v>20.010000000000002</v>
          </cell>
          <cell r="M63">
            <v>1.0284420701520001</v>
          </cell>
          <cell r="N63">
            <v>1.0388261051740002</v>
          </cell>
          <cell r="O63">
            <v>2.7298807114020671</v>
          </cell>
          <cell r="P63" t="str">
            <v>MT</v>
          </cell>
          <cell r="Q63">
            <v>27.815510959212766</v>
          </cell>
          <cell r="R63">
            <v>12.2939029646083</v>
          </cell>
          <cell r="S63">
            <v>8.9547613650070659</v>
          </cell>
          <cell r="T63">
            <v>17.147579853961631</v>
          </cell>
          <cell r="U63">
            <v>1.0153000000000001</v>
          </cell>
          <cell r="V63">
            <v>1.0088999999999999</v>
          </cell>
          <cell r="W63">
            <v>0.1158</v>
          </cell>
          <cell r="X63">
            <v>9.6799999999999997E-2</v>
          </cell>
          <cell r="Y63">
            <v>1</v>
          </cell>
          <cell r="AB63">
            <v>27.815510959212766</v>
          </cell>
          <cell r="AC63">
            <v>12.2939029646083</v>
          </cell>
          <cell r="AD63">
            <v>8.9547613650070659</v>
          </cell>
          <cell r="AE63">
            <v>17.147579853961631</v>
          </cell>
          <cell r="AF63">
            <v>31.994262626262625</v>
          </cell>
          <cell r="AG63">
            <v>6.4472383125000006</v>
          </cell>
          <cell r="AH63">
            <v>1</v>
          </cell>
          <cell r="AI63" t="str">
            <v>ELC</v>
          </cell>
        </row>
        <row r="64">
          <cell r="C64" t="str">
            <v>HUANUCO</v>
          </cell>
          <cell r="D64" t="str">
            <v>ELC</v>
          </cell>
          <cell r="E64">
            <v>2</v>
          </cell>
          <cell r="F64" t="str">
            <v>Huánuco</v>
          </cell>
          <cell r="G64">
            <v>138</v>
          </cell>
          <cell r="H64">
            <v>24.886875</v>
          </cell>
          <cell r="I64">
            <v>11.718959999999999</v>
          </cell>
          <cell r="J64">
            <v>8.5289599999999997</v>
          </cell>
          <cell r="M64">
            <v>1.0141</v>
          </cell>
          <cell r="N64">
            <v>1.0175000000000001</v>
          </cell>
          <cell r="O64">
            <v>1.0031477200000001</v>
          </cell>
          <cell r="P64" t="str">
            <v>MT</v>
          </cell>
          <cell r="Q64">
            <v>25.322395312500003</v>
          </cell>
          <cell r="R64">
            <v>12.887345055999999</v>
          </cell>
          <cell r="S64">
            <v>9.6523660559999982</v>
          </cell>
          <cell r="T64">
            <v>17.179152976833329</v>
          </cell>
          <cell r="U64">
            <v>1.0175000000000001</v>
          </cell>
          <cell r="V64">
            <v>1.0141</v>
          </cell>
          <cell r="Z64">
            <v>1.0031477200000001</v>
          </cell>
          <cell r="AB64">
            <v>25.322395312500003</v>
          </cell>
          <cell r="AC64">
            <v>12.887345055999999</v>
          </cell>
          <cell r="AD64">
            <v>9.6523660559999982</v>
          </cell>
          <cell r="AE64">
            <v>17.179152976833329</v>
          </cell>
          <cell r="AF64">
            <v>31.994262626262625</v>
          </cell>
          <cell r="AG64">
            <v>6.4068750000000003</v>
          </cell>
          <cell r="AH64">
            <v>1</v>
          </cell>
          <cell r="AI64" t="str">
            <v>ELC</v>
          </cell>
        </row>
        <row r="65">
          <cell r="C65" t="str">
            <v>TINGO MARIA</v>
          </cell>
          <cell r="D65" t="str">
            <v>ELC</v>
          </cell>
          <cell r="E65">
            <v>2</v>
          </cell>
          <cell r="F65" t="str">
            <v>Tingo María138</v>
          </cell>
          <cell r="G65">
            <v>138</v>
          </cell>
          <cell r="H65">
            <v>25.136875</v>
          </cell>
          <cell r="I65">
            <v>11.69896</v>
          </cell>
          <cell r="J65">
            <v>8.5489599999999992</v>
          </cell>
          <cell r="K65">
            <v>138</v>
          </cell>
          <cell r="L65">
            <v>5.93</v>
          </cell>
          <cell r="M65">
            <v>1.016992547853</v>
          </cell>
          <cell r="N65">
            <v>1.0210961299000001</v>
          </cell>
          <cell r="O65">
            <v>1.0659388296000001</v>
          </cell>
          <cell r="P65" t="str">
            <v>MT</v>
          </cell>
          <cell r="Q65">
            <v>25.667165780280065</v>
          </cell>
          <cell r="R65">
            <v>12.963693967230332</v>
          </cell>
          <cell r="S65">
            <v>9.7601674414933814</v>
          </cell>
          <cell r="T65">
            <v>17.363009245774059</v>
          </cell>
          <cell r="U65">
            <v>1.0175000000000001</v>
          </cell>
          <cell r="V65">
            <v>1.0141</v>
          </cell>
          <cell r="W65">
            <v>5.96E-2</v>
          </cell>
          <cell r="X65">
            <v>4.8099999999999997E-2</v>
          </cell>
          <cell r="Y65">
            <v>1</v>
          </cell>
          <cell r="Z65">
            <v>1.0031477200000001</v>
          </cell>
          <cell r="AA65">
            <v>1.0588719999999999E-2</v>
          </cell>
          <cell r="AB65">
            <v>25.667165780280065</v>
          </cell>
          <cell r="AC65">
            <v>12.963693967230332</v>
          </cell>
          <cell r="AD65">
            <v>9.7601674414933814</v>
          </cell>
          <cell r="AE65">
            <v>17.363009245774059</v>
          </cell>
          <cell r="AF65">
            <v>31.994262626262625</v>
          </cell>
          <cell r="AG65">
            <v>6.4068750000000003</v>
          </cell>
          <cell r="AH65">
            <v>1</v>
          </cell>
          <cell r="AI65" t="str">
            <v>ELC</v>
          </cell>
        </row>
        <row r="66">
          <cell r="C66" t="str">
            <v>PASCO</v>
          </cell>
          <cell r="D66" t="str">
            <v>ELC</v>
          </cell>
          <cell r="E66">
            <v>2</v>
          </cell>
          <cell r="F66" t="str">
            <v>Oroya50SEAT/MT</v>
          </cell>
          <cell r="G66">
            <v>50</v>
          </cell>
          <cell r="H66">
            <v>25.050045582031249</v>
          </cell>
          <cell r="I66">
            <v>12.498324406399998</v>
          </cell>
          <cell r="J66">
            <v>9.2181859063999987</v>
          </cell>
          <cell r="M66">
            <v>1.0087999999999999</v>
          </cell>
          <cell r="N66">
            <v>1.0153000000000001</v>
          </cell>
          <cell r="O66">
            <v>0.63338996566729922</v>
          </cell>
          <cell r="P66" t="str">
            <v>MT</v>
          </cell>
          <cell r="Q66">
            <v>25.604689609607107</v>
          </cell>
          <cell r="R66">
            <v>13.198422270739885</v>
          </cell>
          <cell r="S66">
            <v>9.8894185519398849</v>
          </cell>
          <cell r="T66">
            <v>17.513400563016628</v>
          </cell>
          <cell r="U66">
            <v>1.0153000000000001</v>
          </cell>
          <cell r="V66">
            <v>1.0087999999999999</v>
          </cell>
          <cell r="Z66">
            <v>0.63338996566729922</v>
          </cell>
          <cell r="AB66">
            <v>25.604689609607107</v>
          </cell>
          <cell r="AC66">
            <v>13.198422270739885</v>
          </cell>
          <cell r="AD66">
            <v>9.8894185519398849</v>
          </cell>
          <cell r="AE66">
            <v>17.513400563016628</v>
          </cell>
          <cell r="AF66">
            <v>31.994262626262625</v>
          </cell>
          <cell r="AG66">
            <v>6.5811019570312501</v>
          </cell>
          <cell r="AH66">
            <v>1</v>
          </cell>
          <cell r="AI66" t="str">
            <v>ELC</v>
          </cell>
        </row>
        <row r="67">
          <cell r="C67" t="str">
            <v>TARMA-CHANCHAMAYO</v>
          </cell>
          <cell r="D67" t="str">
            <v>ELC</v>
          </cell>
          <cell r="E67">
            <v>2</v>
          </cell>
          <cell r="F67" t="str">
            <v>Condorcocha44</v>
          </cell>
          <cell r="G67">
            <v>44</v>
          </cell>
          <cell r="H67">
            <v>24.73065220189725</v>
          </cell>
          <cell r="I67">
            <v>12.519595520887409</v>
          </cell>
          <cell r="J67">
            <v>9.242382450343408</v>
          </cell>
          <cell r="K67">
            <v>44</v>
          </cell>
          <cell r="L67">
            <v>42.5</v>
          </cell>
          <cell r="M67">
            <v>1.0504061459999998</v>
          </cell>
          <cell r="N67">
            <v>1.0652679895000001</v>
          </cell>
          <cell r="O67">
            <v>3.7346098274999999</v>
          </cell>
          <cell r="P67" t="str">
            <v>MT</v>
          </cell>
          <cell r="Q67">
            <v>30.079381977638832</v>
          </cell>
          <cell r="R67">
            <v>13.150660080574204</v>
          </cell>
          <cell r="S67">
            <v>9.7082553295232543</v>
          </cell>
          <cell r="T67">
            <v>18.508900522097861</v>
          </cell>
          <cell r="U67">
            <v>1.0153000000000001</v>
          </cell>
          <cell r="V67">
            <v>1.0088999999999999</v>
          </cell>
          <cell r="W67">
            <v>0.1158</v>
          </cell>
          <cell r="X67">
            <v>9.6799999999999997E-2</v>
          </cell>
          <cell r="Y67">
            <v>1</v>
          </cell>
          <cell r="AB67">
            <v>30.079381977638832</v>
          </cell>
          <cell r="AC67">
            <v>13.150660080574204</v>
          </cell>
          <cell r="AD67">
            <v>9.7082553295232543</v>
          </cell>
          <cell r="AE67">
            <v>18.508900522097861</v>
          </cell>
          <cell r="AF67">
            <v>31.994262626262625</v>
          </cell>
          <cell r="AG67">
            <v>6.4971915149452508</v>
          </cell>
          <cell r="AH67">
            <v>1</v>
          </cell>
          <cell r="AI67" t="str">
            <v>ELC</v>
          </cell>
        </row>
        <row r="68">
          <cell r="C68" t="str">
            <v>PAMPAS</v>
          </cell>
          <cell r="D68" t="str">
            <v>ELC</v>
          </cell>
          <cell r="E68">
            <v>3</v>
          </cell>
          <cell r="F68" t="str">
            <v>Mantaro</v>
          </cell>
          <cell r="G68" t="str">
            <v>66-33</v>
          </cell>
          <cell r="H68">
            <v>23.685157312499999</v>
          </cell>
          <cell r="I68">
            <v>11.747049112000003</v>
          </cell>
          <cell r="J68">
            <v>8.5706171120000008</v>
          </cell>
          <cell r="K68">
            <v>33</v>
          </cell>
          <cell r="L68">
            <v>21.09</v>
          </cell>
          <cell r="M68">
            <v>1.0294968145679999</v>
          </cell>
          <cell r="N68">
            <v>1.0400958799660001</v>
          </cell>
          <cell r="O68">
            <v>2.8872953108699999</v>
          </cell>
          <cell r="P68" t="str">
            <v>MT</v>
          </cell>
          <cell r="Q68">
            <v>27.522129847947831</v>
          </cell>
          <cell r="R68">
            <v>12.093549641377855</v>
          </cell>
          <cell r="S68">
            <v>8.8234230156859912</v>
          </cell>
          <cell r="T68">
            <v>16.91800012456396</v>
          </cell>
          <cell r="U68">
            <v>1.0153000000000001</v>
          </cell>
          <cell r="V68">
            <v>1.0088999999999999</v>
          </cell>
          <cell r="W68">
            <v>0.1158</v>
          </cell>
          <cell r="X68">
            <v>9.6799999999999997E-2</v>
          </cell>
          <cell r="Y68">
            <v>1</v>
          </cell>
          <cell r="AB68">
            <v>27.522129847947831</v>
          </cell>
          <cell r="AC68">
            <v>12.093549641377855</v>
          </cell>
          <cell r="AD68">
            <v>8.8234230156859912</v>
          </cell>
          <cell r="AE68">
            <v>16.91800012456396</v>
          </cell>
          <cell r="AF68">
            <v>31.994262626262625</v>
          </cell>
          <cell r="AG68">
            <v>6.4472383125000006</v>
          </cell>
          <cell r="AH68">
            <v>1</v>
          </cell>
          <cell r="AI68" t="str">
            <v>ELC</v>
          </cell>
        </row>
        <row r="69">
          <cell r="C69" t="str">
            <v>TABLACHACA</v>
          </cell>
          <cell r="D69" t="str">
            <v>ELC</v>
          </cell>
          <cell r="E69">
            <v>4</v>
          </cell>
          <cell r="F69" t="str">
            <v>Mantaro</v>
          </cell>
          <cell r="G69" t="str">
            <v>66-33</v>
          </cell>
          <cell r="H69">
            <v>23.685157312499999</v>
          </cell>
          <cell r="I69">
            <v>11.747049112000003</v>
          </cell>
          <cell r="J69">
            <v>8.5706171120000008</v>
          </cell>
          <cell r="K69">
            <v>33</v>
          </cell>
          <cell r="L69">
            <v>21.09</v>
          </cell>
          <cell r="M69">
            <v>1.0294968145679999</v>
          </cell>
          <cell r="N69">
            <v>1.0400958799660001</v>
          </cell>
          <cell r="O69">
            <v>2.8872953108699999</v>
          </cell>
          <cell r="P69" t="str">
            <v>MT</v>
          </cell>
          <cell r="Q69">
            <v>27.522129847947831</v>
          </cell>
          <cell r="R69">
            <v>12.093549641377855</v>
          </cell>
          <cell r="S69">
            <v>8.8234230156859912</v>
          </cell>
          <cell r="T69">
            <v>16.91800012456396</v>
          </cell>
          <cell r="U69">
            <v>1.0153000000000001</v>
          </cell>
          <cell r="V69">
            <v>1.0088999999999999</v>
          </cell>
          <cell r="W69">
            <v>0.1158</v>
          </cell>
          <cell r="X69">
            <v>9.6799999999999997E-2</v>
          </cell>
          <cell r="Y69">
            <v>1</v>
          </cell>
          <cell r="AB69">
            <v>27.522129847947831</v>
          </cell>
          <cell r="AC69">
            <v>12.093549641377855</v>
          </cell>
          <cell r="AD69">
            <v>8.8234230156859912</v>
          </cell>
          <cell r="AE69">
            <v>16.91800012456396</v>
          </cell>
          <cell r="AF69">
            <v>31.994262626262625</v>
          </cell>
          <cell r="AG69">
            <v>6.4472383125000006</v>
          </cell>
          <cell r="AH69">
            <v>1</v>
          </cell>
          <cell r="AI69" t="str">
            <v>ELC</v>
          </cell>
        </row>
        <row r="70">
          <cell r="C70" t="str">
            <v>TOCACHE</v>
          </cell>
          <cell r="D70" t="str">
            <v>ELTO</v>
          </cell>
          <cell r="E70">
            <v>2</v>
          </cell>
          <cell r="F70" t="str">
            <v>Tingo María138</v>
          </cell>
          <cell r="G70">
            <v>138</v>
          </cell>
          <cell r="H70">
            <v>25.136875</v>
          </cell>
          <cell r="I70">
            <v>11.69896</v>
          </cell>
          <cell r="J70">
            <v>8.5489599999999992</v>
          </cell>
          <cell r="K70">
            <v>138</v>
          </cell>
          <cell r="L70">
            <v>154</v>
          </cell>
          <cell r="M70">
            <v>1.0892184434000001</v>
          </cell>
          <cell r="N70">
            <v>1.1108902200000002</v>
          </cell>
          <cell r="O70">
            <v>2.6338105999999999</v>
          </cell>
          <cell r="P70" t="str">
            <v>MT</v>
          </cell>
          <cell r="Q70">
            <v>27.924308598862503</v>
          </cell>
          <cell r="R70">
            <v>15.376533600598865</v>
          </cell>
          <cell r="S70">
            <v>11.945495503888864</v>
          </cell>
          <cell r="T70">
            <v>20.197951918258198</v>
          </cell>
          <cell r="U70">
            <v>1.0175000000000001</v>
          </cell>
          <cell r="V70">
            <v>1.0141</v>
          </cell>
          <cell r="W70">
            <v>5.96E-2</v>
          </cell>
          <cell r="X70">
            <v>4.8099999999999997E-2</v>
          </cell>
          <cell r="Y70">
            <v>1</v>
          </cell>
          <cell r="Z70">
            <v>1.0031477200000001</v>
          </cell>
          <cell r="AA70">
            <v>1.0588719999999999E-2</v>
          </cell>
          <cell r="AB70">
            <v>27.924308598862503</v>
          </cell>
          <cell r="AC70">
            <v>15.376533600598865</v>
          </cell>
          <cell r="AD70">
            <v>11.945495503888864</v>
          </cell>
          <cell r="AE70">
            <v>20.197951918258198</v>
          </cell>
          <cell r="AF70">
            <v>31.994262626262625</v>
          </cell>
          <cell r="AG70">
            <v>6.4068750000000003</v>
          </cell>
          <cell r="AH70">
            <v>1</v>
          </cell>
          <cell r="AI70" t="str">
            <v>ELTO</v>
          </cell>
        </row>
        <row r="71">
          <cell r="C71" t="str">
            <v>AREQUIPA</v>
          </cell>
          <cell r="D71" t="str">
            <v>SEAL</v>
          </cell>
          <cell r="E71">
            <v>2</v>
          </cell>
          <cell r="F71" t="str">
            <v>Socabaya</v>
          </cell>
          <cell r="G71">
            <v>138</v>
          </cell>
          <cell r="H71">
            <v>23.216874999999998</v>
          </cell>
          <cell r="I71">
            <v>11.16896</v>
          </cell>
          <cell r="J71">
            <v>8.1689600000000002</v>
          </cell>
          <cell r="K71">
            <v>33</v>
          </cell>
          <cell r="L71">
            <v>9.07</v>
          </cell>
          <cell r="M71">
            <v>1.0225620560399999</v>
          </cell>
          <cell r="N71">
            <v>1.0280668901250001</v>
          </cell>
          <cell r="O71">
            <v>1.1494216054000002</v>
          </cell>
          <cell r="P71" t="str">
            <v>MT</v>
          </cell>
          <cell r="Q71">
            <v>23.86850047967086</v>
          </cell>
          <cell r="R71">
            <v>12.570376306828519</v>
          </cell>
          <cell r="S71">
            <v>9.5026901387085196</v>
          </cell>
          <cell r="T71">
            <v>16.603779408578514</v>
          </cell>
          <cell r="U71">
            <v>1.0175000000000001</v>
          </cell>
          <cell r="V71">
            <v>1.0141</v>
          </cell>
          <cell r="W71">
            <v>0.1145</v>
          </cell>
          <cell r="X71">
            <v>9.1999999999999998E-2</v>
          </cell>
          <cell r="Y71">
            <v>1</v>
          </cell>
          <cell r="Z71">
            <v>1.0031477200000001</v>
          </cell>
          <cell r="AA71">
            <v>1.6127219999999998E-2</v>
          </cell>
          <cell r="AB71">
            <v>23.86850047967086</v>
          </cell>
          <cell r="AC71">
            <v>12.570376306828519</v>
          </cell>
          <cell r="AD71">
            <v>9.5026901387085196</v>
          </cell>
          <cell r="AE71">
            <v>16.603779408578514</v>
          </cell>
          <cell r="AF71">
            <v>31.994262626262625</v>
          </cell>
          <cell r="AG71">
            <v>6.4068750000000003</v>
          </cell>
          <cell r="AH71">
            <v>0.94469999999999998</v>
          </cell>
          <cell r="AI71" t="str">
            <v>SEAL</v>
          </cell>
        </row>
        <row r="72">
          <cell r="C72" t="str">
            <v>MOLLENDO-MATARANI</v>
          </cell>
          <cell r="D72" t="str">
            <v>SEAL</v>
          </cell>
          <cell r="E72">
            <v>2</v>
          </cell>
          <cell r="F72" t="str">
            <v>Mollendo</v>
          </cell>
          <cell r="G72">
            <v>138</v>
          </cell>
          <cell r="H72">
            <v>23.266874999999999</v>
          </cell>
          <cell r="I72">
            <v>11.218959999999999</v>
          </cell>
          <cell r="J72">
            <v>8.1989599999999996</v>
          </cell>
          <cell r="K72">
            <v>33</v>
          </cell>
          <cell r="L72">
            <v>10.9</v>
          </cell>
          <cell r="M72">
            <v>1.0242693947999999</v>
          </cell>
          <cell r="N72">
            <v>1.0301989087499999</v>
          </cell>
          <cell r="O72">
            <v>1.1789344180000001</v>
          </cell>
          <cell r="P72" t="str">
            <v>MT</v>
          </cell>
          <cell r="Q72">
            <v>23.969509235022652</v>
          </cell>
          <cell r="R72">
            <v>12.670171787485407</v>
          </cell>
          <cell r="S72">
            <v>9.5768782151894083</v>
          </cell>
          <cell r="T72">
            <v>16.712437337973476</v>
          </cell>
          <cell r="U72">
            <v>1.0175000000000001</v>
          </cell>
          <cell r="V72">
            <v>1.0141</v>
          </cell>
          <cell r="W72">
            <v>0.1145</v>
          </cell>
          <cell r="X72">
            <v>9.1999999999999998E-2</v>
          </cell>
          <cell r="Y72">
            <v>1</v>
          </cell>
          <cell r="Z72">
            <v>1.0031477200000001</v>
          </cell>
          <cell r="AA72">
            <v>1.6127219999999998E-2</v>
          </cell>
          <cell r="AB72">
            <v>23.969509235022652</v>
          </cell>
          <cell r="AC72">
            <v>12.670171787485407</v>
          </cell>
          <cell r="AD72">
            <v>9.5768782151894083</v>
          </cell>
          <cell r="AE72">
            <v>16.712437337973476</v>
          </cell>
          <cell r="AF72">
            <v>31.994262626262625</v>
          </cell>
          <cell r="AG72">
            <v>6.4068750000000003</v>
          </cell>
          <cell r="AH72">
            <v>1</v>
          </cell>
          <cell r="AI72" t="str">
            <v>SEAL</v>
          </cell>
        </row>
        <row r="73">
          <cell r="C73" t="str">
            <v>COLCA</v>
          </cell>
          <cell r="D73" t="str">
            <v>SEAL</v>
          </cell>
          <cell r="E73">
            <v>4</v>
          </cell>
          <cell r="F73" t="str">
            <v>Callalli</v>
          </cell>
          <cell r="G73">
            <v>138</v>
          </cell>
          <cell r="H73">
            <v>22.556874999999998</v>
          </cell>
          <cell r="I73">
            <v>10.94896</v>
          </cell>
          <cell r="J73">
            <v>8.0389600000000012</v>
          </cell>
          <cell r="M73">
            <v>1.0141</v>
          </cell>
          <cell r="N73">
            <v>1.0175000000000001</v>
          </cell>
          <cell r="O73">
            <v>1.0031477200000001</v>
          </cell>
          <cell r="P73" t="str">
            <v>MT</v>
          </cell>
          <cell r="Q73">
            <v>22.951620312500001</v>
          </cell>
          <cell r="R73">
            <v>12.106488056</v>
          </cell>
          <cell r="S73">
            <v>9.1554570560000013</v>
          </cell>
          <cell r="T73">
            <v>15.984181621277779</v>
          </cell>
          <cell r="U73">
            <v>1.0175000000000001</v>
          </cell>
          <cell r="V73">
            <v>1.0141</v>
          </cell>
          <cell r="Z73">
            <v>1.0031477200000001</v>
          </cell>
          <cell r="AB73">
            <v>22.951620312500001</v>
          </cell>
          <cell r="AC73">
            <v>12.106488056</v>
          </cell>
          <cell r="AD73">
            <v>9.1554570560000013</v>
          </cell>
          <cell r="AE73">
            <v>15.984181621277779</v>
          </cell>
          <cell r="AF73">
            <v>31.994262626262625</v>
          </cell>
          <cell r="AG73">
            <v>6.4068750000000003</v>
          </cell>
          <cell r="AH73">
            <v>1</v>
          </cell>
          <cell r="AI73" t="str">
            <v>SEAL</v>
          </cell>
        </row>
        <row r="74">
          <cell r="C74" t="str">
            <v>REPARTICION</v>
          </cell>
          <cell r="D74" t="str">
            <v>SEAL</v>
          </cell>
          <cell r="E74">
            <v>3</v>
          </cell>
          <cell r="F74" t="str">
            <v>Repartición</v>
          </cell>
          <cell r="G74">
            <v>138</v>
          </cell>
          <cell r="H74">
            <v>23.266874999999999</v>
          </cell>
          <cell r="I74">
            <v>11.208959999999999</v>
          </cell>
          <cell r="J74">
            <v>8.1889599999999998</v>
          </cell>
          <cell r="M74">
            <v>1.0141</v>
          </cell>
          <cell r="N74">
            <v>1.0175000000000001</v>
          </cell>
          <cell r="O74">
            <v>1.0031477200000001</v>
          </cell>
          <cell r="P74" t="str">
            <v>MT</v>
          </cell>
          <cell r="Q74">
            <v>23.674045312499999</v>
          </cell>
          <cell r="R74">
            <v>12.370154055999999</v>
          </cell>
          <cell r="S74">
            <v>9.3075720559999997</v>
          </cell>
          <cell r="T74">
            <v>16.357770026833332</v>
          </cell>
          <cell r="U74">
            <v>1.0175000000000001</v>
          </cell>
          <cell r="V74">
            <v>1.0141</v>
          </cell>
          <cell r="Z74">
            <v>1.0031477200000001</v>
          </cell>
          <cell r="AB74">
            <v>23.674045312499999</v>
          </cell>
          <cell r="AC74">
            <v>12.370154055999999</v>
          </cell>
          <cell r="AD74">
            <v>9.3075720559999997</v>
          </cell>
          <cell r="AE74">
            <v>16.357770026833332</v>
          </cell>
          <cell r="AF74">
            <v>31.994262626262625</v>
          </cell>
          <cell r="AG74">
            <v>6.4068750000000003</v>
          </cell>
          <cell r="AH74">
            <v>1</v>
          </cell>
          <cell r="AI74" t="str">
            <v>SEAL</v>
          </cell>
        </row>
        <row r="75">
          <cell r="C75" t="str">
            <v>MAJES</v>
          </cell>
          <cell r="D75" t="str">
            <v>SEAL</v>
          </cell>
          <cell r="E75">
            <v>3</v>
          </cell>
          <cell r="F75" t="str">
            <v>Repartición</v>
          </cell>
          <cell r="G75">
            <v>138</v>
          </cell>
          <cell r="H75">
            <v>23.266874999999999</v>
          </cell>
          <cell r="I75">
            <v>11.208959999999999</v>
          </cell>
          <cell r="J75">
            <v>8.1889599999999998</v>
          </cell>
          <cell r="K75">
            <v>138</v>
          </cell>
          <cell r="L75">
            <v>44.63</v>
          </cell>
          <cell r="M75">
            <v>1.0358697151229999</v>
          </cell>
          <cell r="N75">
            <v>1.0445649709</v>
          </cell>
          <cell r="O75">
            <v>1.4756267854</v>
          </cell>
          <cell r="P75" t="str">
            <v>MT</v>
          </cell>
          <cell r="Q75">
            <v>24.303762607308936</v>
          </cell>
          <cell r="R75">
            <v>13.086648987425098</v>
          </cell>
          <cell r="S75">
            <v>9.9583224477536394</v>
          </cell>
          <cell r="T75">
            <v>17.190550526363129</v>
          </cell>
          <cell r="U75">
            <v>1.0175000000000001</v>
          </cell>
          <cell r="V75">
            <v>1.0141</v>
          </cell>
          <cell r="W75">
            <v>5.96E-2</v>
          </cell>
          <cell r="X75">
            <v>4.8099999999999997E-2</v>
          </cell>
          <cell r="Y75">
            <v>1</v>
          </cell>
          <cell r="Z75">
            <v>1.0031477200000001</v>
          </cell>
          <cell r="AA75">
            <v>1.0586579999999998E-2</v>
          </cell>
          <cell r="AB75">
            <v>24.303762607308936</v>
          </cell>
          <cell r="AC75">
            <v>13.086648987425098</v>
          </cell>
          <cell r="AD75">
            <v>9.9583224477536394</v>
          </cell>
          <cell r="AE75">
            <v>17.190550526363129</v>
          </cell>
          <cell r="AF75">
            <v>31.994262626262625</v>
          </cell>
          <cell r="AG75">
            <v>6.4068750000000003</v>
          </cell>
          <cell r="AH75">
            <v>1</v>
          </cell>
          <cell r="AI75" t="str">
            <v>SEAL</v>
          </cell>
        </row>
        <row r="76">
          <cell r="C76" t="str">
            <v>LA CANO</v>
          </cell>
          <cell r="D76" t="str">
            <v>SEAL</v>
          </cell>
          <cell r="E76">
            <v>2</v>
          </cell>
          <cell r="F76" t="str">
            <v>Repartición</v>
          </cell>
          <cell r="G76">
            <v>138</v>
          </cell>
          <cell r="H76">
            <v>23.266874999999999</v>
          </cell>
          <cell r="I76">
            <v>11.208959999999999</v>
          </cell>
          <cell r="J76">
            <v>8.1889599999999998</v>
          </cell>
          <cell r="M76">
            <v>1.0141</v>
          </cell>
          <cell r="N76">
            <v>1.0175000000000001</v>
          </cell>
          <cell r="O76">
            <v>1.0031477200000001</v>
          </cell>
          <cell r="P76" t="str">
            <v>MT</v>
          </cell>
          <cell r="Q76">
            <v>23.674045312499999</v>
          </cell>
          <cell r="R76">
            <v>12.370154055999999</v>
          </cell>
          <cell r="S76">
            <v>9.3075720559999997</v>
          </cell>
          <cell r="T76">
            <v>16.357770026833332</v>
          </cell>
          <cell r="U76">
            <v>1.0175000000000001</v>
          </cell>
          <cell r="V76">
            <v>1.0141</v>
          </cell>
          <cell r="Z76">
            <v>1.0031477200000001</v>
          </cell>
          <cell r="AB76">
            <v>23.674045312499999</v>
          </cell>
          <cell r="AC76">
            <v>12.370154055999999</v>
          </cell>
          <cell r="AD76">
            <v>9.3075720559999997</v>
          </cell>
          <cell r="AE76">
            <v>16.357770026833332</v>
          </cell>
          <cell r="AF76">
            <v>31.994262626262625</v>
          </cell>
          <cell r="AG76">
            <v>6.4068750000000003</v>
          </cell>
          <cell r="AH76">
            <v>1</v>
          </cell>
          <cell r="AI76" t="str">
            <v>SEAL</v>
          </cell>
        </row>
        <row r="77">
          <cell r="C77" t="str">
            <v>YURA</v>
          </cell>
          <cell r="D77" t="str">
            <v>SEAL</v>
          </cell>
          <cell r="E77">
            <v>2</v>
          </cell>
          <cell r="F77" t="str">
            <v>Charcani I</v>
          </cell>
          <cell r="G77">
            <v>33</v>
          </cell>
          <cell r="H77">
            <v>23.610961297518934</v>
          </cell>
          <cell r="I77">
            <v>11.929344913762639</v>
          </cell>
          <cell r="J77">
            <v>8.888007489439584</v>
          </cell>
          <cell r="K77">
            <v>33</v>
          </cell>
          <cell r="L77">
            <v>22</v>
          </cell>
          <cell r="M77">
            <v>1.0292181119999999</v>
          </cell>
          <cell r="N77">
            <v>1.0365696090000001</v>
          </cell>
          <cell r="O77">
            <v>0.99866911999999997</v>
          </cell>
          <cell r="P77" t="str">
            <v>MT</v>
          </cell>
          <cell r="Q77">
            <v>24.474404920283334</v>
          </cell>
          <cell r="R77">
            <v>13.276566969539585</v>
          </cell>
          <cell r="S77">
            <v>10.146367407722868</v>
          </cell>
          <cell r="T77">
            <v>17.422342537258551</v>
          </cell>
          <cell r="U77">
            <v>1.0111000000000001</v>
          </cell>
          <cell r="V77">
            <v>1.0087999999999999</v>
          </cell>
          <cell r="W77">
            <v>0.1145</v>
          </cell>
          <cell r="X77">
            <v>9.1999999999999998E-2</v>
          </cell>
          <cell r="Y77">
            <v>1</v>
          </cell>
          <cell r="Z77">
            <v>0.64387028000000002</v>
          </cell>
          <cell r="AA77">
            <v>1.6127219999999998E-2</v>
          </cell>
          <cell r="AB77">
            <v>24.474404920283334</v>
          </cell>
          <cell r="AC77">
            <v>13.276566969539585</v>
          </cell>
          <cell r="AD77">
            <v>10.146367407722868</v>
          </cell>
          <cell r="AE77">
            <v>17.422342537258551</v>
          </cell>
          <cell r="AF77">
            <v>31.994262626262625</v>
          </cell>
          <cell r="AG77">
            <v>6.5156261410306779</v>
          </cell>
          <cell r="AH77">
            <v>1</v>
          </cell>
          <cell r="AI77" t="str">
            <v>SEAL</v>
          </cell>
        </row>
        <row r="78">
          <cell r="C78" t="str">
            <v>MOQUEGUA</v>
          </cell>
          <cell r="D78" t="str">
            <v>ELS</v>
          </cell>
          <cell r="E78">
            <v>2</v>
          </cell>
          <cell r="F78" t="str">
            <v>Montalvo</v>
          </cell>
          <cell r="G78">
            <v>138</v>
          </cell>
          <cell r="H78">
            <v>23.366875</v>
          </cell>
          <cell r="I78">
            <v>11.16896</v>
          </cell>
          <cell r="J78">
            <v>8.1689600000000002</v>
          </cell>
          <cell r="K78">
            <v>66</v>
          </cell>
          <cell r="L78">
            <v>25</v>
          </cell>
          <cell r="M78">
            <v>1.0374242999999999</v>
          </cell>
          <cell r="N78">
            <v>1.0466259375</v>
          </cell>
          <cell r="O78">
            <v>1.40632822</v>
          </cell>
          <cell r="P78" t="str">
            <v>MT</v>
          </cell>
          <cell r="Q78">
            <v>24.456377453320311</v>
          </cell>
          <cell r="R78">
            <v>12.993278729727999</v>
          </cell>
          <cell r="S78">
            <v>9.8810058297280001</v>
          </cell>
          <cell r="T78">
            <v>17.1461542369806</v>
          </cell>
          <cell r="U78">
            <v>1.0175000000000001</v>
          </cell>
          <cell r="V78">
            <v>1.0141</v>
          </cell>
          <cell r="W78">
            <v>0.1145</v>
          </cell>
          <cell r="X78">
            <v>9.1999999999999998E-2</v>
          </cell>
          <cell r="Y78">
            <v>1</v>
          </cell>
          <cell r="Z78">
            <v>1.0031477200000001</v>
          </cell>
          <cell r="AA78">
            <v>1.6127219999999998E-2</v>
          </cell>
          <cell r="AB78">
            <v>24.456377453320311</v>
          </cell>
          <cell r="AC78">
            <v>12.993278729727999</v>
          </cell>
          <cell r="AD78">
            <v>9.8810058297280001</v>
          </cell>
          <cell r="AE78">
            <v>17.1461542369806</v>
          </cell>
          <cell r="AF78">
            <v>31.994262626262625</v>
          </cell>
          <cell r="AG78">
            <v>6.4068750000000003</v>
          </cell>
          <cell r="AH78">
            <v>1</v>
          </cell>
          <cell r="AI78" t="str">
            <v>ELS</v>
          </cell>
        </row>
        <row r="79">
          <cell r="C79" t="str">
            <v>ILO</v>
          </cell>
          <cell r="D79" t="str">
            <v>ELS</v>
          </cell>
          <cell r="E79">
            <v>2</v>
          </cell>
          <cell r="F79" t="str">
            <v>Toquepala</v>
          </cell>
          <cell r="G79">
            <v>138</v>
          </cell>
          <cell r="H79">
            <v>23.536874999999998</v>
          </cell>
          <cell r="I79">
            <v>11.10896</v>
          </cell>
          <cell r="J79">
            <v>8.1389599999999991</v>
          </cell>
          <cell r="M79">
            <v>1.0141</v>
          </cell>
          <cell r="N79">
            <v>1.0175000000000001</v>
          </cell>
          <cell r="O79">
            <v>1.0031477200000001</v>
          </cell>
          <cell r="P79" t="str">
            <v>MT</v>
          </cell>
          <cell r="Q79">
            <v>23.948770312499999</v>
          </cell>
          <cell r="R79">
            <v>12.268744055999999</v>
          </cell>
          <cell r="S79">
            <v>9.256867055999999</v>
          </cell>
          <cell r="T79">
            <v>16.358693276833332</v>
          </cell>
          <cell r="U79">
            <v>1.0175000000000001</v>
          </cell>
          <cell r="V79">
            <v>1.0141</v>
          </cell>
          <cell r="Z79">
            <v>1.0031477200000001</v>
          </cell>
          <cell r="AB79">
            <v>23.948770312499999</v>
          </cell>
          <cell r="AC79">
            <v>12.268744055999999</v>
          </cell>
          <cell r="AD79">
            <v>9.256867055999999</v>
          </cell>
          <cell r="AE79">
            <v>16.358693276833332</v>
          </cell>
          <cell r="AF79">
            <v>31.994262626262625</v>
          </cell>
          <cell r="AG79">
            <v>6.4068750000000003</v>
          </cell>
          <cell r="AH79">
            <v>1</v>
          </cell>
          <cell r="AI79" t="str">
            <v>ELS</v>
          </cell>
        </row>
        <row r="80">
          <cell r="C80" t="str">
            <v>TACNA</v>
          </cell>
          <cell r="D80" t="str">
            <v>ELS</v>
          </cell>
          <cell r="E80">
            <v>2</v>
          </cell>
          <cell r="F80" t="str">
            <v>Tacna66 (SE Los Héroes)</v>
          </cell>
          <cell r="G80">
            <v>66</v>
          </cell>
          <cell r="H80">
            <v>23.416875000000001</v>
          </cell>
          <cell r="I80">
            <v>11.861652000000001</v>
          </cell>
          <cell r="J80">
            <v>8.7916520000000009</v>
          </cell>
          <cell r="K80">
            <v>66</v>
          </cell>
          <cell r="L80">
            <v>13.54</v>
          </cell>
          <cell r="M80">
            <v>1.0213664198399999</v>
          </cell>
          <cell r="N80">
            <v>1.02677538663</v>
          </cell>
          <cell r="O80">
            <v>0.86223283880000001</v>
          </cell>
          <cell r="P80" t="str">
            <v>MT</v>
          </cell>
          <cell r="Q80">
            <v>24.043870881791381</v>
          </cell>
          <cell r="R80">
            <v>12.977325875427976</v>
          </cell>
          <cell r="S80">
            <v>9.8417309665191759</v>
          </cell>
          <cell r="T80">
            <v>17.010873750746192</v>
          </cell>
          <cell r="U80">
            <v>1.0111000000000001</v>
          </cell>
          <cell r="V80">
            <v>1.0087999999999999</v>
          </cell>
          <cell r="W80">
            <v>0.1145</v>
          </cell>
          <cell r="X80">
            <v>9.1999999999999998E-2</v>
          </cell>
          <cell r="Y80">
            <v>1</v>
          </cell>
          <cell r="Z80">
            <v>0.64387028000000002</v>
          </cell>
          <cell r="AA80">
            <v>1.6127219999999998E-2</v>
          </cell>
          <cell r="AB80">
            <v>24.043870881791381</v>
          </cell>
          <cell r="AC80">
            <v>12.977325875427976</v>
          </cell>
          <cell r="AD80">
            <v>9.8417309665191759</v>
          </cell>
          <cell r="AE80">
            <v>17.010873750746192</v>
          </cell>
          <cell r="AF80">
            <v>31.994262626262625</v>
          </cell>
          <cell r="AG80">
            <v>6.4068750000000003</v>
          </cell>
          <cell r="AH80">
            <v>0.86719999999999997</v>
          </cell>
          <cell r="AI80" t="str">
            <v>ELS</v>
          </cell>
        </row>
        <row r="81">
          <cell r="C81" t="str">
            <v>TOMASIRI</v>
          </cell>
          <cell r="D81" t="str">
            <v>ELS</v>
          </cell>
          <cell r="E81">
            <v>4</v>
          </cell>
          <cell r="F81" t="str">
            <v>Tacna66 (SE Los Héroes)</v>
          </cell>
          <cell r="G81">
            <v>66</v>
          </cell>
          <cell r="H81">
            <v>23.416875000000001</v>
          </cell>
          <cell r="I81">
            <v>11.861652000000001</v>
          </cell>
          <cell r="J81">
            <v>8.7916520000000009</v>
          </cell>
          <cell r="K81">
            <v>66</v>
          </cell>
          <cell r="L81">
            <v>29.29</v>
          </cell>
          <cell r="M81">
            <v>1.0359839318399999</v>
          </cell>
          <cell r="N81">
            <v>1.0450093112550001</v>
          </cell>
          <cell r="O81">
            <v>1.1162365537999999</v>
          </cell>
          <cell r="P81" t="str">
            <v>MT</v>
          </cell>
          <cell r="Q81">
            <v>24.470852415494431</v>
          </cell>
          <cell r="R81">
            <v>13.404717430877801</v>
          </cell>
          <cell r="S81">
            <v>10.224246760129001</v>
          </cell>
          <cell r="T81">
            <v>17.516919680621996</v>
          </cell>
          <cell r="U81">
            <v>1.0111000000000001</v>
          </cell>
          <cell r="V81">
            <v>1.0087999999999999</v>
          </cell>
          <cell r="W81">
            <v>0.1145</v>
          </cell>
          <cell r="X81">
            <v>9.1999999999999998E-2</v>
          </cell>
          <cell r="Y81">
            <v>1</v>
          </cell>
          <cell r="Z81">
            <v>0.64387028000000002</v>
          </cell>
          <cell r="AA81">
            <v>1.6127219999999998E-2</v>
          </cell>
          <cell r="AB81">
            <v>24.470852415494431</v>
          </cell>
          <cell r="AC81">
            <v>13.404717430877801</v>
          </cell>
          <cell r="AD81">
            <v>10.224246760129001</v>
          </cell>
          <cell r="AE81">
            <v>17.516919680621996</v>
          </cell>
          <cell r="AF81">
            <v>31.994262626262625</v>
          </cell>
          <cell r="AG81">
            <v>6.4068750000000003</v>
          </cell>
          <cell r="AH81">
            <v>1</v>
          </cell>
          <cell r="AI81" t="str">
            <v>ELS</v>
          </cell>
        </row>
        <row r="82">
          <cell r="C82" t="str">
            <v>YARADA</v>
          </cell>
          <cell r="D82" t="str">
            <v>ELS</v>
          </cell>
          <cell r="E82">
            <v>2</v>
          </cell>
          <cell r="F82" t="str">
            <v>Tacna66 (SE Los Héroes)</v>
          </cell>
          <cell r="G82">
            <v>66</v>
          </cell>
          <cell r="H82">
            <v>23.416875000000001</v>
          </cell>
          <cell r="I82">
            <v>11.861652000000001</v>
          </cell>
          <cell r="J82">
            <v>8.7916520000000009</v>
          </cell>
          <cell r="K82">
            <v>66</v>
          </cell>
          <cell r="L82">
            <v>13.54</v>
          </cell>
          <cell r="M82">
            <v>1.0213664198399999</v>
          </cell>
          <cell r="N82">
            <v>1.02677538663</v>
          </cell>
          <cell r="O82">
            <v>0.86223283880000001</v>
          </cell>
          <cell r="P82" t="str">
            <v>MT</v>
          </cell>
          <cell r="Q82">
            <v>24.043870881791381</v>
          </cell>
          <cell r="R82">
            <v>12.977325875427976</v>
          </cell>
          <cell r="S82">
            <v>9.8417309665191759</v>
          </cell>
          <cell r="T82">
            <v>17.010873750746192</v>
          </cell>
          <cell r="U82">
            <v>1.0111000000000001</v>
          </cell>
          <cell r="V82">
            <v>1.0087999999999999</v>
          </cell>
          <cell r="W82">
            <v>0.1145</v>
          </cell>
          <cell r="X82">
            <v>9.1999999999999998E-2</v>
          </cell>
          <cell r="Y82">
            <v>1</v>
          </cell>
          <cell r="Z82">
            <v>0.64387028000000002</v>
          </cell>
          <cell r="AA82">
            <v>1.6127219999999998E-2</v>
          </cell>
          <cell r="AB82">
            <v>24.043870881791381</v>
          </cell>
          <cell r="AC82">
            <v>12.977325875427976</v>
          </cell>
          <cell r="AD82">
            <v>9.8417309665191759</v>
          </cell>
          <cell r="AE82">
            <v>17.010873750746192</v>
          </cell>
          <cell r="AF82">
            <v>31.994262626262625</v>
          </cell>
          <cell r="AG82">
            <v>6.4068750000000003</v>
          </cell>
          <cell r="AH82">
            <v>1</v>
          </cell>
          <cell r="AI82" t="str">
            <v>ELS</v>
          </cell>
        </row>
        <row r="83">
          <cell r="C83" t="str">
            <v>TARATA</v>
          </cell>
          <cell r="D83" t="str">
            <v>ELS</v>
          </cell>
          <cell r="E83">
            <v>4</v>
          </cell>
          <cell r="F83" t="str">
            <v>Aricota66</v>
          </cell>
          <cell r="G83">
            <v>66</v>
          </cell>
          <cell r="H83">
            <v>23.356874999999999</v>
          </cell>
          <cell r="I83">
            <v>11.02896</v>
          </cell>
          <cell r="J83">
            <v>8.1189599999999995</v>
          </cell>
          <cell r="K83">
            <v>33</v>
          </cell>
          <cell r="L83">
            <v>59.51</v>
          </cell>
          <cell r="M83">
            <v>1.06403099296</v>
          </cell>
          <cell r="N83">
            <v>1.0799952923450002</v>
          </cell>
          <cell r="O83">
            <v>1.6036011421999998</v>
          </cell>
          <cell r="P83" t="str">
            <v>MT</v>
          </cell>
          <cell r="Q83">
            <v>25.225315043890625</v>
          </cell>
          <cell r="R83">
            <v>13.338756402316122</v>
          </cell>
          <cell r="S83">
            <v>10.242426212802522</v>
          </cell>
          <cell r="T83">
            <v>17.696170830619813</v>
          </cell>
          <cell r="U83">
            <v>1.0111000000000001</v>
          </cell>
          <cell r="V83">
            <v>1.0087999999999999</v>
          </cell>
          <cell r="W83">
            <v>0.1145</v>
          </cell>
          <cell r="X83">
            <v>9.1999999999999998E-2</v>
          </cell>
          <cell r="Y83">
            <v>1</v>
          </cell>
          <cell r="Z83">
            <v>0.64387028000000002</v>
          </cell>
          <cell r="AA83">
            <v>1.6127219999999998E-2</v>
          </cell>
          <cell r="AB83">
            <v>25.225315043890625</v>
          </cell>
          <cell r="AC83">
            <v>13.338756402316122</v>
          </cell>
          <cell r="AD83">
            <v>10.242426212802522</v>
          </cell>
          <cell r="AE83">
            <v>17.696170830619813</v>
          </cell>
          <cell r="AF83">
            <v>31.994262626262625</v>
          </cell>
          <cell r="AG83">
            <v>6.4068750000000003</v>
          </cell>
          <cell r="AH83">
            <v>1</v>
          </cell>
          <cell r="AI83" t="str">
            <v>ELS</v>
          </cell>
        </row>
        <row r="84">
          <cell r="C84" t="str">
            <v>PUQUINA-OMATE-UBINAS</v>
          </cell>
          <cell r="D84" t="str">
            <v>ELS</v>
          </cell>
          <cell r="E84">
            <v>3</v>
          </cell>
          <cell r="F84" t="str">
            <v>Socabaya</v>
          </cell>
          <cell r="G84">
            <v>138</v>
          </cell>
          <cell r="H84">
            <v>23.216874999999998</v>
          </cell>
          <cell r="I84">
            <v>11.16896</v>
          </cell>
          <cell r="J84">
            <v>8.1689600000000002</v>
          </cell>
          <cell r="K84">
            <v>33</v>
          </cell>
          <cell r="L84">
            <v>67.569999999999993</v>
          </cell>
          <cell r="M84">
            <v>1.07714091804</v>
          </cell>
          <cell r="N84">
            <v>1.096221583875</v>
          </cell>
          <cell r="O84">
            <v>2.0928639753999998</v>
          </cell>
          <cell r="P84" t="str">
            <v>MT</v>
          </cell>
          <cell r="Q84">
            <v>25.45083948512789</v>
          </cell>
          <cell r="R84">
            <v>14.123407803352039</v>
          </cell>
          <cell r="S84">
            <v>10.891985049232039</v>
          </cell>
          <cell r="T84">
            <v>18.449962681135627</v>
          </cell>
          <cell r="U84">
            <v>1.0175000000000001</v>
          </cell>
          <cell r="V84">
            <v>1.0141</v>
          </cell>
          <cell r="W84">
            <v>0.1145</v>
          </cell>
          <cell r="X84">
            <v>9.1999999999999998E-2</v>
          </cell>
          <cell r="Y84">
            <v>1</v>
          </cell>
          <cell r="Z84">
            <v>1.0031477200000001</v>
          </cell>
          <cell r="AA84">
            <v>1.6127219999999998E-2</v>
          </cell>
          <cell r="AB84">
            <v>25.45083948512789</v>
          </cell>
          <cell r="AC84">
            <v>14.123407803352039</v>
          </cell>
          <cell r="AD84">
            <v>10.891985049232039</v>
          </cell>
          <cell r="AE84">
            <v>18.449962681135627</v>
          </cell>
          <cell r="AF84">
            <v>31.994262626262625</v>
          </cell>
          <cell r="AG84">
            <v>6.4068750000000003</v>
          </cell>
          <cell r="AH84">
            <v>1</v>
          </cell>
          <cell r="AI84" t="str">
            <v>ELS</v>
          </cell>
        </row>
        <row r="85">
          <cell r="C85" t="str">
            <v>CUSCO</v>
          </cell>
          <cell r="D85" t="str">
            <v>ELSE</v>
          </cell>
          <cell r="E85">
            <v>2</v>
          </cell>
          <cell r="F85" t="str">
            <v>Cusco</v>
          </cell>
          <cell r="G85">
            <v>138</v>
          </cell>
          <cell r="H85">
            <v>20.466875000000002</v>
          </cell>
          <cell r="I85">
            <v>10.07896</v>
          </cell>
          <cell r="J85">
            <v>7.3789600000000002</v>
          </cell>
          <cell r="M85">
            <v>1.0141</v>
          </cell>
          <cell r="N85">
            <v>1.0175000000000001</v>
          </cell>
          <cell r="O85">
            <v>1.0031477200000001</v>
          </cell>
          <cell r="P85" t="str">
            <v>MT</v>
          </cell>
          <cell r="Q85">
            <v>20.825045312500002</v>
          </cell>
          <cell r="R85">
            <v>11.224221055999999</v>
          </cell>
          <cell r="S85">
            <v>8.4861510560000006</v>
          </cell>
          <cell r="T85">
            <v>14.70332538238889</v>
          </cell>
          <cell r="U85">
            <v>1.0175000000000001</v>
          </cell>
          <cell r="V85">
            <v>1.0141</v>
          </cell>
          <cell r="Z85">
            <v>1.0031477200000001</v>
          </cell>
          <cell r="AB85">
            <v>20.825045312500002</v>
          </cell>
          <cell r="AC85">
            <v>11.224221055999999</v>
          </cell>
          <cell r="AD85">
            <v>8.4861510560000006</v>
          </cell>
          <cell r="AE85">
            <v>14.70332538238889</v>
          </cell>
          <cell r="AF85">
            <v>31.994262626262625</v>
          </cell>
          <cell r="AG85">
            <v>6.4068750000000003</v>
          </cell>
          <cell r="AH85">
            <v>0.89759999999999995</v>
          </cell>
          <cell r="AI85" t="str">
            <v>ELSE</v>
          </cell>
        </row>
        <row r="86">
          <cell r="C86" t="str">
            <v>VALLE SAGRADO 1</v>
          </cell>
          <cell r="D86" t="str">
            <v>ELSE</v>
          </cell>
          <cell r="E86">
            <v>4</v>
          </cell>
          <cell r="F86" t="str">
            <v>Cachimayo</v>
          </cell>
          <cell r="G86">
            <v>138</v>
          </cell>
          <cell r="H86">
            <v>20.356874999999999</v>
          </cell>
          <cell r="I86">
            <v>10.038959999999999</v>
          </cell>
          <cell r="J86">
            <v>7.3489599999999999</v>
          </cell>
          <cell r="K86">
            <v>33</v>
          </cell>
          <cell r="L86">
            <v>15.29</v>
          </cell>
          <cell r="M86">
            <v>1.0283651418799999</v>
          </cell>
          <cell r="N86">
            <v>1.0353134233750001</v>
          </cell>
          <cell r="O86">
            <v>1.2497329138</v>
          </cell>
          <cell r="P86" t="str">
            <v>MT</v>
          </cell>
          <cell r="Q86">
            <v>21.075745945466952</v>
          </cell>
          <cell r="R86">
            <v>11.573449438527643</v>
          </cell>
          <cell r="S86">
            <v>8.8071472068704431</v>
          </cell>
          <cell r="T86">
            <v>15.097511054987571</v>
          </cell>
          <cell r="U86">
            <v>1.0175000000000001</v>
          </cell>
          <cell r="V86">
            <v>1.0141</v>
          </cell>
          <cell r="W86">
            <v>0.1145</v>
          </cell>
          <cell r="X86">
            <v>9.1999999999999998E-2</v>
          </cell>
          <cell r="Y86">
            <v>1</v>
          </cell>
          <cell r="Z86">
            <v>1.0031477200000001</v>
          </cell>
          <cell r="AA86">
            <v>1.6127219999999998E-2</v>
          </cell>
          <cell r="AB86">
            <v>21.075745945466952</v>
          </cell>
          <cell r="AC86">
            <v>11.573449438527643</v>
          </cell>
          <cell r="AD86">
            <v>8.8071472068704431</v>
          </cell>
          <cell r="AE86">
            <v>15.097511054987571</v>
          </cell>
          <cell r="AF86">
            <v>31.994262626262625</v>
          </cell>
          <cell r="AG86">
            <v>6.4068750000000003</v>
          </cell>
          <cell r="AH86">
            <v>1</v>
          </cell>
          <cell r="AI86" t="str">
            <v>ELSE</v>
          </cell>
        </row>
        <row r="87">
          <cell r="C87" t="str">
            <v>VALLE SAGRADO 2</v>
          </cell>
          <cell r="D87" t="str">
            <v>ELSE</v>
          </cell>
          <cell r="E87">
            <v>4</v>
          </cell>
          <cell r="F87" t="str">
            <v>Cusco</v>
          </cell>
          <cell r="G87">
            <v>138</v>
          </cell>
          <cell r="H87">
            <v>20.466875000000002</v>
          </cell>
          <cell r="I87">
            <v>10.07896</v>
          </cell>
          <cell r="J87">
            <v>7.3789600000000002</v>
          </cell>
          <cell r="K87">
            <v>33</v>
          </cell>
          <cell r="L87">
            <v>28.6</v>
          </cell>
          <cell r="M87">
            <v>1.0407829991999999</v>
          </cell>
          <cell r="N87">
            <v>1.0508200725000001</v>
          </cell>
          <cell r="O87">
            <v>1.464386212</v>
          </cell>
          <cell r="P87" t="str">
            <v>MT</v>
          </cell>
          <cell r="Q87">
            <v>21.507003071348443</v>
          </cell>
          <cell r="R87">
            <v>11.954396429616832</v>
          </cell>
          <cell r="S87">
            <v>9.1442823317768323</v>
          </cell>
          <cell r="T87">
            <v>15.558883647674479</v>
          </cell>
          <cell r="U87">
            <v>1.0175000000000001</v>
          </cell>
          <cell r="V87">
            <v>1.0141</v>
          </cell>
          <cell r="W87">
            <v>0.1145</v>
          </cell>
          <cell r="X87">
            <v>9.1999999999999998E-2</v>
          </cell>
          <cell r="Y87">
            <v>1</v>
          </cell>
          <cell r="Z87">
            <v>1.0031477200000001</v>
          </cell>
          <cell r="AA87">
            <v>1.6127219999999998E-2</v>
          </cell>
          <cell r="AB87">
            <v>21.507003071348443</v>
          </cell>
          <cell r="AC87">
            <v>11.954396429616832</v>
          </cell>
          <cell r="AD87">
            <v>9.1442823317768323</v>
          </cell>
          <cell r="AE87">
            <v>15.558883647674479</v>
          </cell>
          <cell r="AF87">
            <v>31.994262626262625</v>
          </cell>
          <cell r="AG87">
            <v>6.4068750000000003</v>
          </cell>
          <cell r="AH87">
            <v>1</v>
          </cell>
          <cell r="AI87" t="str">
            <v>ELSE</v>
          </cell>
        </row>
        <row r="88">
          <cell r="C88" t="str">
            <v>VILCANOTA-SICUANI</v>
          </cell>
          <cell r="D88" t="str">
            <v>ELSE</v>
          </cell>
          <cell r="E88">
            <v>3</v>
          </cell>
          <cell r="F88" t="str">
            <v>Combapata</v>
          </cell>
          <cell r="G88">
            <v>138</v>
          </cell>
          <cell r="H88">
            <v>21.266874999999999</v>
          </cell>
          <cell r="I88">
            <v>10.42896</v>
          </cell>
          <cell r="J88">
            <v>7.6489599999999998</v>
          </cell>
          <cell r="K88">
            <v>66</v>
          </cell>
          <cell r="L88">
            <v>13.08</v>
          </cell>
          <cell r="M88">
            <v>1.0263032737600002</v>
          </cell>
          <cell r="N88">
            <v>1.0327386905</v>
          </cell>
          <cell r="O88">
            <v>1.2140917576000001</v>
          </cell>
          <cell r="P88" t="str">
            <v>MT</v>
          </cell>
          <cell r="Q88">
            <v>21.963124638527187</v>
          </cell>
          <cell r="R88">
            <v>11.917367547512091</v>
          </cell>
          <cell r="S88">
            <v>9.0642444464592913</v>
          </cell>
          <cell r="T88">
            <v>15.609081127415443</v>
          </cell>
          <cell r="U88">
            <v>1.0175000000000001</v>
          </cell>
          <cell r="V88">
            <v>1.0141</v>
          </cell>
          <cell r="W88">
            <v>0.1145</v>
          </cell>
          <cell r="X88">
            <v>9.1999999999999998E-2</v>
          </cell>
          <cell r="Y88">
            <v>1</v>
          </cell>
          <cell r="Z88">
            <v>1.0031477200000001</v>
          </cell>
          <cell r="AA88">
            <v>1.6127219999999998E-2</v>
          </cell>
          <cell r="AB88">
            <v>21.963124638527187</v>
          </cell>
          <cell r="AC88">
            <v>11.917367547512091</v>
          </cell>
          <cell r="AD88">
            <v>9.0642444464592913</v>
          </cell>
          <cell r="AE88">
            <v>15.609081127415443</v>
          </cell>
          <cell r="AF88">
            <v>31.994262626262625</v>
          </cell>
          <cell r="AG88">
            <v>6.4068750000000003</v>
          </cell>
          <cell r="AH88">
            <v>1</v>
          </cell>
          <cell r="AI88" t="str">
            <v>ELSE</v>
          </cell>
        </row>
        <row r="89">
          <cell r="C89" t="str">
            <v>YAURI</v>
          </cell>
          <cell r="D89" t="str">
            <v>ELSE</v>
          </cell>
          <cell r="E89">
            <v>3</v>
          </cell>
          <cell r="F89" t="str">
            <v>Tintaya</v>
          </cell>
          <cell r="G89">
            <v>138</v>
          </cell>
          <cell r="H89">
            <v>22.086874999999999</v>
          </cell>
          <cell r="I89">
            <v>10.808960000000001</v>
          </cell>
          <cell r="J89">
            <v>7.9589600000000003</v>
          </cell>
          <cell r="M89">
            <v>1.0141</v>
          </cell>
          <cell r="N89">
            <v>1.0175000000000001</v>
          </cell>
          <cell r="O89">
            <v>1.0031477200000001</v>
          </cell>
          <cell r="P89" t="str">
            <v>MT</v>
          </cell>
          <cell r="Q89">
            <v>22.473395312499999</v>
          </cell>
          <cell r="R89">
            <v>11.964514056000001</v>
          </cell>
          <cell r="S89">
            <v>9.0743290559999998</v>
          </cell>
          <cell r="T89">
            <v>15.760993632388889</v>
          </cell>
          <cell r="U89">
            <v>1.0175000000000001</v>
          </cell>
          <cell r="V89">
            <v>1.0141</v>
          </cell>
          <cell r="Z89">
            <v>1.0031477200000001</v>
          </cell>
          <cell r="AB89">
            <v>22.473395312499999</v>
          </cell>
          <cell r="AC89">
            <v>11.964514056000001</v>
          </cell>
          <cell r="AD89">
            <v>9.0743290559999998</v>
          </cell>
          <cell r="AE89">
            <v>15.760993632388889</v>
          </cell>
          <cell r="AF89">
            <v>31.994262626262625</v>
          </cell>
          <cell r="AG89">
            <v>6.4068750000000003</v>
          </cell>
          <cell r="AH89">
            <v>1</v>
          </cell>
          <cell r="AI89" t="str">
            <v>ELSE</v>
          </cell>
        </row>
        <row r="90">
          <cell r="C90" t="str">
            <v>AYAVIRI</v>
          </cell>
          <cell r="D90" t="str">
            <v>ELPU</v>
          </cell>
          <cell r="E90">
            <v>4</v>
          </cell>
          <cell r="F90" t="str">
            <v>Ayaviri</v>
          </cell>
          <cell r="G90">
            <v>138</v>
          </cell>
          <cell r="H90">
            <v>21.566875</v>
          </cell>
          <cell r="I90">
            <v>10.60896</v>
          </cell>
          <cell r="J90">
            <v>7.8489599999999999</v>
          </cell>
          <cell r="M90">
            <v>1.0141</v>
          </cell>
          <cell r="N90">
            <v>1.0175000000000001</v>
          </cell>
          <cell r="O90">
            <v>1.0031477200000001</v>
          </cell>
          <cell r="P90" t="str">
            <v>MT</v>
          </cell>
          <cell r="Q90">
            <v>21.9442953125</v>
          </cell>
          <cell r="R90">
            <v>11.761694056</v>
          </cell>
          <cell r="S90">
            <v>8.9627780559999994</v>
          </cell>
          <cell r="T90">
            <v>15.483887371277778</v>
          </cell>
          <cell r="U90">
            <v>1.0175000000000001</v>
          </cell>
          <cell r="V90">
            <v>1.0141</v>
          </cell>
          <cell r="Z90">
            <v>1.0031477200000001</v>
          </cell>
          <cell r="AB90">
            <v>21.9442953125</v>
          </cell>
          <cell r="AC90">
            <v>11.761694056</v>
          </cell>
          <cell r="AD90">
            <v>8.9627780559999994</v>
          </cell>
          <cell r="AE90">
            <v>15.483887371277778</v>
          </cell>
          <cell r="AF90">
            <v>31.994262626262625</v>
          </cell>
          <cell r="AG90">
            <v>6.4068750000000003</v>
          </cell>
          <cell r="AH90">
            <v>1</v>
          </cell>
          <cell r="AI90" t="str">
            <v>ELPU</v>
          </cell>
        </row>
        <row r="91">
          <cell r="C91" t="str">
            <v>AZANGARO</v>
          </cell>
          <cell r="D91" t="str">
            <v>ELPU</v>
          </cell>
          <cell r="E91">
            <v>3</v>
          </cell>
          <cell r="F91" t="str">
            <v>Azángaro</v>
          </cell>
          <cell r="G91">
            <v>138</v>
          </cell>
          <cell r="H91">
            <v>21.276875</v>
          </cell>
          <cell r="I91">
            <v>10.488960000000001</v>
          </cell>
          <cell r="J91">
            <v>7.7489600000000003</v>
          </cell>
          <cell r="M91">
            <v>1.0141</v>
          </cell>
          <cell r="N91">
            <v>1.0175000000000001</v>
          </cell>
          <cell r="O91">
            <v>1.0031477200000001</v>
          </cell>
          <cell r="P91" t="str">
            <v>MT</v>
          </cell>
          <cell r="Q91">
            <v>21.649220312500002</v>
          </cell>
          <cell r="R91">
            <v>11.640002056</v>
          </cell>
          <cell r="S91">
            <v>8.8613680559999999</v>
          </cell>
          <cell r="T91">
            <v>15.300864782388889</v>
          </cell>
          <cell r="U91">
            <v>1.0175000000000001</v>
          </cell>
          <cell r="V91">
            <v>1.0141</v>
          </cell>
          <cell r="Z91">
            <v>1.0031477200000001</v>
          </cell>
          <cell r="AB91">
            <v>21.649220312500002</v>
          </cell>
          <cell r="AC91">
            <v>11.640002056</v>
          </cell>
          <cell r="AD91">
            <v>8.8613680559999999</v>
          </cell>
          <cell r="AE91">
            <v>15.300864782388889</v>
          </cell>
          <cell r="AF91">
            <v>31.994262626262625</v>
          </cell>
          <cell r="AG91">
            <v>6.4068750000000003</v>
          </cell>
          <cell r="AH91">
            <v>1</v>
          </cell>
          <cell r="AI91" t="str">
            <v>ELPU</v>
          </cell>
        </row>
        <row r="92">
          <cell r="C92" t="str">
            <v>ANTAUTA</v>
          </cell>
          <cell r="D92" t="str">
            <v>ELPU</v>
          </cell>
          <cell r="E92">
            <v>4</v>
          </cell>
          <cell r="F92" t="str">
            <v>Azángaro</v>
          </cell>
          <cell r="G92">
            <v>138</v>
          </cell>
          <cell r="H92">
            <v>21.276875</v>
          </cell>
          <cell r="I92">
            <v>10.488960000000001</v>
          </cell>
          <cell r="J92">
            <v>7.7489600000000003</v>
          </cell>
          <cell r="K92">
            <v>60</v>
          </cell>
          <cell r="L92">
            <v>94</v>
          </cell>
          <cell r="M92">
            <v>1.101799368</v>
          </cell>
          <cell r="N92">
            <v>1.127013525</v>
          </cell>
          <cell r="O92">
            <v>2.5191064000000001</v>
          </cell>
          <cell r="P92" t="str">
            <v>MT</v>
          </cell>
          <cell r="Q92">
            <v>23.979325894734373</v>
          </cell>
          <cell r="R92">
            <v>14.07583589897728</v>
          </cell>
          <cell r="S92">
            <v>11.05690563065728</v>
          </cell>
          <cell r="T92">
            <v>18.1689165515224</v>
          </cell>
          <cell r="U92">
            <v>1.0175000000000001</v>
          </cell>
          <cell r="V92">
            <v>1.0141</v>
          </cell>
          <cell r="W92">
            <v>0.1145</v>
          </cell>
          <cell r="X92">
            <v>9.1999999999999998E-2</v>
          </cell>
          <cell r="Y92">
            <v>1</v>
          </cell>
          <cell r="Z92">
            <v>1.0031477200000001</v>
          </cell>
          <cell r="AA92">
            <v>1.6127219999999998E-2</v>
          </cell>
          <cell r="AB92">
            <v>23.979325894734373</v>
          </cell>
          <cell r="AC92">
            <v>14.07583589897728</v>
          </cell>
          <cell r="AD92">
            <v>11.05690563065728</v>
          </cell>
          <cell r="AE92">
            <v>18.1689165515224</v>
          </cell>
          <cell r="AF92">
            <v>31.994262626262625</v>
          </cell>
          <cell r="AG92">
            <v>6.4068750000000003</v>
          </cell>
          <cell r="AH92">
            <v>1</v>
          </cell>
          <cell r="AI92" t="str">
            <v>ELPU</v>
          </cell>
        </row>
        <row r="93">
          <cell r="C93" t="str">
            <v>JULIACA</v>
          </cell>
          <cell r="D93" t="str">
            <v>ELPU</v>
          </cell>
          <cell r="E93">
            <v>2</v>
          </cell>
          <cell r="F93" t="str">
            <v>Juliaca</v>
          </cell>
          <cell r="G93">
            <v>138</v>
          </cell>
          <cell r="H93">
            <v>22.656874999999999</v>
          </cell>
          <cell r="I93">
            <v>10.86896</v>
          </cell>
          <cell r="J93">
            <v>7.9789599999999998</v>
          </cell>
          <cell r="M93">
            <v>1.0141</v>
          </cell>
          <cell r="N93">
            <v>1.0175000000000001</v>
          </cell>
          <cell r="O93">
            <v>1.0031477200000001</v>
          </cell>
          <cell r="P93" t="str">
            <v>MT</v>
          </cell>
          <cell r="Q93">
            <v>23.0533703125</v>
          </cell>
          <cell r="R93">
            <v>12.025360055999998</v>
          </cell>
          <cell r="S93">
            <v>9.0946110559999997</v>
          </cell>
          <cell r="T93">
            <v>15.941931365722221</v>
          </cell>
          <cell r="U93">
            <v>1.0175000000000001</v>
          </cell>
          <cell r="V93">
            <v>1.0141</v>
          </cell>
          <cell r="Z93">
            <v>1.0031477200000001</v>
          </cell>
          <cell r="AB93">
            <v>23.0533703125</v>
          </cell>
          <cell r="AC93">
            <v>12.025360055999998</v>
          </cell>
          <cell r="AD93">
            <v>9.0946110559999997</v>
          </cell>
          <cell r="AE93">
            <v>15.941931365722221</v>
          </cell>
          <cell r="AF93">
            <v>31.994262626262625</v>
          </cell>
          <cell r="AG93">
            <v>6.4068750000000003</v>
          </cell>
          <cell r="AH93">
            <v>0.99719999999999998</v>
          </cell>
          <cell r="AI93" t="str">
            <v>ELPU</v>
          </cell>
        </row>
        <row r="94">
          <cell r="C94" t="str">
            <v>PUNO</v>
          </cell>
          <cell r="D94" t="str">
            <v>ELPU</v>
          </cell>
          <cell r="E94">
            <v>2</v>
          </cell>
          <cell r="F94" t="str">
            <v>Puno138</v>
          </cell>
          <cell r="G94">
            <v>138</v>
          </cell>
          <cell r="H94">
            <v>23.106874999999999</v>
          </cell>
          <cell r="I94">
            <v>11.048959999999999</v>
          </cell>
          <cell r="J94">
            <v>8.0789600000000004</v>
          </cell>
          <cell r="K94">
            <v>60</v>
          </cell>
          <cell r="L94">
            <v>43.12</v>
          </cell>
          <cell r="M94">
            <v>1.0543297526400002</v>
          </cell>
          <cell r="N94">
            <v>1.0677364170000001</v>
          </cell>
          <cell r="O94">
            <v>1.6985534464000001</v>
          </cell>
          <cell r="P94" t="str">
            <v>MT</v>
          </cell>
          <cell r="Q94">
            <v>24.672051920566876</v>
          </cell>
          <cell r="R94">
            <v>13.347800710129256</v>
          </cell>
          <cell r="S94">
            <v>10.216441344788457</v>
          </cell>
          <cell r="T94">
            <v>17.542733264215027</v>
          </cell>
          <cell r="U94">
            <v>1.0175000000000001</v>
          </cell>
          <cell r="V94">
            <v>1.0141</v>
          </cell>
          <cell r="W94">
            <v>0.1145</v>
          </cell>
          <cell r="X94">
            <v>9.1999999999999998E-2</v>
          </cell>
          <cell r="Y94">
            <v>1</v>
          </cell>
          <cell r="Z94">
            <v>1.0031477200000001</v>
          </cell>
          <cell r="AA94">
            <v>1.6127219999999998E-2</v>
          </cell>
          <cell r="AB94">
            <v>24.672051920566876</v>
          </cell>
          <cell r="AC94">
            <v>13.347800710129256</v>
          </cell>
          <cell r="AD94">
            <v>10.216441344788457</v>
          </cell>
          <cell r="AE94">
            <v>17.542733264215027</v>
          </cell>
          <cell r="AF94">
            <v>31.994262626262625</v>
          </cell>
          <cell r="AG94">
            <v>6.4068750000000003</v>
          </cell>
          <cell r="AH94">
            <v>0.99719999999999998</v>
          </cell>
          <cell r="AI94" t="str">
            <v>ELPU</v>
          </cell>
        </row>
        <row r="95">
          <cell r="C95" t="str">
            <v>ILAVE-POMATA</v>
          </cell>
          <cell r="D95" t="str">
            <v>ELPU</v>
          </cell>
          <cell r="E95">
            <v>4</v>
          </cell>
          <cell r="F95" t="str">
            <v>Puno138</v>
          </cell>
          <cell r="G95">
            <v>138</v>
          </cell>
          <cell r="H95">
            <v>23.106874999999999</v>
          </cell>
          <cell r="I95">
            <v>11.048959999999999</v>
          </cell>
          <cell r="J95">
            <v>8.0789600000000004</v>
          </cell>
          <cell r="K95">
            <v>60</v>
          </cell>
          <cell r="L95">
            <v>43.12</v>
          </cell>
          <cell r="M95">
            <v>1.0543297526400002</v>
          </cell>
          <cell r="N95">
            <v>1.0677364170000001</v>
          </cell>
          <cell r="O95">
            <v>1.6985534464000001</v>
          </cell>
          <cell r="P95" t="str">
            <v>MT</v>
          </cell>
          <cell r="Q95">
            <v>24.672051920566876</v>
          </cell>
          <cell r="R95">
            <v>13.347800710129256</v>
          </cell>
          <cell r="S95">
            <v>10.216441344788457</v>
          </cell>
          <cell r="T95">
            <v>17.542733264215027</v>
          </cell>
          <cell r="U95">
            <v>1.0175000000000001</v>
          </cell>
          <cell r="V95">
            <v>1.0141</v>
          </cell>
          <cell r="W95">
            <v>0.1145</v>
          </cell>
          <cell r="X95">
            <v>9.1999999999999998E-2</v>
          </cell>
          <cell r="Y95">
            <v>1</v>
          </cell>
          <cell r="Z95">
            <v>1.0031477200000001</v>
          </cell>
          <cell r="AA95">
            <v>1.6127219999999998E-2</v>
          </cell>
          <cell r="AB95">
            <v>24.672051920566876</v>
          </cell>
          <cell r="AC95">
            <v>13.347800710129256</v>
          </cell>
          <cell r="AD95">
            <v>10.216441344788457</v>
          </cell>
          <cell r="AE95">
            <v>17.542733264215027</v>
          </cell>
          <cell r="AF95">
            <v>31.994262626262625</v>
          </cell>
          <cell r="AG95">
            <v>6.4068750000000003</v>
          </cell>
          <cell r="AH95">
            <v>0.99719999999999998</v>
          </cell>
          <cell r="AI95" t="str">
            <v>ELPU</v>
          </cell>
        </row>
        <row r="96">
          <cell r="C96" t="str">
            <v>LA CONVENCION</v>
          </cell>
          <cell r="D96" t="str">
            <v>ELSE</v>
          </cell>
          <cell r="E96">
            <v>3</v>
          </cell>
          <cell r="F96" t="str">
            <v>Machupicchu</v>
          </cell>
          <cell r="G96">
            <v>138</v>
          </cell>
          <cell r="H96">
            <v>19.446874999999999</v>
          </cell>
          <cell r="I96">
            <v>9.7089599999999994</v>
          </cell>
          <cell r="J96">
            <v>7.0989599999999999</v>
          </cell>
          <cell r="K96">
            <v>60</v>
          </cell>
          <cell r="L96">
            <v>40.229999999999997</v>
          </cell>
          <cell r="M96">
            <v>1.05163346356</v>
          </cell>
          <cell r="N96">
            <v>1.0643694586250001</v>
          </cell>
          <cell r="O96">
            <v>1.6519457806</v>
          </cell>
          <cell r="P96" t="str">
            <v>MT</v>
          </cell>
          <cell r="Q96">
            <v>20.698659815698047</v>
          </cell>
          <cell r="R96">
            <v>11.862213012965498</v>
          </cell>
          <cell r="S96">
            <v>9.1174496730738976</v>
          </cell>
          <cell r="T96">
            <v>15.305051138929404</v>
          </cell>
          <cell r="U96">
            <v>1.0175000000000001</v>
          </cell>
          <cell r="V96">
            <v>1.0141</v>
          </cell>
          <cell r="W96">
            <v>0.1145</v>
          </cell>
          <cell r="X96">
            <v>9.1999999999999998E-2</v>
          </cell>
          <cell r="Y96">
            <v>1</v>
          </cell>
          <cell r="Z96">
            <v>1.0031477200000001</v>
          </cell>
          <cell r="AA96">
            <v>1.6127219999999998E-2</v>
          </cell>
          <cell r="AB96">
            <v>20.698659815698047</v>
          </cell>
          <cell r="AC96">
            <v>11.862213012965498</v>
          </cell>
          <cell r="AD96">
            <v>9.1174496730738976</v>
          </cell>
          <cell r="AE96">
            <v>15.305051138929404</v>
          </cell>
          <cell r="AF96">
            <v>31.994262626262625</v>
          </cell>
          <cell r="AG96">
            <v>6.4068750000000003</v>
          </cell>
          <cell r="AH96">
            <v>1</v>
          </cell>
          <cell r="AI96" t="str">
            <v>ELSE</v>
          </cell>
        </row>
        <row r="97">
          <cell r="C97" t="str">
            <v>ANDAHUAYLAS</v>
          </cell>
          <cell r="D97" t="str">
            <v>ELSE</v>
          </cell>
          <cell r="E97">
            <v>4</v>
          </cell>
          <cell r="F97" t="str">
            <v>Cachimayo</v>
          </cell>
          <cell r="G97">
            <v>138</v>
          </cell>
          <cell r="H97">
            <v>20.356874999999999</v>
          </cell>
          <cell r="I97">
            <v>10.038959999999999</v>
          </cell>
          <cell r="J97">
            <v>7.3489599999999999</v>
          </cell>
          <cell r="K97">
            <v>138</v>
          </cell>
          <cell r="L97">
            <v>160.99</v>
          </cell>
          <cell r="M97">
            <v>1.0926280402790001</v>
          </cell>
          <cell r="N97">
            <v>1.1151291657</v>
          </cell>
          <cell r="O97">
            <v>2.7078257527999998</v>
          </cell>
          <cell r="P97" t="str">
            <v>MT</v>
          </cell>
          <cell r="Q97">
            <v>22.700545035009185</v>
          </cell>
          <cell r="R97">
            <v>13.67667494403927</v>
          </cell>
          <cell r="S97">
            <v>10.73750551568876</v>
          </cell>
          <cell r="T97">
            <v>17.498675683037998</v>
          </cell>
          <cell r="U97">
            <v>1.0175000000000001</v>
          </cell>
          <cell r="V97">
            <v>1.0141</v>
          </cell>
          <cell r="W97">
            <v>5.96E-2</v>
          </cell>
          <cell r="X97">
            <v>4.8099999999999997E-2</v>
          </cell>
          <cell r="Y97">
            <v>1</v>
          </cell>
          <cell r="Z97">
            <v>1.0031477200000001</v>
          </cell>
          <cell r="AA97">
            <v>1.0588719999999999E-2</v>
          </cell>
          <cell r="AB97">
            <v>22.700545035009185</v>
          </cell>
          <cell r="AC97">
            <v>13.67667494403927</v>
          </cell>
          <cell r="AD97">
            <v>10.73750551568876</v>
          </cell>
          <cell r="AE97">
            <v>17.498675683037998</v>
          </cell>
          <cell r="AF97">
            <v>31.994262626262625</v>
          </cell>
          <cell r="AG97">
            <v>6.4068750000000003</v>
          </cell>
          <cell r="AH97">
            <v>1</v>
          </cell>
          <cell r="AI97" t="str">
            <v>ELSE</v>
          </cell>
        </row>
        <row r="98">
          <cell r="C98" t="str">
            <v>ABANCAY</v>
          </cell>
          <cell r="D98" t="str">
            <v>ELSE</v>
          </cell>
          <cell r="E98">
            <v>3</v>
          </cell>
          <cell r="F98" t="str">
            <v>Cachimayo</v>
          </cell>
          <cell r="G98">
            <v>138</v>
          </cell>
          <cell r="H98">
            <v>20.356874999999999</v>
          </cell>
          <cell r="I98">
            <v>10.038959999999999</v>
          </cell>
          <cell r="J98">
            <v>7.3489599999999999</v>
          </cell>
          <cell r="K98">
            <v>138</v>
          </cell>
          <cell r="L98">
            <v>160.99</v>
          </cell>
          <cell r="M98">
            <v>1.0926280402790001</v>
          </cell>
          <cell r="N98">
            <v>1.1151291657</v>
          </cell>
          <cell r="O98">
            <v>2.7078257527999998</v>
          </cell>
          <cell r="P98" t="str">
            <v>MT</v>
          </cell>
          <cell r="Q98">
            <v>22.700545035009185</v>
          </cell>
          <cell r="R98">
            <v>13.67667494403927</v>
          </cell>
          <cell r="S98">
            <v>10.73750551568876</v>
          </cell>
          <cell r="T98">
            <v>17.498675683037998</v>
          </cell>
          <cell r="U98">
            <v>1.0175000000000001</v>
          </cell>
          <cell r="V98">
            <v>1.0141</v>
          </cell>
          <cell r="W98">
            <v>5.96E-2</v>
          </cell>
          <cell r="X98">
            <v>4.8099999999999997E-2</v>
          </cell>
          <cell r="Y98">
            <v>1</v>
          </cell>
          <cell r="Z98">
            <v>1.0031477200000001</v>
          </cell>
          <cell r="AA98">
            <v>1.0588719999999999E-2</v>
          </cell>
          <cell r="AB98">
            <v>22.700545035009185</v>
          </cell>
          <cell r="AC98">
            <v>13.67667494403927</v>
          </cell>
          <cell r="AD98">
            <v>10.73750551568876</v>
          </cell>
          <cell r="AE98">
            <v>17.498675683037998</v>
          </cell>
          <cell r="AF98">
            <v>31.994262626262625</v>
          </cell>
          <cell r="AG98">
            <v>6.4068750000000003</v>
          </cell>
          <cell r="AH98">
            <v>1</v>
          </cell>
          <cell r="AI98" t="str">
            <v>ELSE</v>
          </cell>
        </row>
        <row r="99">
          <cell r="C99" t="str">
            <v>PUERTO MALDONADO (F2)</v>
          </cell>
          <cell r="D99" t="str">
            <v>ELSE-A</v>
          </cell>
          <cell r="E99">
            <v>2</v>
          </cell>
          <cell r="F99" t="str">
            <v>Típico F</v>
          </cell>
          <cell r="G99" t="str">
            <v>MT</v>
          </cell>
          <cell r="H99">
            <v>20.97</v>
          </cell>
          <cell r="I99">
            <v>35.42</v>
          </cell>
          <cell r="J99">
            <v>35.42</v>
          </cell>
          <cell r="P99" t="str">
            <v>MT</v>
          </cell>
          <cell r="Q99">
            <v>20.97</v>
          </cell>
          <cell r="R99">
            <v>35.42</v>
          </cell>
          <cell r="S99">
            <v>35.42</v>
          </cell>
          <cell r="T99">
            <v>40.715454545454548</v>
          </cell>
          <cell r="AH99">
            <v>1</v>
          </cell>
          <cell r="AI99" t="str">
            <v>ELSE</v>
          </cell>
        </row>
        <row r="100">
          <cell r="C100" t="str">
            <v>IBERIA (F2)</v>
          </cell>
          <cell r="D100" t="str">
            <v>ELSE-A</v>
          </cell>
          <cell r="E100">
            <v>2</v>
          </cell>
          <cell r="F100" t="str">
            <v>Típico F</v>
          </cell>
          <cell r="G100" t="str">
            <v>MT</v>
          </cell>
          <cell r="H100">
            <v>20.97</v>
          </cell>
          <cell r="I100">
            <v>35.42</v>
          </cell>
          <cell r="J100">
            <v>35.42</v>
          </cell>
          <cell r="P100" t="str">
            <v>MT</v>
          </cell>
          <cell r="Q100">
            <v>20.97</v>
          </cell>
          <cell r="R100">
            <v>35.42</v>
          </cell>
          <cell r="S100">
            <v>35.42</v>
          </cell>
          <cell r="T100">
            <v>40.715454545454548</v>
          </cell>
          <cell r="AH100">
            <v>1</v>
          </cell>
          <cell r="AI100" t="str">
            <v>ELSE</v>
          </cell>
        </row>
        <row r="101">
          <cell r="C101" t="str">
            <v>IÑAPARI (F3)</v>
          </cell>
          <cell r="D101" t="str">
            <v>ELSE-A</v>
          </cell>
          <cell r="E101">
            <v>3</v>
          </cell>
          <cell r="F101" t="str">
            <v>Típico F</v>
          </cell>
          <cell r="G101" t="str">
            <v>MT</v>
          </cell>
          <cell r="H101">
            <v>20.97</v>
          </cell>
          <cell r="I101">
            <v>35.42</v>
          </cell>
          <cell r="J101">
            <v>35.42</v>
          </cell>
          <cell r="P101" t="str">
            <v>MT</v>
          </cell>
          <cell r="Q101">
            <v>20.97</v>
          </cell>
          <cell r="R101">
            <v>35.42</v>
          </cell>
          <cell r="S101">
            <v>35.42</v>
          </cell>
          <cell r="T101">
            <v>40.715454545454548</v>
          </cell>
          <cell r="AH101">
            <v>1</v>
          </cell>
          <cell r="AI101" t="str">
            <v>ELSE</v>
          </cell>
        </row>
        <row r="102">
          <cell r="C102" t="str">
            <v>TARAPOTO (G2)</v>
          </cell>
          <cell r="D102" t="str">
            <v>ELOR-A</v>
          </cell>
          <cell r="E102">
            <v>2</v>
          </cell>
          <cell r="F102" t="str">
            <v>Típico G</v>
          </cell>
          <cell r="G102" t="str">
            <v>MT</v>
          </cell>
          <cell r="H102">
            <v>23.76</v>
          </cell>
          <cell r="I102">
            <v>22.49</v>
          </cell>
          <cell r="J102">
            <v>22.49</v>
          </cell>
          <cell r="P102" t="str">
            <v>MT</v>
          </cell>
          <cell r="Q102">
            <v>23.76</v>
          </cell>
          <cell r="R102">
            <v>22.49</v>
          </cell>
          <cell r="S102">
            <v>22.49</v>
          </cell>
          <cell r="T102">
            <v>28.49</v>
          </cell>
          <cell r="AH102">
            <v>0.86280000000000001</v>
          </cell>
          <cell r="AI102" t="str">
            <v>ELOR</v>
          </cell>
        </row>
        <row r="103">
          <cell r="C103" t="str">
            <v>IQUITOS (E2)</v>
          </cell>
          <cell r="D103" t="str">
            <v>ELOR</v>
          </cell>
          <cell r="E103">
            <v>2</v>
          </cell>
          <cell r="F103" t="str">
            <v>Típico E</v>
          </cell>
          <cell r="G103" t="str">
            <v>MT</v>
          </cell>
          <cell r="H103">
            <v>24.94</v>
          </cell>
          <cell r="I103">
            <v>27.6</v>
          </cell>
          <cell r="J103">
            <v>27.6</v>
          </cell>
          <cell r="P103" t="str">
            <v>MT</v>
          </cell>
          <cell r="Q103">
            <v>24.94</v>
          </cell>
          <cell r="R103">
            <v>27.6</v>
          </cell>
          <cell r="S103">
            <v>27.6</v>
          </cell>
          <cell r="T103">
            <v>33.897979797979801</v>
          </cell>
          <cell r="AH103">
            <v>0.86280000000000001</v>
          </cell>
          <cell r="AI103" t="str">
            <v>ELOR</v>
          </cell>
        </row>
        <row r="104">
          <cell r="C104" t="str">
            <v>PUCALLPA (C2)</v>
          </cell>
          <cell r="D104" t="str">
            <v>ELU</v>
          </cell>
          <cell r="E104">
            <v>2</v>
          </cell>
          <cell r="F104" t="str">
            <v>Típico C</v>
          </cell>
          <cell r="G104" t="str">
            <v>MT</v>
          </cell>
          <cell r="H104">
            <v>24.73</v>
          </cell>
          <cell r="I104">
            <v>25.1</v>
          </cell>
          <cell r="J104">
            <v>25.1</v>
          </cell>
          <cell r="P104" t="str">
            <v>MT</v>
          </cell>
          <cell r="Q104">
            <v>24.73</v>
          </cell>
          <cell r="R104">
            <v>25.1</v>
          </cell>
          <cell r="S104">
            <v>25.1</v>
          </cell>
          <cell r="T104">
            <v>31.344949494949496</v>
          </cell>
          <cell r="AH104">
            <v>0.90249999999999997</v>
          </cell>
          <cell r="AI104" t="str">
            <v>ELU</v>
          </cell>
        </row>
        <row r="105">
          <cell r="C105" t="str">
            <v>CAMPO VERDE (C3)</v>
          </cell>
          <cell r="D105" t="str">
            <v>ELU-A</v>
          </cell>
          <cell r="E105">
            <v>3</v>
          </cell>
          <cell r="F105" t="str">
            <v>Típico C</v>
          </cell>
          <cell r="G105" t="str">
            <v>MT</v>
          </cell>
          <cell r="H105">
            <v>24.73</v>
          </cell>
          <cell r="I105">
            <v>25.1</v>
          </cell>
          <cell r="J105">
            <v>25.1</v>
          </cell>
          <cell r="P105" t="str">
            <v>MT</v>
          </cell>
          <cell r="Q105">
            <v>24.73</v>
          </cell>
          <cell r="R105">
            <v>25.1</v>
          </cell>
          <cell r="S105">
            <v>25.1</v>
          </cell>
          <cell r="T105">
            <v>31.344949494949496</v>
          </cell>
          <cell r="AH105">
            <v>1</v>
          </cell>
          <cell r="AI105" t="str">
            <v>ELU</v>
          </cell>
        </row>
        <row r="106">
          <cell r="C106" t="str">
            <v>RIOJA (G2)</v>
          </cell>
          <cell r="D106" t="str">
            <v>SERSA</v>
          </cell>
          <cell r="E106">
            <v>2</v>
          </cell>
          <cell r="F106" t="str">
            <v>Típico G</v>
          </cell>
          <cell r="G106" t="str">
            <v>MT</v>
          </cell>
          <cell r="H106">
            <v>23.76</v>
          </cell>
          <cell r="I106">
            <v>22.49</v>
          </cell>
          <cell r="J106">
            <v>22.49</v>
          </cell>
          <cell r="P106" t="str">
            <v>MT</v>
          </cell>
          <cell r="Q106">
            <v>23.76</v>
          </cell>
          <cell r="R106">
            <v>22.49</v>
          </cell>
          <cell r="S106">
            <v>22.49</v>
          </cell>
          <cell r="T106">
            <v>28.49</v>
          </cell>
          <cell r="AH106">
            <v>1</v>
          </cell>
          <cell r="AI106" t="str">
            <v>SERSA</v>
          </cell>
        </row>
        <row r="107">
          <cell r="C107" t="str">
            <v>BAGUA-JAEN (H2)</v>
          </cell>
          <cell r="D107" t="str">
            <v>ELN-A</v>
          </cell>
          <cell r="E107">
            <v>2</v>
          </cell>
          <cell r="F107" t="str">
            <v>Típico H</v>
          </cell>
          <cell r="G107" t="str">
            <v>MT</v>
          </cell>
          <cell r="H107">
            <v>22.69</v>
          </cell>
          <cell r="I107">
            <v>18.63</v>
          </cell>
          <cell r="J107">
            <v>18.63</v>
          </cell>
          <cell r="P107" t="str">
            <v>MT</v>
          </cell>
          <cell r="Q107">
            <v>22.69</v>
          </cell>
          <cell r="R107">
            <v>18.63</v>
          </cell>
          <cell r="S107">
            <v>18.63</v>
          </cell>
          <cell r="T107">
            <v>24.359797979797978</v>
          </cell>
          <cell r="AH107">
            <v>1</v>
          </cell>
          <cell r="AI107" t="str">
            <v>ELN</v>
          </cell>
        </row>
        <row r="108">
          <cell r="C108" t="str">
            <v>AISLADO_A3-ELNM</v>
          </cell>
          <cell r="D108" t="str">
            <v>ELNM-A</v>
          </cell>
          <cell r="E108">
            <v>3</v>
          </cell>
          <cell r="F108" t="str">
            <v>Típico A</v>
          </cell>
          <cell r="G108" t="str">
            <v>MT</v>
          </cell>
          <cell r="H108">
            <v>21.11</v>
          </cell>
          <cell r="I108">
            <v>29.12</v>
          </cell>
          <cell r="J108">
            <v>29.12</v>
          </cell>
          <cell r="P108" t="str">
            <v>MT</v>
          </cell>
          <cell r="Q108">
            <v>21.11</v>
          </cell>
          <cell r="R108">
            <v>29.12</v>
          </cell>
          <cell r="S108">
            <v>29.12</v>
          </cell>
          <cell r="T108">
            <v>34.450808080808081</v>
          </cell>
          <cell r="AH108">
            <v>1</v>
          </cell>
          <cell r="AI108" t="str">
            <v>ELNM</v>
          </cell>
        </row>
        <row r="109">
          <cell r="C109" t="str">
            <v>AISLADO_B3-ELNM</v>
          </cell>
          <cell r="D109" t="str">
            <v>ELNM-A</v>
          </cell>
          <cell r="E109">
            <v>3</v>
          </cell>
          <cell r="F109" t="str">
            <v>Típico B</v>
          </cell>
          <cell r="G109" t="str">
            <v>MT</v>
          </cell>
          <cell r="H109">
            <v>22.7</v>
          </cell>
          <cell r="I109">
            <v>20.53</v>
          </cell>
          <cell r="J109">
            <v>20.53</v>
          </cell>
          <cell r="P109" t="str">
            <v>MT</v>
          </cell>
          <cell r="Q109">
            <v>22.7</v>
          </cell>
          <cell r="R109">
            <v>20.53</v>
          </cell>
          <cell r="S109">
            <v>20.53</v>
          </cell>
          <cell r="T109">
            <v>26.262323232323233</v>
          </cell>
          <cell r="AH109">
            <v>1</v>
          </cell>
          <cell r="AI109" t="str">
            <v>ELNM</v>
          </cell>
        </row>
        <row r="110">
          <cell r="C110" t="str">
            <v>AISLADO_B4-ELNM</v>
          </cell>
          <cell r="D110" t="str">
            <v>ELNM-A</v>
          </cell>
          <cell r="E110">
            <v>4</v>
          </cell>
          <cell r="F110" t="str">
            <v>Típico B</v>
          </cell>
          <cell r="G110" t="str">
            <v>MT</v>
          </cell>
          <cell r="H110">
            <v>22.7</v>
          </cell>
          <cell r="I110">
            <v>20.53</v>
          </cell>
          <cell r="J110">
            <v>20.53</v>
          </cell>
          <cell r="P110" t="str">
            <v>MT</v>
          </cell>
          <cell r="Q110">
            <v>22.7</v>
          </cell>
          <cell r="R110">
            <v>20.53</v>
          </cell>
          <cell r="S110">
            <v>20.53</v>
          </cell>
          <cell r="T110">
            <v>26.262323232323233</v>
          </cell>
          <cell r="AH110">
            <v>1</v>
          </cell>
          <cell r="AI110" t="str">
            <v>ELNM</v>
          </cell>
        </row>
        <row r="111">
          <cell r="C111" t="str">
            <v>AISLADO_A2-EDLN</v>
          </cell>
          <cell r="D111" t="str">
            <v>EDLN-A</v>
          </cell>
          <cell r="E111">
            <v>2</v>
          </cell>
          <cell r="F111" t="str">
            <v>Típico A</v>
          </cell>
          <cell r="G111" t="str">
            <v>MT</v>
          </cell>
          <cell r="H111">
            <v>21.11</v>
          </cell>
          <cell r="I111">
            <v>29.12</v>
          </cell>
          <cell r="J111">
            <v>29.12</v>
          </cell>
          <cell r="P111" t="str">
            <v>MT</v>
          </cell>
          <cell r="Q111">
            <v>21.11</v>
          </cell>
          <cell r="R111">
            <v>29.12</v>
          </cell>
          <cell r="S111">
            <v>29.12</v>
          </cell>
          <cell r="T111">
            <v>34.450808080808081</v>
          </cell>
          <cell r="AH111">
            <v>1</v>
          </cell>
          <cell r="AI111" t="str">
            <v>EDLN</v>
          </cell>
        </row>
        <row r="112">
          <cell r="C112" t="str">
            <v>AISLADO_B3-EDLN</v>
          </cell>
          <cell r="D112" t="str">
            <v>EDLN-A</v>
          </cell>
          <cell r="E112">
            <v>3</v>
          </cell>
          <cell r="F112" t="str">
            <v>Típico B</v>
          </cell>
          <cell r="G112" t="str">
            <v>MT</v>
          </cell>
          <cell r="H112">
            <v>22.7</v>
          </cell>
          <cell r="I112">
            <v>20.53</v>
          </cell>
          <cell r="J112">
            <v>20.53</v>
          </cell>
          <cell r="P112" t="str">
            <v>MT</v>
          </cell>
          <cell r="Q112">
            <v>22.7</v>
          </cell>
          <cell r="R112">
            <v>20.53</v>
          </cell>
          <cell r="S112">
            <v>20.53</v>
          </cell>
          <cell r="T112">
            <v>26.262323232323233</v>
          </cell>
          <cell r="AH112">
            <v>1</v>
          </cell>
          <cell r="AI112" t="str">
            <v>EDLN</v>
          </cell>
        </row>
        <row r="113">
          <cell r="C113" t="str">
            <v>AISLADO_B4-EDLN</v>
          </cell>
          <cell r="D113" t="str">
            <v>EDLN-A</v>
          </cell>
          <cell r="E113">
            <v>4</v>
          </cell>
          <cell r="F113" t="str">
            <v>Típico B</v>
          </cell>
          <cell r="G113" t="str">
            <v>MT</v>
          </cell>
          <cell r="H113">
            <v>22.7</v>
          </cell>
          <cell r="I113">
            <v>20.53</v>
          </cell>
          <cell r="J113">
            <v>20.53</v>
          </cell>
          <cell r="P113" t="str">
            <v>MT</v>
          </cell>
          <cell r="Q113">
            <v>22.7</v>
          </cell>
          <cell r="R113">
            <v>20.53</v>
          </cell>
          <cell r="S113">
            <v>20.53</v>
          </cell>
          <cell r="T113">
            <v>26.262323232323233</v>
          </cell>
          <cell r="AH113">
            <v>1</v>
          </cell>
          <cell r="AI113" t="str">
            <v>EDLN</v>
          </cell>
        </row>
        <row r="114">
          <cell r="C114" t="str">
            <v>AISLADO_A2-SEAL</v>
          </cell>
          <cell r="D114" t="str">
            <v>SEAL-A</v>
          </cell>
          <cell r="E114">
            <v>2</v>
          </cell>
          <cell r="F114" t="str">
            <v>Típico A</v>
          </cell>
          <cell r="G114" t="str">
            <v>MT</v>
          </cell>
          <cell r="H114">
            <v>21.11</v>
          </cell>
          <cell r="I114">
            <v>29.12</v>
          </cell>
          <cell r="J114">
            <v>29.12</v>
          </cell>
          <cell r="P114" t="str">
            <v>MT</v>
          </cell>
          <cell r="Q114">
            <v>21.11</v>
          </cell>
          <cell r="R114">
            <v>29.12</v>
          </cell>
          <cell r="S114">
            <v>29.12</v>
          </cell>
          <cell r="T114">
            <v>34.450808080808081</v>
          </cell>
          <cell r="AH114">
            <v>1</v>
          </cell>
          <cell r="AI114" t="str">
            <v>SEAL</v>
          </cell>
        </row>
        <row r="115">
          <cell r="C115" t="str">
            <v>AISLADO_A3-SEAL</v>
          </cell>
          <cell r="D115" t="str">
            <v>SEAL-A</v>
          </cell>
          <cell r="E115">
            <v>3</v>
          </cell>
          <cell r="F115" t="str">
            <v>Típico A</v>
          </cell>
          <cell r="G115" t="str">
            <v>MT</v>
          </cell>
          <cell r="H115">
            <v>21.11</v>
          </cell>
          <cell r="I115">
            <v>29.12</v>
          </cell>
          <cell r="J115">
            <v>29.12</v>
          </cell>
          <cell r="P115" t="str">
            <v>MT</v>
          </cell>
          <cell r="Q115">
            <v>21.11</v>
          </cell>
          <cell r="R115">
            <v>29.12</v>
          </cell>
          <cell r="S115">
            <v>29.12</v>
          </cell>
          <cell r="T115">
            <v>34.450808080808081</v>
          </cell>
          <cell r="AH115">
            <v>1</v>
          </cell>
          <cell r="AI115" t="str">
            <v>SEAL</v>
          </cell>
        </row>
        <row r="116">
          <cell r="C116" t="str">
            <v>AISLADO_A4-SEAL</v>
          </cell>
          <cell r="D116" t="str">
            <v>SEAL-A</v>
          </cell>
          <cell r="E116">
            <v>4</v>
          </cell>
          <cell r="F116" t="str">
            <v>Típico A</v>
          </cell>
          <cell r="G116" t="str">
            <v>MT</v>
          </cell>
          <cell r="H116">
            <v>21.11</v>
          </cell>
          <cell r="I116">
            <v>29.12</v>
          </cell>
          <cell r="J116">
            <v>29.12</v>
          </cell>
          <cell r="P116" t="str">
            <v>MT</v>
          </cell>
          <cell r="Q116">
            <v>21.11</v>
          </cell>
          <cell r="R116">
            <v>29.12</v>
          </cell>
          <cell r="S116">
            <v>29.12</v>
          </cell>
          <cell r="T116">
            <v>34.450808080808081</v>
          </cell>
          <cell r="AH116">
            <v>1</v>
          </cell>
          <cell r="AI116" t="str">
            <v>SEAL</v>
          </cell>
        </row>
        <row r="117">
          <cell r="C117" t="str">
            <v>AISLADO_B2-SEAL</v>
          </cell>
          <cell r="D117" t="str">
            <v>SEAL-A</v>
          </cell>
          <cell r="E117">
            <v>2</v>
          </cell>
          <cell r="F117" t="str">
            <v>Típico B</v>
          </cell>
          <cell r="G117" t="str">
            <v>MT</v>
          </cell>
          <cell r="H117">
            <v>22.7</v>
          </cell>
          <cell r="I117">
            <v>20.53</v>
          </cell>
          <cell r="J117">
            <v>20.53</v>
          </cell>
          <cell r="P117" t="str">
            <v>MT</v>
          </cell>
          <cell r="Q117">
            <v>22.7</v>
          </cell>
          <cell r="R117">
            <v>20.53</v>
          </cell>
          <cell r="S117">
            <v>20.53</v>
          </cell>
          <cell r="T117">
            <v>26.262323232323233</v>
          </cell>
          <cell r="AH117">
            <v>1</v>
          </cell>
          <cell r="AI117" t="str">
            <v>SEAL</v>
          </cell>
        </row>
        <row r="118">
          <cell r="C118" t="str">
            <v>AISLADO_B3-SEAL</v>
          </cell>
          <cell r="D118" t="str">
            <v>SEAL-A</v>
          </cell>
          <cell r="E118">
            <v>3</v>
          </cell>
          <cell r="F118" t="str">
            <v>Típico B</v>
          </cell>
          <cell r="G118" t="str">
            <v>MT</v>
          </cell>
          <cell r="H118">
            <v>22.7</v>
          </cell>
          <cell r="I118">
            <v>20.53</v>
          </cell>
          <cell r="J118">
            <v>20.53</v>
          </cell>
          <cell r="P118" t="str">
            <v>MT</v>
          </cell>
          <cell r="Q118">
            <v>22.7</v>
          </cell>
          <cell r="R118">
            <v>20.53</v>
          </cell>
          <cell r="S118">
            <v>20.53</v>
          </cell>
          <cell r="T118">
            <v>26.262323232323233</v>
          </cell>
          <cell r="AH118">
            <v>1</v>
          </cell>
          <cell r="AI118" t="str">
            <v>SEAL</v>
          </cell>
        </row>
        <row r="119">
          <cell r="C119" t="str">
            <v>AISLADO_B4-SEAL</v>
          </cell>
          <cell r="D119" t="str">
            <v>SEAL-A</v>
          </cell>
          <cell r="E119">
            <v>4</v>
          </cell>
          <cell r="F119" t="str">
            <v>Típico B</v>
          </cell>
          <cell r="G119" t="str">
            <v>MT</v>
          </cell>
          <cell r="H119">
            <v>22.7</v>
          </cell>
          <cell r="I119">
            <v>20.53</v>
          </cell>
          <cell r="J119">
            <v>20.53</v>
          </cell>
          <cell r="P119" t="str">
            <v>MT</v>
          </cell>
          <cell r="Q119">
            <v>22.7</v>
          </cell>
          <cell r="R119">
            <v>20.53</v>
          </cell>
          <cell r="S119">
            <v>20.53</v>
          </cell>
          <cell r="T119">
            <v>26.262323232323233</v>
          </cell>
          <cell r="AH119">
            <v>1</v>
          </cell>
          <cell r="AI119" t="str">
            <v>SEAL</v>
          </cell>
        </row>
        <row r="120">
          <cell r="C120" t="str">
            <v>AISLADO_B2-ELC</v>
          </cell>
          <cell r="D120" t="str">
            <v>ELC-A</v>
          </cell>
          <cell r="E120">
            <v>2</v>
          </cell>
          <cell r="F120" t="str">
            <v>Típico B</v>
          </cell>
          <cell r="G120" t="str">
            <v>MT</v>
          </cell>
          <cell r="H120">
            <v>22.7</v>
          </cell>
          <cell r="I120">
            <v>20.53</v>
          </cell>
          <cell r="J120">
            <v>20.53</v>
          </cell>
          <cell r="P120" t="str">
            <v>MT</v>
          </cell>
          <cell r="Q120">
            <v>22.7</v>
          </cell>
          <cell r="R120">
            <v>20.53</v>
          </cell>
          <cell r="S120">
            <v>20.53</v>
          </cell>
          <cell r="T120">
            <v>26.262323232323233</v>
          </cell>
          <cell r="AH120">
            <v>1</v>
          </cell>
          <cell r="AI120" t="str">
            <v>ELC</v>
          </cell>
        </row>
        <row r="121">
          <cell r="C121" t="str">
            <v>AISLADO_B3-ELC</v>
          </cell>
          <cell r="D121" t="str">
            <v>ELC-A</v>
          </cell>
          <cell r="E121">
            <v>3</v>
          </cell>
          <cell r="F121" t="str">
            <v>Típico B</v>
          </cell>
          <cell r="G121" t="str">
            <v>MT</v>
          </cell>
          <cell r="H121">
            <v>22.7</v>
          </cell>
          <cell r="I121">
            <v>20.53</v>
          </cell>
          <cell r="J121">
            <v>20.53</v>
          </cell>
          <cell r="P121" t="str">
            <v>MT</v>
          </cell>
          <cell r="Q121">
            <v>22.7</v>
          </cell>
          <cell r="R121">
            <v>20.53</v>
          </cell>
          <cell r="S121">
            <v>20.53</v>
          </cell>
          <cell r="T121">
            <v>26.262323232323233</v>
          </cell>
          <cell r="AH121">
            <v>1</v>
          </cell>
          <cell r="AI121" t="str">
            <v>ELC</v>
          </cell>
        </row>
        <row r="122">
          <cell r="C122" t="str">
            <v>AISLADO_B4-ELC</v>
          </cell>
          <cell r="D122" t="str">
            <v>ELC-A</v>
          </cell>
          <cell r="E122">
            <v>4</v>
          </cell>
          <cell r="F122" t="str">
            <v>Típico B</v>
          </cell>
          <cell r="G122" t="str">
            <v>MT</v>
          </cell>
          <cell r="H122">
            <v>22.7</v>
          </cell>
          <cell r="I122">
            <v>20.53</v>
          </cell>
          <cell r="J122">
            <v>20.53</v>
          </cell>
          <cell r="P122" t="str">
            <v>MT</v>
          </cell>
          <cell r="Q122">
            <v>22.7</v>
          </cell>
          <cell r="R122">
            <v>20.53</v>
          </cell>
          <cell r="S122">
            <v>20.53</v>
          </cell>
          <cell r="T122">
            <v>26.262323232323233</v>
          </cell>
          <cell r="AH122">
            <v>1</v>
          </cell>
          <cell r="AI122" t="str">
            <v>ELC</v>
          </cell>
        </row>
        <row r="123">
          <cell r="C123" t="str">
            <v>AISLADO_A2-ELN</v>
          </cell>
          <cell r="D123" t="str">
            <v>ELN-A</v>
          </cell>
          <cell r="E123">
            <v>2</v>
          </cell>
          <cell r="F123" t="str">
            <v>Típico A</v>
          </cell>
          <cell r="G123" t="str">
            <v>MT</v>
          </cell>
          <cell r="H123">
            <v>21.11</v>
          </cell>
          <cell r="I123">
            <v>29.12</v>
          </cell>
          <cell r="J123">
            <v>29.12</v>
          </cell>
          <cell r="P123" t="str">
            <v>MT</v>
          </cell>
          <cell r="Q123">
            <v>21.11</v>
          </cell>
          <cell r="R123">
            <v>29.12</v>
          </cell>
          <cell r="S123">
            <v>29.12</v>
          </cell>
          <cell r="T123">
            <v>34.450808080808081</v>
          </cell>
          <cell r="AH123">
            <v>1</v>
          </cell>
          <cell r="AI123" t="str">
            <v>ELN</v>
          </cell>
        </row>
        <row r="124">
          <cell r="C124" t="str">
            <v>AISLADO_A3-ELN</v>
          </cell>
          <cell r="D124" t="str">
            <v>ELN-A</v>
          </cell>
          <cell r="E124">
            <v>3</v>
          </cell>
          <cell r="F124" t="str">
            <v>Típico A</v>
          </cell>
          <cell r="G124" t="str">
            <v>MT</v>
          </cell>
          <cell r="H124">
            <v>21.11</v>
          </cell>
          <cell r="I124">
            <v>29.12</v>
          </cell>
          <cell r="J124">
            <v>29.12</v>
          </cell>
          <cell r="P124" t="str">
            <v>MT</v>
          </cell>
          <cell r="Q124">
            <v>21.11</v>
          </cell>
          <cell r="R124">
            <v>29.12</v>
          </cell>
          <cell r="S124">
            <v>29.12</v>
          </cell>
          <cell r="T124">
            <v>34.450808080808081</v>
          </cell>
          <cell r="AH124">
            <v>1</v>
          </cell>
          <cell r="AI124" t="str">
            <v>ELN</v>
          </cell>
        </row>
        <row r="125">
          <cell r="C125" t="str">
            <v>AISLADO_B2-ELN</v>
          </cell>
          <cell r="D125" t="str">
            <v>ELN-A</v>
          </cell>
          <cell r="E125">
            <v>2</v>
          </cell>
          <cell r="F125" t="str">
            <v>Típico B</v>
          </cell>
          <cell r="G125" t="str">
            <v>MT</v>
          </cell>
          <cell r="H125">
            <v>22.7</v>
          </cell>
          <cell r="I125">
            <v>20.53</v>
          </cell>
          <cell r="J125">
            <v>20.53</v>
          </cell>
          <cell r="P125" t="str">
            <v>MT</v>
          </cell>
          <cell r="Q125">
            <v>22.7</v>
          </cell>
          <cell r="R125">
            <v>20.53</v>
          </cell>
          <cell r="S125">
            <v>20.53</v>
          </cell>
          <cell r="T125">
            <v>26.262323232323233</v>
          </cell>
          <cell r="AH125">
            <v>1</v>
          </cell>
          <cell r="AI125" t="str">
            <v>ELN</v>
          </cell>
        </row>
        <row r="126">
          <cell r="C126" t="str">
            <v>AISLADO_B3-ELN</v>
          </cell>
          <cell r="D126" t="str">
            <v>ELN-A</v>
          </cell>
          <cell r="E126">
            <v>3</v>
          </cell>
          <cell r="F126" t="str">
            <v>Típico B</v>
          </cell>
          <cell r="G126" t="str">
            <v>MT</v>
          </cell>
          <cell r="H126">
            <v>22.7</v>
          </cell>
          <cell r="I126">
            <v>20.53</v>
          </cell>
          <cell r="J126">
            <v>20.53</v>
          </cell>
          <cell r="P126" t="str">
            <v>MT</v>
          </cell>
          <cell r="Q126">
            <v>22.7</v>
          </cell>
          <cell r="R126">
            <v>20.53</v>
          </cell>
          <cell r="S126">
            <v>20.53</v>
          </cell>
          <cell r="T126">
            <v>26.262323232323233</v>
          </cell>
          <cell r="AH126">
            <v>1</v>
          </cell>
          <cell r="AI126" t="str">
            <v>ELN</v>
          </cell>
        </row>
        <row r="127">
          <cell r="C127" t="str">
            <v>AISLADO_B4-ELN</v>
          </cell>
          <cell r="D127" t="str">
            <v>ELN-A</v>
          </cell>
          <cell r="E127">
            <v>4</v>
          </cell>
          <cell r="F127" t="str">
            <v>Típico B</v>
          </cell>
          <cell r="G127" t="str">
            <v>MT</v>
          </cell>
          <cell r="H127">
            <v>22.7</v>
          </cell>
          <cell r="I127">
            <v>20.53</v>
          </cell>
          <cell r="J127">
            <v>20.53</v>
          </cell>
          <cell r="P127" t="str">
            <v>MT</v>
          </cell>
          <cell r="Q127">
            <v>22.7</v>
          </cell>
          <cell r="R127">
            <v>20.53</v>
          </cell>
          <cell r="S127">
            <v>20.53</v>
          </cell>
          <cell r="T127">
            <v>26.262323232323233</v>
          </cell>
          <cell r="AH127">
            <v>1</v>
          </cell>
          <cell r="AI127" t="str">
            <v>ELN</v>
          </cell>
        </row>
        <row r="128">
          <cell r="C128" t="str">
            <v>AISLADO_A3-ELNO</v>
          </cell>
          <cell r="D128" t="str">
            <v>ELNO-A</v>
          </cell>
          <cell r="E128">
            <v>3</v>
          </cell>
          <cell r="F128" t="str">
            <v>Típico A</v>
          </cell>
          <cell r="G128" t="str">
            <v>MT</v>
          </cell>
          <cell r="H128">
            <v>21.11</v>
          </cell>
          <cell r="I128">
            <v>29.12</v>
          </cell>
          <cell r="J128">
            <v>29.12</v>
          </cell>
          <cell r="P128" t="str">
            <v>MT</v>
          </cell>
          <cell r="Q128">
            <v>21.11</v>
          </cell>
          <cell r="R128">
            <v>29.12</v>
          </cell>
          <cell r="S128">
            <v>29.12</v>
          </cell>
          <cell r="T128">
            <v>34.450808080808081</v>
          </cell>
          <cell r="AH128">
            <v>1</v>
          </cell>
          <cell r="AI128" t="str">
            <v>ELNO</v>
          </cell>
        </row>
        <row r="129">
          <cell r="C129" t="str">
            <v>AISLADO_A2-ELOR</v>
          </cell>
          <cell r="D129" t="str">
            <v>ELOR-A</v>
          </cell>
          <cell r="E129">
            <v>2</v>
          </cell>
          <cell r="F129" t="str">
            <v>Típico A</v>
          </cell>
          <cell r="G129" t="str">
            <v>MT</v>
          </cell>
          <cell r="H129">
            <v>21.11</v>
          </cell>
          <cell r="I129">
            <v>29.12</v>
          </cell>
          <cell r="J129">
            <v>29.12</v>
          </cell>
          <cell r="P129" t="str">
            <v>MT</v>
          </cell>
          <cell r="Q129">
            <v>21.11</v>
          </cell>
          <cell r="R129">
            <v>29.12</v>
          </cell>
          <cell r="S129">
            <v>29.12</v>
          </cell>
          <cell r="T129">
            <v>34.450808080808081</v>
          </cell>
          <cell r="AH129">
            <v>1</v>
          </cell>
          <cell r="AI129" t="str">
            <v>ELOR</v>
          </cell>
        </row>
        <row r="130">
          <cell r="C130" t="str">
            <v>AISLADO_A3-ELOR</v>
          </cell>
          <cell r="D130" t="str">
            <v>ELOR-A</v>
          </cell>
          <cell r="E130">
            <v>3</v>
          </cell>
          <cell r="F130" t="str">
            <v>Típico A</v>
          </cell>
          <cell r="G130" t="str">
            <v>MT</v>
          </cell>
          <cell r="H130">
            <v>21.11</v>
          </cell>
          <cell r="I130">
            <v>29.12</v>
          </cell>
          <cell r="J130">
            <v>29.12</v>
          </cell>
          <cell r="P130" t="str">
            <v>MT</v>
          </cell>
          <cell r="Q130">
            <v>21.11</v>
          </cell>
          <cell r="R130">
            <v>29.12</v>
          </cell>
          <cell r="S130">
            <v>29.12</v>
          </cell>
          <cell r="T130">
            <v>34.450808080808081</v>
          </cell>
          <cell r="AH130">
            <v>1</v>
          </cell>
          <cell r="AI130" t="str">
            <v>ELOR</v>
          </cell>
        </row>
        <row r="131">
          <cell r="C131" t="str">
            <v>AISLADO_A4-ELPU</v>
          </cell>
          <cell r="D131" t="str">
            <v>ELPU-A</v>
          </cell>
          <cell r="E131">
            <v>4</v>
          </cell>
          <cell r="F131" t="str">
            <v>Típico A</v>
          </cell>
          <cell r="G131" t="str">
            <v>MT</v>
          </cell>
          <cell r="H131">
            <v>21.11</v>
          </cell>
          <cell r="I131">
            <v>29.12</v>
          </cell>
          <cell r="J131">
            <v>29.12</v>
          </cell>
          <cell r="P131" t="str">
            <v>MT</v>
          </cell>
          <cell r="Q131">
            <v>21.11</v>
          </cell>
          <cell r="R131">
            <v>29.12</v>
          </cell>
          <cell r="S131">
            <v>29.12</v>
          </cell>
          <cell r="T131">
            <v>34.450808080808081</v>
          </cell>
          <cell r="AH131">
            <v>1</v>
          </cell>
          <cell r="AI131" t="str">
            <v>ELPU</v>
          </cell>
        </row>
        <row r="132">
          <cell r="C132" t="str">
            <v>AISLADO_A4-ELS</v>
          </cell>
          <cell r="D132" t="str">
            <v>ELS-A</v>
          </cell>
          <cell r="E132">
            <v>4</v>
          </cell>
          <cell r="F132" t="str">
            <v>Típico A</v>
          </cell>
          <cell r="G132" t="str">
            <v>MT</v>
          </cell>
          <cell r="H132">
            <v>21.11</v>
          </cell>
          <cell r="I132">
            <v>29.12</v>
          </cell>
          <cell r="J132">
            <v>29.12</v>
          </cell>
          <cell r="P132" t="str">
            <v>MT</v>
          </cell>
          <cell r="Q132">
            <v>21.11</v>
          </cell>
          <cell r="R132">
            <v>29.12</v>
          </cell>
          <cell r="S132">
            <v>29.12</v>
          </cell>
          <cell r="T132">
            <v>34.450808080808081</v>
          </cell>
          <cell r="AH132">
            <v>1</v>
          </cell>
          <cell r="AI132" t="str">
            <v>ELS</v>
          </cell>
        </row>
        <row r="133">
          <cell r="C133" t="str">
            <v>AISLADO_A2-ELSM</v>
          </cell>
          <cell r="D133" t="str">
            <v>ELSM-A</v>
          </cell>
          <cell r="E133">
            <v>2</v>
          </cell>
          <cell r="F133" t="str">
            <v>Típico A</v>
          </cell>
          <cell r="G133" t="str">
            <v>MT</v>
          </cell>
          <cell r="H133">
            <v>21.11</v>
          </cell>
          <cell r="I133">
            <v>29.12</v>
          </cell>
          <cell r="J133">
            <v>29.12</v>
          </cell>
          <cell r="P133" t="str">
            <v>MT</v>
          </cell>
          <cell r="Q133">
            <v>21.11</v>
          </cell>
          <cell r="R133">
            <v>29.12</v>
          </cell>
          <cell r="S133">
            <v>29.12</v>
          </cell>
          <cell r="T133">
            <v>34.450808080808081</v>
          </cell>
          <cell r="AH133">
            <v>1</v>
          </cell>
          <cell r="AI133" t="str">
            <v>ELSM</v>
          </cell>
        </row>
        <row r="134">
          <cell r="C134" t="str">
            <v>AISLADO_A3-ELSM</v>
          </cell>
          <cell r="D134" t="str">
            <v>ELSM-A</v>
          </cell>
          <cell r="E134">
            <v>3</v>
          </cell>
          <cell r="F134" t="str">
            <v>Típico A</v>
          </cell>
          <cell r="G134" t="str">
            <v>MT</v>
          </cell>
          <cell r="H134">
            <v>21.11</v>
          </cell>
          <cell r="I134">
            <v>29.12</v>
          </cell>
          <cell r="J134">
            <v>29.12</v>
          </cell>
          <cell r="P134" t="str">
            <v>MT</v>
          </cell>
          <cell r="Q134">
            <v>21.11</v>
          </cell>
          <cell r="R134">
            <v>29.12</v>
          </cell>
          <cell r="S134">
            <v>29.12</v>
          </cell>
          <cell r="T134">
            <v>34.450808080808081</v>
          </cell>
          <cell r="AH134">
            <v>1</v>
          </cell>
          <cell r="AI134" t="str">
            <v>ELSM</v>
          </cell>
        </row>
        <row r="135">
          <cell r="C135" t="str">
            <v>AISLADO_A4-ELSM</v>
          </cell>
          <cell r="D135" t="str">
            <v>ELSM-A</v>
          </cell>
          <cell r="E135">
            <v>4</v>
          </cell>
          <cell r="F135" t="str">
            <v>Típico A</v>
          </cell>
          <cell r="G135" t="str">
            <v>MT</v>
          </cell>
          <cell r="H135">
            <v>21.11</v>
          </cell>
          <cell r="I135">
            <v>29.12</v>
          </cell>
          <cell r="J135">
            <v>29.12</v>
          </cell>
          <cell r="P135" t="str">
            <v>MT</v>
          </cell>
          <cell r="Q135">
            <v>21.11</v>
          </cell>
          <cell r="R135">
            <v>29.12</v>
          </cell>
          <cell r="S135">
            <v>29.12</v>
          </cell>
          <cell r="T135">
            <v>34.450808080808081</v>
          </cell>
          <cell r="AH135">
            <v>1</v>
          </cell>
          <cell r="AI135" t="str">
            <v>ELSM</v>
          </cell>
        </row>
        <row r="136">
          <cell r="C136" t="str">
            <v>AISLADO_B3-ELSM</v>
          </cell>
          <cell r="D136" t="str">
            <v>ELSM-A</v>
          </cell>
          <cell r="E136">
            <v>3</v>
          </cell>
          <cell r="F136" t="str">
            <v>Típico B</v>
          </cell>
          <cell r="G136" t="str">
            <v>MT</v>
          </cell>
          <cell r="H136">
            <v>22.7</v>
          </cell>
          <cell r="I136">
            <v>20.53</v>
          </cell>
          <cell r="J136">
            <v>20.53</v>
          </cell>
          <cell r="P136" t="str">
            <v>MT</v>
          </cell>
          <cell r="Q136">
            <v>22.7</v>
          </cell>
          <cell r="R136">
            <v>20.53</v>
          </cell>
          <cell r="S136">
            <v>20.53</v>
          </cell>
          <cell r="T136">
            <v>26.262323232323233</v>
          </cell>
          <cell r="AH136">
            <v>1</v>
          </cell>
          <cell r="AI136" t="str">
            <v>ELSM</v>
          </cell>
        </row>
        <row r="137">
          <cell r="C137" t="str">
            <v>AISLADO_B4-ELSM</v>
          </cell>
          <cell r="D137" t="str">
            <v>ELSM-A</v>
          </cell>
          <cell r="E137">
            <v>4</v>
          </cell>
          <cell r="F137" t="str">
            <v>Típico B</v>
          </cell>
          <cell r="G137" t="str">
            <v>MT</v>
          </cell>
          <cell r="H137">
            <v>22.7</v>
          </cell>
          <cell r="I137">
            <v>20.53</v>
          </cell>
          <cell r="J137">
            <v>20.53</v>
          </cell>
          <cell r="P137" t="str">
            <v>MT</v>
          </cell>
          <cell r="Q137">
            <v>22.7</v>
          </cell>
          <cell r="R137">
            <v>20.53</v>
          </cell>
          <cell r="S137">
            <v>20.53</v>
          </cell>
          <cell r="T137">
            <v>26.262323232323233</v>
          </cell>
          <cell r="AH137">
            <v>1</v>
          </cell>
          <cell r="AI137" t="str">
            <v>ELSM</v>
          </cell>
        </row>
        <row r="138">
          <cell r="C138" t="str">
            <v>AISLADO_B3-ELU</v>
          </cell>
          <cell r="D138" t="str">
            <v>ELU-A</v>
          </cell>
          <cell r="E138">
            <v>3</v>
          </cell>
          <cell r="F138" t="str">
            <v>Típico B</v>
          </cell>
          <cell r="G138" t="str">
            <v>MT</v>
          </cell>
          <cell r="H138">
            <v>22.7</v>
          </cell>
          <cell r="I138">
            <v>20.53</v>
          </cell>
          <cell r="J138">
            <v>20.53</v>
          </cell>
          <cell r="P138" t="str">
            <v>MT</v>
          </cell>
          <cell r="Q138">
            <v>22.7</v>
          </cell>
          <cell r="R138">
            <v>20.53</v>
          </cell>
          <cell r="S138">
            <v>20.53</v>
          </cell>
          <cell r="T138">
            <v>26.262323232323233</v>
          </cell>
          <cell r="AH138">
            <v>1</v>
          </cell>
          <cell r="AI138" t="str">
            <v>ELU</v>
          </cell>
        </row>
        <row r="139">
          <cell r="C139" t="str">
            <v>UTCUBAMBA (B2)</v>
          </cell>
          <cell r="D139" t="str">
            <v>EMSU</v>
          </cell>
          <cell r="E139">
            <v>2</v>
          </cell>
          <cell r="F139" t="str">
            <v>Típico B</v>
          </cell>
          <cell r="G139" t="str">
            <v>MT</v>
          </cell>
          <cell r="H139">
            <v>22.7</v>
          </cell>
          <cell r="I139">
            <v>20.53</v>
          </cell>
          <cell r="J139">
            <v>20.53</v>
          </cell>
          <cell r="P139" t="str">
            <v>MT</v>
          </cell>
          <cell r="Q139">
            <v>22.7</v>
          </cell>
          <cell r="R139">
            <v>20.53</v>
          </cell>
          <cell r="S139">
            <v>20.53</v>
          </cell>
          <cell r="T139">
            <v>26.262323232323233</v>
          </cell>
          <cell r="AH139">
            <v>1</v>
          </cell>
          <cell r="AI139" t="str">
            <v>EMSU</v>
          </cell>
        </row>
      </sheetData>
      <sheetData sheetId="4" refreshError="1"/>
      <sheetData sheetId="5" refreshError="1"/>
      <sheetData sheetId="6" refreshError="1"/>
      <sheetData sheetId="7" refreshError="1">
        <row r="3">
          <cell r="A3" t="str">
            <v>COEL3</v>
          </cell>
          <cell r="B3">
            <v>1.0246</v>
          </cell>
          <cell r="C3">
            <v>1.0475000000000001</v>
          </cell>
          <cell r="D3">
            <v>1.1605000000000001</v>
          </cell>
          <cell r="E3">
            <v>1.2337</v>
          </cell>
          <cell r="F3">
            <v>0.96</v>
          </cell>
          <cell r="G3">
            <v>0.99</v>
          </cell>
          <cell r="H3">
            <v>0.20599999999999999</v>
          </cell>
          <cell r="I3">
            <v>20.53</v>
          </cell>
        </row>
        <row r="4">
          <cell r="A4" t="str">
            <v>EDECA2</v>
          </cell>
          <cell r="B4">
            <v>1.0222</v>
          </cell>
          <cell r="C4">
            <v>1.0375000000000001</v>
          </cell>
          <cell r="D4">
            <v>1.1282000000000001</v>
          </cell>
          <cell r="E4">
            <v>1.1823999999999999</v>
          </cell>
          <cell r="F4">
            <v>0.84160000000000001</v>
          </cell>
          <cell r="G4">
            <v>0.98399999999999999</v>
          </cell>
          <cell r="H4">
            <v>0.28999999999999998</v>
          </cell>
          <cell r="I4">
            <v>20.53</v>
          </cell>
        </row>
        <row r="5">
          <cell r="A5" t="str">
            <v>EDECA3</v>
          </cell>
          <cell r="B5">
            <v>1.0255000000000001</v>
          </cell>
          <cell r="C5">
            <v>1.0479000000000001</v>
          </cell>
          <cell r="D5">
            <v>1.1457999999999999</v>
          </cell>
          <cell r="E5">
            <v>1.2237</v>
          </cell>
          <cell r="F5">
            <v>0.84160000000000001</v>
          </cell>
          <cell r="G5">
            <v>0.98399999999999999</v>
          </cell>
          <cell r="H5">
            <v>0.28999999999999998</v>
          </cell>
          <cell r="I5">
            <v>20.53</v>
          </cell>
        </row>
        <row r="6">
          <cell r="A6" t="str">
            <v>EDLN1</v>
          </cell>
          <cell r="B6">
            <v>1.0196000000000001</v>
          </cell>
          <cell r="C6">
            <v>1.0267999999999999</v>
          </cell>
          <cell r="D6">
            <v>1.1282000000000001</v>
          </cell>
          <cell r="E6">
            <v>1.151</v>
          </cell>
          <cell r="F6">
            <v>0.86280000000000001</v>
          </cell>
          <cell r="G6">
            <v>0.9083</v>
          </cell>
          <cell r="H6">
            <v>0.26</v>
          </cell>
          <cell r="I6">
            <v>20.53</v>
          </cell>
        </row>
        <row r="7">
          <cell r="A7" t="str">
            <v>EDLN2</v>
          </cell>
          <cell r="B7">
            <v>1.0222</v>
          </cell>
          <cell r="C7">
            <v>1.0375000000000001</v>
          </cell>
          <cell r="D7">
            <v>1.1282000000000001</v>
          </cell>
          <cell r="E7">
            <v>1.1823999999999999</v>
          </cell>
          <cell r="F7">
            <v>0.86280000000000001</v>
          </cell>
          <cell r="G7">
            <v>0.9083</v>
          </cell>
          <cell r="H7">
            <v>0.26</v>
          </cell>
          <cell r="I7">
            <v>20.53</v>
          </cell>
        </row>
        <row r="8">
          <cell r="A8" t="str">
            <v>EDLN-A2</v>
          </cell>
          <cell r="B8">
            <v>1.0222</v>
          </cell>
          <cell r="C8">
            <v>1.0375000000000001</v>
          </cell>
          <cell r="D8">
            <v>1.1282000000000001</v>
          </cell>
          <cell r="E8">
            <v>1.1823999999999999</v>
          </cell>
          <cell r="F8">
            <v>0.99</v>
          </cell>
          <cell r="G8">
            <v>0.99</v>
          </cell>
          <cell r="H8">
            <v>0.26</v>
          </cell>
          <cell r="I8">
            <v>20.53</v>
          </cell>
        </row>
        <row r="9">
          <cell r="A9" t="str">
            <v>EDLN-A3</v>
          </cell>
          <cell r="B9">
            <v>1.0255000000000001</v>
          </cell>
          <cell r="C9">
            <v>1.0479000000000001</v>
          </cell>
          <cell r="D9">
            <v>1.1457999999999999</v>
          </cell>
          <cell r="E9">
            <v>1.2237</v>
          </cell>
          <cell r="F9">
            <v>0.99</v>
          </cell>
          <cell r="G9">
            <v>0.99</v>
          </cell>
          <cell r="H9">
            <v>0.26</v>
          </cell>
          <cell r="I9">
            <v>20.53</v>
          </cell>
        </row>
        <row r="10">
          <cell r="A10" t="str">
            <v>EDLN-A4</v>
          </cell>
          <cell r="B10">
            <v>1.0255000000000001</v>
          </cell>
          <cell r="C10">
            <v>1.0479000000000001</v>
          </cell>
          <cell r="D10">
            <v>1.1457999999999999</v>
          </cell>
          <cell r="E10">
            <v>1.2237</v>
          </cell>
          <cell r="F10">
            <v>0.99</v>
          </cell>
          <cell r="G10">
            <v>0.99</v>
          </cell>
          <cell r="H10">
            <v>0.26</v>
          </cell>
          <cell r="I10">
            <v>20.53</v>
          </cell>
        </row>
        <row r="11">
          <cell r="A11" t="str">
            <v>ELC2</v>
          </cell>
          <cell r="B11">
            <v>1.0213000000000001</v>
          </cell>
          <cell r="C11">
            <v>1.0371999999999999</v>
          </cell>
          <cell r="D11">
            <v>1.1425000000000001</v>
          </cell>
          <cell r="E11">
            <v>1.1918</v>
          </cell>
          <cell r="F11">
            <v>0.95389999999999997</v>
          </cell>
          <cell r="G11">
            <v>0.98070000000000002</v>
          </cell>
          <cell r="H11">
            <v>0.315</v>
          </cell>
          <cell r="I11">
            <v>20.53</v>
          </cell>
        </row>
        <row r="12">
          <cell r="A12" t="str">
            <v>ELC3</v>
          </cell>
          <cell r="B12">
            <v>1.0246</v>
          </cell>
          <cell r="C12">
            <v>1.0475000000000001</v>
          </cell>
          <cell r="D12">
            <v>1.1605000000000001</v>
          </cell>
          <cell r="E12">
            <v>1.2337</v>
          </cell>
          <cell r="F12">
            <v>0.95389999999999997</v>
          </cell>
          <cell r="G12">
            <v>0.98070000000000002</v>
          </cell>
          <cell r="H12">
            <v>0.315</v>
          </cell>
          <cell r="I12">
            <v>20.53</v>
          </cell>
        </row>
        <row r="13">
          <cell r="A13" t="str">
            <v>ELC4</v>
          </cell>
          <cell r="B13">
            <v>1.0246</v>
          </cell>
          <cell r="C13">
            <v>1.0475000000000001</v>
          </cell>
          <cell r="D13">
            <v>1.1605000000000001</v>
          </cell>
          <cell r="E13">
            <v>1.2337</v>
          </cell>
          <cell r="F13">
            <v>0.95389999999999997</v>
          </cell>
          <cell r="G13">
            <v>0.98070000000000002</v>
          </cell>
          <cell r="H13">
            <v>0.315</v>
          </cell>
          <cell r="I13">
            <v>20.53</v>
          </cell>
        </row>
        <row r="14">
          <cell r="A14" t="str">
            <v>ELC-A2</v>
          </cell>
          <cell r="B14">
            <v>1.0213000000000001</v>
          </cell>
          <cell r="C14">
            <v>1.0371999999999999</v>
          </cell>
          <cell r="D14">
            <v>1.1425000000000001</v>
          </cell>
          <cell r="E14">
            <v>1.1918</v>
          </cell>
          <cell r="F14">
            <v>0.99</v>
          </cell>
          <cell r="G14">
            <v>0.99</v>
          </cell>
          <cell r="H14">
            <v>0.315</v>
          </cell>
          <cell r="I14">
            <v>20.53</v>
          </cell>
        </row>
        <row r="15">
          <cell r="A15" t="str">
            <v>ELC-A3</v>
          </cell>
          <cell r="B15">
            <v>1.0246</v>
          </cell>
          <cell r="C15">
            <v>1.0475000000000001</v>
          </cell>
          <cell r="D15">
            <v>1.1605000000000001</v>
          </cell>
          <cell r="E15">
            <v>1.2337</v>
          </cell>
          <cell r="F15">
            <v>0.99</v>
          </cell>
          <cell r="G15">
            <v>0.99</v>
          </cell>
          <cell r="H15">
            <v>0.315</v>
          </cell>
          <cell r="I15">
            <v>20.53</v>
          </cell>
        </row>
        <row r="16">
          <cell r="A16" t="str">
            <v>ELC-A4</v>
          </cell>
          <cell r="B16">
            <v>1.0246</v>
          </cell>
          <cell r="C16">
            <v>1.0475000000000001</v>
          </cell>
          <cell r="D16">
            <v>1.1605000000000001</v>
          </cell>
          <cell r="E16">
            <v>1.2337</v>
          </cell>
          <cell r="F16">
            <v>0.99</v>
          </cell>
          <cell r="G16">
            <v>0.99</v>
          </cell>
          <cell r="H16">
            <v>0.315</v>
          </cell>
          <cell r="I16">
            <v>20.53</v>
          </cell>
        </row>
        <row r="17">
          <cell r="A17" t="str">
            <v>ELN2</v>
          </cell>
          <cell r="B17">
            <v>1.0213000000000001</v>
          </cell>
          <cell r="C17">
            <v>1.0371999999999999</v>
          </cell>
          <cell r="D17">
            <v>1.1425000000000001</v>
          </cell>
          <cell r="E17">
            <v>1.1918</v>
          </cell>
          <cell r="F17">
            <v>0.86880000000000002</v>
          </cell>
          <cell r="G17">
            <v>0.97199999999999998</v>
          </cell>
          <cell r="H17">
            <v>0.26900000000000002</v>
          </cell>
          <cell r="I17">
            <v>20.53</v>
          </cell>
        </row>
        <row r="18">
          <cell r="A18" t="str">
            <v>ELN3</v>
          </cell>
          <cell r="B18">
            <v>1.0246</v>
          </cell>
          <cell r="C18">
            <v>1.0475000000000001</v>
          </cell>
          <cell r="D18">
            <v>1.1605000000000001</v>
          </cell>
          <cell r="E18">
            <v>1.2337</v>
          </cell>
          <cell r="F18">
            <v>0.86880000000000002</v>
          </cell>
          <cell r="G18">
            <v>0.97199999999999998</v>
          </cell>
          <cell r="H18">
            <v>0.26900000000000002</v>
          </cell>
          <cell r="I18">
            <v>20.53</v>
          </cell>
        </row>
        <row r="19">
          <cell r="A19" t="str">
            <v>ELN-A2</v>
          </cell>
          <cell r="B19">
            <v>1.0213000000000001</v>
          </cell>
          <cell r="C19">
            <v>1.0371999999999999</v>
          </cell>
          <cell r="D19">
            <v>1.1425000000000001</v>
          </cell>
          <cell r="E19">
            <v>1.1918</v>
          </cell>
          <cell r="F19">
            <v>0.99</v>
          </cell>
          <cell r="G19">
            <v>0.99</v>
          </cell>
          <cell r="H19">
            <v>0.26900000000000002</v>
          </cell>
          <cell r="I19">
            <v>20.53</v>
          </cell>
        </row>
        <row r="20">
          <cell r="A20" t="str">
            <v>ELN-A3</v>
          </cell>
          <cell r="B20">
            <v>1.0246</v>
          </cell>
          <cell r="C20">
            <v>1.0475000000000001</v>
          </cell>
          <cell r="D20">
            <v>1.1605000000000001</v>
          </cell>
          <cell r="E20">
            <v>1.2337</v>
          </cell>
          <cell r="F20">
            <v>0.99</v>
          </cell>
          <cell r="G20">
            <v>0.99</v>
          </cell>
          <cell r="H20">
            <v>0.26900000000000002</v>
          </cell>
          <cell r="I20">
            <v>20.53</v>
          </cell>
        </row>
        <row r="21">
          <cell r="A21" t="str">
            <v>ELN-A4</v>
          </cell>
          <cell r="B21">
            <v>1.0246</v>
          </cell>
          <cell r="C21">
            <v>1.0475000000000001</v>
          </cell>
          <cell r="D21">
            <v>1.1605000000000001</v>
          </cell>
          <cell r="E21">
            <v>1.2337</v>
          </cell>
          <cell r="F21">
            <v>0.99</v>
          </cell>
          <cell r="G21">
            <v>0.99</v>
          </cell>
          <cell r="H21">
            <v>0.26900000000000002</v>
          </cell>
          <cell r="I21">
            <v>20.53</v>
          </cell>
        </row>
        <row r="22">
          <cell r="A22" t="str">
            <v>ELNM2</v>
          </cell>
          <cell r="B22">
            <v>1.0213000000000001</v>
          </cell>
          <cell r="C22">
            <v>1.0371999999999999</v>
          </cell>
          <cell r="D22">
            <v>1.1903999999999999</v>
          </cell>
          <cell r="E22">
            <v>1.2371000000000001</v>
          </cell>
          <cell r="F22">
            <v>0.85680000000000001</v>
          </cell>
          <cell r="G22">
            <v>0.97230000000000005</v>
          </cell>
          <cell r="H22">
            <v>0.28000000000000003</v>
          </cell>
          <cell r="I22">
            <v>20.53</v>
          </cell>
        </row>
        <row r="23">
          <cell r="A23" t="str">
            <v>ELNM3</v>
          </cell>
          <cell r="B23">
            <v>1.0246</v>
          </cell>
          <cell r="C23">
            <v>1.0475000000000001</v>
          </cell>
          <cell r="D23">
            <v>1.2099</v>
          </cell>
          <cell r="E23">
            <v>1.2824</v>
          </cell>
          <cell r="F23">
            <v>0.85680000000000001</v>
          </cell>
          <cell r="G23">
            <v>0.97230000000000005</v>
          </cell>
          <cell r="H23">
            <v>0.28000000000000003</v>
          </cell>
          <cell r="I23">
            <v>20.53</v>
          </cell>
        </row>
        <row r="24">
          <cell r="A24" t="str">
            <v>ELNM-A3</v>
          </cell>
          <cell r="B24">
            <v>1.0246</v>
          </cell>
          <cell r="C24">
            <v>1.0475000000000001</v>
          </cell>
          <cell r="D24">
            <v>1.2099</v>
          </cell>
          <cell r="E24">
            <v>1.2824</v>
          </cell>
          <cell r="F24">
            <v>0.99</v>
          </cell>
          <cell r="G24">
            <v>0.99</v>
          </cell>
          <cell r="H24">
            <v>0.28000000000000003</v>
          </cell>
          <cell r="I24">
            <v>20.53</v>
          </cell>
        </row>
        <row r="25">
          <cell r="A25" t="str">
            <v>ELNM-A4</v>
          </cell>
          <cell r="B25">
            <v>1.0246</v>
          </cell>
          <cell r="C25">
            <v>1.0475000000000001</v>
          </cell>
          <cell r="D25">
            <v>1.2099</v>
          </cell>
          <cell r="E25">
            <v>1.2824</v>
          </cell>
          <cell r="F25">
            <v>0.99</v>
          </cell>
          <cell r="G25">
            <v>0.99</v>
          </cell>
          <cell r="H25">
            <v>0.28000000000000003</v>
          </cell>
          <cell r="I25">
            <v>20.53</v>
          </cell>
        </row>
        <row r="26">
          <cell r="A26" t="str">
            <v>ELNO2</v>
          </cell>
          <cell r="B26">
            <v>1.0213000000000001</v>
          </cell>
          <cell r="C26">
            <v>1.0371999999999999</v>
          </cell>
          <cell r="D26">
            <v>1.1425000000000001</v>
          </cell>
          <cell r="E26">
            <v>1.1918</v>
          </cell>
          <cell r="F26">
            <v>0.80810000000000004</v>
          </cell>
          <cell r="G26">
            <v>0.98499999999999999</v>
          </cell>
          <cell r="H26">
            <v>0.26900000000000002</v>
          </cell>
          <cell r="I26">
            <v>20.53</v>
          </cell>
        </row>
        <row r="27">
          <cell r="A27" t="str">
            <v>ELNO3</v>
          </cell>
          <cell r="B27">
            <v>1.0246</v>
          </cell>
          <cell r="C27">
            <v>1.0475000000000001</v>
          </cell>
          <cell r="D27">
            <v>1.1605000000000001</v>
          </cell>
          <cell r="E27">
            <v>1.2337</v>
          </cell>
          <cell r="F27">
            <v>0.80810000000000004</v>
          </cell>
          <cell r="G27">
            <v>0.98499999999999999</v>
          </cell>
          <cell r="H27">
            <v>0.26900000000000002</v>
          </cell>
          <cell r="I27">
            <v>20.53</v>
          </cell>
        </row>
        <row r="28">
          <cell r="A28" t="str">
            <v>ELNO-A3</v>
          </cell>
          <cell r="B28">
            <v>1.0246</v>
          </cell>
          <cell r="C28">
            <v>1.0475000000000001</v>
          </cell>
          <cell r="D28">
            <v>1.1605000000000001</v>
          </cell>
          <cell r="E28">
            <v>1.2337</v>
          </cell>
          <cell r="F28">
            <v>0.99</v>
          </cell>
          <cell r="G28">
            <v>0.99</v>
          </cell>
          <cell r="H28">
            <v>0.26900000000000002</v>
          </cell>
          <cell r="I28">
            <v>20.53</v>
          </cell>
        </row>
        <row r="29">
          <cell r="A29" t="str">
            <v>ELOR2</v>
          </cell>
          <cell r="B29">
            <v>1.0213000000000001</v>
          </cell>
          <cell r="C29">
            <v>1.0371999999999999</v>
          </cell>
          <cell r="D29">
            <v>1.1425000000000001</v>
          </cell>
          <cell r="E29">
            <v>1.1918</v>
          </cell>
          <cell r="F29">
            <v>0.89090000000000003</v>
          </cell>
          <cell r="G29">
            <v>0.98350000000000004</v>
          </cell>
          <cell r="H29">
            <v>0.255</v>
          </cell>
          <cell r="I29">
            <v>20.53</v>
          </cell>
        </row>
        <row r="30">
          <cell r="A30" t="str">
            <v>ELOR-A2</v>
          </cell>
          <cell r="B30">
            <v>1.0213000000000001</v>
          </cell>
          <cell r="C30">
            <v>1.0371999999999999</v>
          </cell>
          <cell r="D30">
            <v>1.1425000000000001</v>
          </cell>
          <cell r="E30">
            <v>1.1918</v>
          </cell>
          <cell r="F30">
            <v>0.99</v>
          </cell>
          <cell r="G30">
            <v>0.99</v>
          </cell>
          <cell r="H30">
            <v>0.255</v>
          </cell>
          <cell r="I30">
            <v>20.53</v>
          </cell>
        </row>
        <row r="31">
          <cell r="A31" t="str">
            <v>ELOR-A3</v>
          </cell>
          <cell r="B31">
            <v>1.0246</v>
          </cell>
          <cell r="C31">
            <v>1.0475000000000001</v>
          </cell>
          <cell r="D31">
            <v>1.1605000000000001</v>
          </cell>
          <cell r="E31">
            <v>1.2337</v>
          </cell>
          <cell r="F31">
            <v>0.99</v>
          </cell>
          <cell r="G31">
            <v>0.99</v>
          </cell>
          <cell r="H31">
            <v>0.255</v>
          </cell>
          <cell r="I31">
            <v>20.53</v>
          </cell>
        </row>
        <row r="32">
          <cell r="A32" t="str">
            <v>ELPU2</v>
          </cell>
          <cell r="B32">
            <v>1.0213000000000001</v>
          </cell>
          <cell r="C32">
            <v>1.0371999999999999</v>
          </cell>
          <cell r="D32">
            <v>1.1425000000000001</v>
          </cell>
          <cell r="E32">
            <v>1.1918</v>
          </cell>
          <cell r="F32">
            <v>0.90400000000000003</v>
          </cell>
          <cell r="G32">
            <v>0.97650000000000003</v>
          </cell>
          <cell r="H32">
            <v>0.32800000000000001</v>
          </cell>
          <cell r="I32">
            <v>20.53</v>
          </cell>
        </row>
        <row r="33">
          <cell r="A33" t="str">
            <v>ELPU3</v>
          </cell>
          <cell r="B33">
            <v>1.0246</v>
          </cell>
          <cell r="C33">
            <v>1.0475000000000001</v>
          </cell>
          <cell r="D33">
            <v>1.1605000000000001</v>
          </cell>
          <cell r="E33">
            <v>1.2337</v>
          </cell>
          <cell r="F33">
            <v>0.90400000000000003</v>
          </cell>
          <cell r="G33">
            <v>0.97650000000000003</v>
          </cell>
          <cell r="H33">
            <v>0.32800000000000001</v>
          </cell>
          <cell r="I33">
            <v>20.53</v>
          </cell>
        </row>
        <row r="34">
          <cell r="A34" t="str">
            <v>ELPU4</v>
          </cell>
          <cell r="B34">
            <v>1.0246</v>
          </cell>
          <cell r="C34">
            <v>1.0475000000000001</v>
          </cell>
          <cell r="D34">
            <v>1.1605000000000001</v>
          </cell>
          <cell r="E34">
            <v>1.2337</v>
          </cell>
          <cell r="F34">
            <v>0.90400000000000003</v>
          </cell>
          <cell r="G34">
            <v>0.97650000000000003</v>
          </cell>
          <cell r="H34">
            <v>0.32800000000000001</v>
          </cell>
          <cell r="I34">
            <v>20.53</v>
          </cell>
        </row>
        <row r="35">
          <cell r="A35" t="str">
            <v>ELPU-A4</v>
          </cell>
          <cell r="B35">
            <v>1.0246</v>
          </cell>
          <cell r="C35">
            <v>1.0475000000000001</v>
          </cell>
          <cell r="D35">
            <v>1.1605000000000001</v>
          </cell>
          <cell r="E35">
            <v>1.2337</v>
          </cell>
          <cell r="F35">
            <v>0.99</v>
          </cell>
          <cell r="G35">
            <v>0.99</v>
          </cell>
          <cell r="H35">
            <v>0.32800000000000001</v>
          </cell>
          <cell r="I35">
            <v>20.53</v>
          </cell>
        </row>
        <row r="36">
          <cell r="A36" t="str">
            <v>ELS2</v>
          </cell>
          <cell r="B36">
            <v>1.0213000000000001</v>
          </cell>
          <cell r="C36">
            <v>1.0371999999999999</v>
          </cell>
          <cell r="D36">
            <v>1.1425000000000001</v>
          </cell>
          <cell r="E36">
            <v>1.1918</v>
          </cell>
          <cell r="F36">
            <v>0.83409999999999995</v>
          </cell>
          <cell r="G36">
            <v>0.98319999999999996</v>
          </cell>
          <cell r="H36">
            <v>0.27400000000000002</v>
          </cell>
          <cell r="I36">
            <v>20.53</v>
          </cell>
        </row>
        <row r="37">
          <cell r="A37" t="str">
            <v>ELS3</v>
          </cell>
          <cell r="B37">
            <v>1.0246</v>
          </cell>
          <cell r="C37">
            <v>1.0475000000000001</v>
          </cell>
          <cell r="D37">
            <v>1.1605000000000001</v>
          </cell>
          <cell r="E37">
            <v>1.2337</v>
          </cell>
          <cell r="F37">
            <v>0.83409999999999995</v>
          </cell>
          <cell r="G37">
            <v>0.98319999999999996</v>
          </cell>
          <cell r="H37">
            <v>0.27400000000000002</v>
          </cell>
          <cell r="I37">
            <v>20.53</v>
          </cell>
        </row>
        <row r="38">
          <cell r="A38" t="str">
            <v>ELS4</v>
          </cell>
          <cell r="B38">
            <v>1.0246</v>
          </cell>
          <cell r="C38">
            <v>1.0475000000000001</v>
          </cell>
          <cell r="D38">
            <v>1.1605000000000001</v>
          </cell>
          <cell r="E38">
            <v>1.2337</v>
          </cell>
          <cell r="F38">
            <v>0.83409999999999995</v>
          </cell>
          <cell r="G38">
            <v>0.98319999999999996</v>
          </cell>
          <cell r="H38">
            <v>0.27400000000000002</v>
          </cell>
          <cell r="I38">
            <v>20.53</v>
          </cell>
        </row>
        <row r="39">
          <cell r="A39" t="str">
            <v>ELS-A4</v>
          </cell>
          <cell r="B39">
            <v>1.0246</v>
          </cell>
          <cell r="C39">
            <v>1.0475000000000001</v>
          </cell>
          <cell r="D39">
            <v>1.1605000000000001</v>
          </cell>
          <cell r="E39">
            <v>1.2337</v>
          </cell>
          <cell r="F39">
            <v>0.99</v>
          </cell>
          <cell r="G39">
            <v>0.99</v>
          </cell>
          <cell r="H39">
            <v>0.27400000000000002</v>
          </cell>
          <cell r="I39">
            <v>20.53</v>
          </cell>
        </row>
        <row r="40">
          <cell r="A40" t="str">
            <v>ELSE2</v>
          </cell>
          <cell r="B40">
            <v>1.0213000000000001</v>
          </cell>
          <cell r="C40">
            <v>1.0371999999999999</v>
          </cell>
          <cell r="D40">
            <v>1.1425000000000001</v>
          </cell>
          <cell r="E40">
            <v>1.1918</v>
          </cell>
          <cell r="F40">
            <v>0.94110000000000005</v>
          </cell>
          <cell r="G40">
            <v>0.9637</v>
          </cell>
          <cell r="H40">
            <v>0.307</v>
          </cell>
          <cell r="I40">
            <v>20.53</v>
          </cell>
        </row>
        <row r="41">
          <cell r="A41" t="str">
            <v>ELSE3</v>
          </cell>
          <cell r="B41">
            <v>1.0246</v>
          </cell>
          <cell r="C41">
            <v>1.0475000000000001</v>
          </cell>
          <cell r="D41">
            <v>1.1605000000000001</v>
          </cell>
          <cell r="E41">
            <v>1.2337</v>
          </cell>
          <cell r="F41">
            <v>0.94110000000000005</v>
          </cell>
          <cell r="G41">
            <v>0.9637</v>
          </cell>
          <cell r="H41">
            <v>0.307</v>
          </cell>
          <cell r="I41">
            <v>20.53</v>
          </cell>
        </row>
        <row r="42">
          <cell r="A42" t="str">
            <v>ELSE4</v>
          </cell>
          <cell r="B42">
            <v>1.0246</v>
          </cell>
          <cell r="C42">
            <v>1.0475000000000001</v>
          </cell>
          <cell r="D42">
            <v>1.1605000000000001</v>
          </cell>
          <cell r="E42">
            <v>1.2337</v>
          </cell>
          <cell r="F42">
            <v>0.94110000000000005</v>
          </cell>
          <cell r="G42">
            <v>0.9637</v>
          </cell>
          <cell r="H42">
            <v>0.307</v>
          </cell>
          <cell r="I42">
            <v>20.53</v>
          </cell>
        </row>
        <row r="43">
          <cell r="A43" t="str">
            <v>ELSE-A2</v>
          </cell>
          <cell r="B43">
            <v>1.0213000000000001</v>
          </cell>
          <cell r="C43">
            <v>1.0371999999999999</v>
          </cell>
          <cell r="D43">
            <v>1.1425000000000001</v>
          </cell>
          <cell r="E43">
            <v>1.1918</v>
          </cell>
          <cell r="F43">
            <v>0.99</v>
          </cell>
          <cell r="G43">
            <v>0.99</v>
          </cell>
          <cell r="H43">
            <v>0.307</v>
          </cell>
          <cell r="I43">
            <v>20.53</v>
          </cell>
        </row>
        <row r="44">
          <cell r="A44" t="str">
            <v>ELSE-A3</v>
          </cell>
          <cell r="B44">
            <v>1.0246</v>
          </cell>
          <cell r="C44">
            <v>1.0475000000000001</v>
          </cell>
          <cell r="D44">
            <v>1.1605000000000001</v>
          </cell>
          <cell r="E44">
            <v>1.2337</v>
          </cell>
          <cell r="F44">
            <v>0.99</v>
          </cell>
          <cell r="G44">
            <v>0.99</v>
          </cell>
          <cell r="H44">
            <v>0.307</v>
          </cell>
          <cell r="I44">
            <v>20.53</v>
          </cell>
        </row>
        <row r="45">
          <cell r="A45" t="str">
            <v>ELSM2</v>
          </cell>
          <cell r="B45">
            <v>1.0213000000000001</v>
          </cell>
          <cell r="C45">
            <v>1.0371999999999999</v>
          </cell>
          <cell r="D45">
            <v>1.1425000000000001</v>
          </cell>
          <cell r="E45">
            <v>1.1918</v>
          </cell>
          <cell r="F45">
            <v>0.66320000000000001</v>
          </cell>
          <cell r="G45">
            <v>0.97370000000000001</v>
          </cell>
          <cell r="H45">
            <v>0.26100000000000001</v>
          </cell>
          <cell r="I45">
            <v>20.53</v>
          </cell>
        </row>
        <row r="46">
          <cell r="A46" t="str">
            <v>ELSM3</v>
          </cell>
          <cell r="B46">
            <v>1.0246</v>
          </cell>
          <cell r="C46">
            <v>1.0475000000000001</v>
          </cell>
          <cell r="D46">
            <v>1.1605000000000001</v>
          </cell>
          <cell r="E46">
            <v>1.2337</v>
          </cell>
          <cell r="F46">
            <v>0.66320000000000001</v>
          </cell>
          <cell r="G46">
            <v>0.97370000000000001</v>
          </cell>
          <cell r="H46">
            <v>0.26100000000000001</v>
          </cell>
          <cell r="I46">
            <v>20.53</v>
          </cell>
        </row>
        <row r="47">
          <cell r="A47" t="str">
            <v>ELSM4</v>
          </cell>
          <cell r="B47">
            <v>1.0246</v>
          </cell>
          <cell r="C47">
            <v>1.0475000000000001</v>
          </cell>
          <cell r="D47">
            <v>1.1605000000000001</v>
          </cell>
          <cell r="E47">
            <v>1.2337</v>
          </cell>
          <cell r="F47">
            <v>0.66320000000000001</v>
          </cell>
          <cell r="G47">
            <v>0.97370000000000001</v>
          </cell>
          <cell r="H47">
            <v>0.26100000000000001</v>
          </cell>
          <cell r="I47">
            <v>20.53</v>
          </cell>
        </row>
        <row r="48">
          <cell r="A48" t="str">
            <v>ELSM-A2</v>
          </cell>
          <cell r="B48">
            <v>1.0213000000000001</v>
          </cell>
          <cell r="C48">
            <v>1.0371999999999999</v>
          </cell>
          <cell r="D48">
            <v>1.1425000000000001</v>
          </cell>
          <cell r="E48">
            <v>1.1918</v>
          </cell>
          <cell r="F48">
            <v>0.99</v>
          </cell>
          <cell r="G48">
            <v>0.99</v>
          </cell>
          <cell r="H48">
            <v>0.26100000000000001</v>
          </cell>
          <cell r="I48">
            <v>20.53</v>
          </cell>
        </row>
        <row r="49">
          <cell r="A49" t="str">
            <v>ELSM-A3</v>
          </cell>
          <cell r="B49">
            <v>1.0246</v>
          </cell>
          <cell r="C49">
            <v>1.0475000000000001</v>
          </cell>
          <cell r="D49">
            <v>1.1605000000000001</v>
          </cell>
          <cell r="E49">
            <v>1.2337</v>
          </cell>
          <cell r="F49">
            <v>0.99</v>
          </cell>
          <cell r="G49">
            <v>0.99</v>
          </cell>
          <cell r="H49">
            <v>0.26100000000000001</v>
          </cell>
          <cell r="I49">
            <v>20.53</v>
          </cell>
        </row>
        <row r="50">
          <cell r="A50" t="str">
            <v>ELSM-A4</v>
          </cell>
          <cell r="B50">
            <v>1.0246</v>
          </cell>
          <cell r="C50">
            <v>1.0475000000000001</v>
          </cell>
          <cell r="D50">
            <v>1.1605000000000001</v>
          </cell>
          <cell r="E50">
            <v>1.2337</v>
          </cell>
          <cell r="F50">
            <v>0.99</v>
          </cell>
          <cell r="G50">
            <v>0.99</v>
          </cell>
          <cell r="H50">
            <v>0.26100000000000001</v>
          </cell>
          <cell r="I50">
            <v>20.53</v>
          </cell>
        </row>
        <row r="51">
          <cell r="A51" t="str">
            <v>ELTO2</v>
          </cell>
          <cell r="B51">
            <v>1.0213000000000001</v>
          </cell>
          <cell r="C51">
            <v>1.0371999999999999</v>
          </cell>
          <cell r="D51">
            <v>1.1425000000000001</v>
          </cell>
          <cell r="E51">
            <v>1.1918</v>
          </cell>
          <cell r="F51">
            <v>0.99</v>
          </cell>
          <cell r="G51">
            <v>0.99</v>
          </cell>
          <cell r="H51">
            <v>0.313</v>
          </cell>
          <cell r="I51">
            <v>20.53</v>
          </cell>
        </row>
        <row r="52">
          <cell r="A52" t="str">
            <v>ELU2</v>
          </cell>
          <cell r="B52">
            <v>1.0213000000000001</v>
          </cell>
          <cell r="C52">
            <v>1.0371999999999999</v>
          </cell>
          <cell r="D52">
            <v>1.1425000000000001</v>
          </cell>
          <cell r="E52">
            <v>1.1918</v>
          </cell>
          <cell r="F52">
            <v>0.78390000000000004</v>
          </cell>
          <cell r="G52">
            <v>0.9859</v>
          </cell>
          <cell r="H52">
            <v>0.317</v>
          </cell>
          <cell r="I52">
            <v>20.53</v>
          </cell>
        </row>
        <row r="53">
          <cell r="A53" t="str">
            <v>ELU3</v>
          </cell>
          <cell r="B53">
            <v>1.0246</v>
          </cell>
          <cell r="C53">
            <v>1.0475000000000001</v>
          </cell>
          <cell r="D53">
            <v>1.1605000000000001</v>
          </cell>
          <cell r="E53">
            <v>1.2337</v>
          </cell>
          <cell r="F53">
            <v>0.78390000000000004</v>
          </cell>
          <cell r="G53">
            <v>0.9859</v>
          </cell>
          <cell r="H53">
            <v>0.317</v>
          </cell>
          <cell r="I53">
            <v>20.53</v>
          </cell>
        </row>
        <row r="54">
          <cell r="A54" t="str">
            <v>ELU-A3</v>
          </cell>
          <cell r="B54">
            <v>1.0246</v>
          </cell>
          <cell r="C54">
            <v>1.0475000000000001</v>
          </cell>
          <cell r="D54">
            <v>1.1605000000000001</v>
          </cell>
          <cell r="E54">
            <v>1.2337</v>
          </cell>
          <cell r="F54">
            <v>0.99</v>
          </cell>
          <cell r="G54">
            <v>0.99</v>
          </cell>
          <cell r="H54">
            <v>0.317</v>
          </cell>
          <cell r="I54">
            <v>20.53</v>
          </cell>
        </row>
        <row r="55">
          <cell r="A55" t="str">
            <v>EMSEMSA2</v>
          </cell>
          <cell r="B55">
            <v>1.0213000000000001</v>
          </cell>
          <cell r="C55">
            <v>1.0371999999999999</v>
          </cell>
          <cell r="D55">
            <v>1.1425000000000001</v>
          </cell>
          <cell r="E55">
            <v>1.1918</v>
          </cell>
          <cell r="F55">
            <v>0.99</v>
          </cell>
          <cell r="G55">
            <v>0.99</v>
          </cell>
          <cell r="H55">
            <v>0.26900000000000002</v>
          </cell>
          <cell r="I55">
            <v>20.53</v>
          </cell>
        </row>
        <row r="56">
          <cell r="A56" t="str">
            <v>EMSU2</v>
          </cell>
          <cell r="B56">
            <v>1.0213000000000001</v>
          </cell>
          <cell r="C56">
            <v>1.0371999999999999</v>
          </cell>
          <cell r="D56">
            <v>1.1425000000000001</v>
          </cell>
          <cell r="E56">
            <v>1.1918</v>
          </cell>
          <cell r="F56">
            <v>0.99</v>
          </cell>
          <cell r="G56">
            <v>0.99</v>
          </cell>
          <cell r="H56">
            <v>0.26</v>
          </cell>
          <cell r="I56">
            <v>20.53</v>
          </cell>
        </row>
        <row r="57">
          <cell r="A57" t="str">
            <v>LDS1</v>
          </cell>
          <cell r="B57">
            <v>1.0196000000000001</v>
          </cell>
          <cell r="C57">
            <v>1.0267999999999999</v>
          </cell>
          <cell r="D57">
            <v>1.1282000000000001</v>
          </cell>
          <cell r="E57">
            <v>1.151</v>
          </cell>
          <cell r="F57">
            <v>0.90720000000000001</v>
          </cell>
          <cell r="G57">
            <v>0.90349999999999997</v>
          </cell>
          <cell r="H57">
            <v>0.24399999999999999</v>
          </cell>
          <cell r="I57">
            <v>20.53</v>
          </cell>
        </row>
        <row r="58">
          <cell r="A58" t="str">
            <v>SEAL2</v>
          </cell>
          <cell r="B58">
            <v>1.0278</v>
          </cell>
          <cell r="C58">
            <v>1.0436000000000001</v>
          </cell>
          <cell r="D58">
            <v>1.1479999999999999</v>
          </cell>
          <cell r="E58">
            <v>1.1973</v>
          </cell>
          <cell r="F58">
            <v>0.89839999999999998</v>
          </cell>
          <cell r="G58">
            <v>0.94899999999999995</v>
          </cell>
          <cell r="H58">
            <v>0.32700000000000001</v>
          </cell>
          <cell r="I58">
            <v>20.53</v>
          </cell>
        </row>
        <row r="59">
          <cell r="A59" t="str">
            <v>SEAL3</v>
          </cell>
          <cell r="B59">
            <v>1.0310999999999999</v>
          </cell>
          <cell r="C59">
            <v>1.0541</v>
          </cell>
          <cell r="D59">
            <v>1.1661999999999999</v>
          </cell>
          <cell r="E59">
            <v>1.2396</v>
          </cell>
          <cell r="F59">
            <v>0.89839999999999998</v>
          </cell>
          <cell r="G59">
            <v>0.94899999999999995</v>
          </cell>
          <cell r="H59">
            <v>0.32700000000000001</v>
          </cell>
          <cell r="I59">
            <v>20.53</v>
          </cell>
        </row>
        <row r="60">
          <cell r="A60" t="str">
            <v>SEAL4</v>
          </cell>
          <cell r="B60">
            <v>1.0310999999999999</v>
          </cell>
          <cell r="C60">
            <v>1.0541</v>
          </cell>
          <cell r="D60">
            <v>1.1661999999999999</v>
          </cell>
          <cell r="E60">
            <v>1.2396</v>
          </cell>
          <cell r="F60">
            <v>0.89839999999999998</v>
          </cell>
          <cell r="G60">
            <v>0.94899999999999995</v>
          </cell>
          <cell r="H60">
            <v>0.32700000000000001</v>
          </cell>
          <cell r="I60">
            <v>20.53</v>
          </cell>
        </row>
        <row r="61">
          <cell r="A61" t="str">
            <v>SEAL-A2</v>
          </cell>
          <cell r="B61">
            <v>1.0278</v>
          </cell>
          <cell r="C61">
            <v>1.0436000000000001</v>
          </cell>
          <cell r="D61">
            <v>1.1479999999999999</v>
          </cell>
          <cell r="E61">
            <v>1.1973</v>
          </cell>
          <cell r="F61">
            <v>0.99</v>
          </cell>
          <cell r="G61">
            <v>0.99</v>
          </cell>
          <cell r="H61">
            <v>0.32700000000000001</v>
          </cell>
          <cell r="I61">
            <v>20.53</v>
          </cell>
        </row>
        <row r="62">
          <cell r="A62" t="str">
            <v>SEAL-A3</v>
          </cell>
          <cell r="B62">
            <v>1.0310999999999999</v>
          </cell>
          <cell r="C62">
            <v>1.0541</v>
          </cell>
          <cell r="D62">
            <v>1.1661999999999999</v>
          </cell>
          <cell r="E62">
            <v>1.2396</v>
          </cell>
          <cell r="F62">
            <v>0.99</v>
          </cell>
          <cell r="G62">
            <v>0.99</v>
          </cell>
          <cell r="H62">
            <v>0.32700000000000001</v>
          </cell>
          <cell r="I62">
            <v>20.53</v>
          </cell>
        </row>
        <row r="63">
          <cell r="A63" t="str">
            <v>SEAL-A4</v>
          </cell>
          <cell r="B63">
            <v>1.0310999999999999</v>
          </cell>
          <cell r="C63">
            <v>1.0541</v>
          </cell>
          <cell r="D63">
            <v>1.1661999999999999</v>
          </cell>
          <cell r="E63">
            <v>1.2396</v>
          </cell>
          <cell r="F63">
            <v>0.99</v>
          </cell>
          <cell r="G63">
            <v>0.99</v>
          </cell>
          <cell r="H63">
            <v>0.32700000000000001</v>
          </cell>
          <cell r="I63">
            <v>20.53</v>
          </cell>
        </row>
        <row r="64">
          <cell r="A64" t="str">
            <v>SERSA2</v>
          </cell>
          <cell r="B64">
            <v>1.0213000000000001</v>
          </cell>
          <cell r="C64">
            <v>1.0371999999999999</v>
          </cell>
          <cell r="D64">
            <v>1.1425000000000001</v>
          </cell>
          <cell r="E64">
            <v>1.1918</v>
          </cell>
          <cell r="F64">
            <v>0.99</v>
          </cell>
          <cell r="G64">
            <v>0.99</v>
          </cell>
          <cell r="H64">
            <v>0.36799999999999999</v>
          </cell>
          <cell r="I64">
            <v>20.53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"/>
      <sheetName val="Pliego FOS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P UU_NN MAR_06"/>
      <sheetName val="EGP UU_NN MAR_06FIN"/>
      <sheetName val="SAP"/>
      <sheetName val="UUNN MzoSIN SEDE"/>
      <sheetName val="UUNN MzoSIN SEDE fin"/>
      <sheetName val="Hoja8"/>
      <sheetName val="PERDMZO"/>
      <sheetName val="PERD2006"/>
      <sheetName val="LIBRESMzo"/>
      <sheetName val="CLIENTESLIBRES"/>
      <sheetName val="64 (2)"/>
      <sheetName val="671"/>
      <sheetName val="COMPRAMzo06"/>
      <sheetName val="COMPRAEnerg"/>
      <sheetName val="COMPCTA669"/>
      <sheetName val="REG60703USTAgto05"/>
      <sheetName val="Hoja6"/>
      <sheetName val="Hoja5"/>
      <sheetName val="Hoja4"/>
      <sheetName val="Hoja2"/>
      <sheetName val="Hoja3"/>
      <sheetName val="Definicion"/>
      <sheetName val="ABC"/>
      <sheetName val="INI"/>
      <sheetName val="BASE"/>
      <sheetName val="participacion"/>
      <sheetName val="PCCX"/>
      <sheetName val="PCRC"/>
      <sheetName val="PCMC"/>
      <sheetName val="Publi1"/>
      <sheetName val="Publi2"/>
      <sheetName val="ANX 5-1"/>
      <sheetName val="ANX 5-2"/>
      <sheetName val="ANX 5-3"/>
      <sheetName val="ANX 5-4"/>
      <sheetName val="Bal Hist-Enero2005"/>
      <sheetName val="Bal Hist-En05Final"/>
      <sheetName val="Bal Hist-Feb"/>
      <sheetName val="Bal FinalFeb05"/>
      <sheetName val="hojatrab-flujo JGUILL"/>
      <sheetName val="Hoja11"/>
      <sheetName val="Bal Hist-Mzo05PrevSAP"/>
      <sheetName val="Bal Hist-Mzo05Final210405"/>
      <sheetName val="BALMZOSAPACUM210405"/>
      <sheetName val="BALMZOSAPFINCorreg101230405"/>
      <sheetName val="BAL_SAP_FINAL_MZO05NO VALE"/>
      <sheetName val="BAL_SAP_FIN_MZO05_jg_cdros1405 "/>
      <sheetName val="MMMM"/>
      <sheetName val="SAPBALFINMZO140505"/>
      <sheetName val="BALABRIL05"/>
      <sheetName val="sapbalabril"/>
      <sheetName val="BALMYO05"/>
      <sheetName val="SAPMYO05"/>
      <sheetName val="BALMYO05CompMyo04"/>
      <sheetName val="AjustMyo04"/>
      <sheetName val="BALJUN05"/>
      <sheetName val="SAPJUN"/>
      <sheetName val="BALJun05CompJun05"/>
      <sheetName val="PrestELECSA"/>
      <sheetName val="convenio"/>
      <sheetName val="UTEConvTriparti"/>
      <sheetName val="Servicio de deuda"/>
      <sheetName val="RESERVA"/>
      <sheetName val="BALJUL05"/>
      <sheetName val="BALSAPJUL"/>
      <sheetName val="BALJuL05CompJuL04"/>
      <sheetName val="Servicio de deuda (2)"/>
      <sheetName val="PrestJulio05"/>
      <sheetName val="BALAGTO05"/>
      <sheetName val="BALAgto05CompAg04"/>
      <sheetName val="BALSAPAgtofin"/>
      <sheetName val="Servicio de deuda AL310805"/>
      <sheetName val="PrestElctoEnsaFINAL190805"/>
      <sheetName val="BALSET05 "/>
      <sheetName val="BALSET05Set04"/>
      <sheetName val="BALSAPSET05"/>
      <sheetName val="RESERVASet "/>
      <sheetName val="PrestElctoEnsaFINALSet"/>
      <sheetName val="convenio (2)"/>
      <sheetName val="UTEConvTriparti (2)"/>
      <sheetName val="Servicio de deuda Set05"/>
      <sheetName val="BALOCT05"/>
      <sheetName val="BALOCT05Oct04"/>
      <sheetName val="ServiciodeudaOCT05"/>
      <sheetName val="BALSAPOCT05"/>
      <sheetName val="BALNOV05"/>
      <sheetName val="BALNOV05NOV04"/>
      <sheetName val="BALSAPNOV05"/>
      <sheetName val="Servicio de deudaNOV05"/>
      <sheetName val="Hoja10"/>
      <sheetName val="Hoja9"/>
      <sheetName val="Hoja7"/>
      <sheetName val="Hoja1"/>
      <sheetName val="Hoja1 (2)"/>
      <sheetName val="Cta_2D"/>
      <sheetName val="Data_2"/>
      <sheetName val="Cta_3D"/>
      <sheetName val="Data_3"/>
      <sheetName val="ENERO06"/>
      <sheetName val="Ingresos"/>
      <sheetName val="Cambios"/>
      <sheetName val="Presentación"/>
      <sheetName val="Consolidado"/>
      <sheetName val="Soles_Loreto"/>
      <sheetName val="Soles_San Martín"/>
      <sheetName val="Amazonas-Cajamarca"/>
      <sheetName val="FA"/>
      <sheetName val="C"/>
      <sheetName val="IQUITOS_E2_C"/>
      <sheetName val="IQUITOS_E2_C_2"/>
      <sheetName val="TARAPOTO_G2_C"/>
      <sheetName val="TARAPOTO_G2_C_2"/>
      <sheetName val="AISLADO_I2_C"/>
      <sheetName val="AISLADO_I2_C_2"/>
      <sheetName val="AISLADO_I3_C"/>
      <sheetName val="AISLADO_I3_C_2"/>
      <sheetName val="RIOJA ORIENTE_G3_C"/>
      <sheetName val="RIOJA ORIENTE_G3_C_2"/>
      <sheetName val="IQUITOS_E4_C"/>
      <sheetName val="IQUITOS_E4_C_2"/>
      <sheetName val="TARAPOTO_G5_C"/>
      <sheetName val="TARAPOTO_G5_C_2"/>
      <sheetName val="FOSE ST 2-3"/>
      <sheetName val="IQUITOS_E2"/>
      <sheetName val="TARAPOTO_G2"/>
      <sheetName val="AISLADO_I2"/>
      <sheetName val="AISLADO_I3"/>
      <sheetName val="RIOJA ORIENTE_G3"/>
      <sheetName val="FOSE ST 4-5"/>
      <sheetName val="IQUITOS_E4"/>
      <sheetName val="TARAPOTO_G5"/>
      <sheetName val="TF_Elor"/>
      <sheetName val="TF_Elor (2)"/>
      <sheetName val="TF_Elor (3)"/>
      <sheetName val="Iqt_2_Energia"/>
      <sheetName val="Iqt_2_Facturacion"/>
      <sheetName val="Iqt_2_Pliego_Iquitos_E2_2"/>
      <sheetName val="Iqt_4_Energia"/>
      <sheetName val="Iqt_4_Facturacion"/>
      <sheetName val="Iqt_4_Pliego_Iquitos_E4_2"/>
      <sheetName val="Req_3_Energia"/>
      <sheetName val="Req_3_Facturacion"/>
      <sheetName val="Req_3_Pliego_AisladoI3_2"/>
      <sheetName val="Con_3_Energia"/>
      <sheetName val="Con_3_Facturacion"/>
      <sheetName val="Nau_2_Energia"/>
      <sheetName val="Nau_2_Facturacion"/>
      <sheetName val="Nau_2_Pliego_AisladoI2_2"/>
      <sheetName val="Cab_2_Energia"/>
      <sheetName val="Cab_2_Facturacion"/>
      <sheetName val="Tam_2_Energia"/>
      <sheetName val="Tam_2_Facturacion"/>
      <sheetName val="Tar_2_Energia"/>
      <sheetName val="Tar_2_Facturacion"/>
      <sheetName val="Tar_2_Pliego_Tarapoto_G2_2"/>
      <sheetName val="Tar_5_Energia"/>
      <sheetName val="Tar_5_Facturacion"/>
      <sheetName val="Tar_5_Pliego_Tarapoto_G5_2"/>
      <sheetName val="Moy_2_Energia"/>
      <sheetName val="Moy_2_Facturacion"/>
      <sheetName val="Moy_3_Energia"/>
      <sheetName val="Moy_3_Facturacion"/>
      <sheetName val="Moy_3_Pliego_RIoja_G3_2"/>
      <sheetName val="Moy_5_Energia"/>
      <sheetName val="Moy_5_Facturacion"/>
      <sheetName val="Bel_5_Energia"/>
      <sheetName val="Bel_5_Facturacion"/>
      <sheetName val="Yur_2_Energia"/>
      <sheetName val="Yur_2_Facturacion"/>
      <sheetName val="Barra_Facturacion"/>
      <sheetName val="Barra_Tarifas"/>
      <sheetName val="Barra_Energía"/>
      <sheetName val="Loreto_Energia"/>
      <sheetName val="Loreto_Facturacion"/>
      <sheetName val="San Martin_Energia"/>
      <sheetName val="San Martin_Facturacion"/>
      <sheetName val="ELOR_Energia"/>
      <sheetName val="ELOR_Facturacion"/>
      <sheetName val="Resumen_KWh"/>
      <sheetName val="Resumen_Soles"/>
      <sheetName val="Resumen_Cl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>
        <row r="1">
          <cell r="A1" t="str">
            <v>Posición</v>
          </cell>
          <cell r="B1" t="str">
            <v>Texto p.posición balance/PyG</v>
          </cell>
          <cell r="C1" t="str">
            <v>Desv.rel.</v>
          </cell>
        </row>
        <row r="2">
          <cell r="D2">
            <v>0</v>
          </cell>
          <cell r="E2">
            <v>0</v>
          </cell>
        </row>
        <row r="3">
          <cell r="D3">
            <v>0</v>
          </cell>
          <cell r="E3">
            <v>0</v>
          </cell>
        </row>
        <row r="4">
          <cell r="D4">
            <v>0</v>
          </cell>
          <cell r="E4">
            <v>0</v>
          </cell>
        </row>
        <row r="5">
          <cell r="D5">
            <v>0</v>
          </cell>
          <cell r="E5">
            <v>0</v>
          </cell>
        </row>
        <row r="6">
          <cell r="D6">
            <v>25963.39</v>
          </cell>
          <cell r="E6">
            <v>15064.05</v>
          </cell>
        </row>
        <row r="7">
          <cell r="D7">
            <v>25963.39</v>
          </cell>
          <cell r="E7">
            <v>15064.05</v>
          </cell>
        </row>
        <row r="8">
          <cell r="D8">
            <v>2877.65</v>
          </cell>
          <cell r="E8">
            <v>3745.43</v>
          </cell>
        </row>
        <row r="9">
          <cell r="D9">
            <v>10000</v>
          </cell>
          <cell r="E9">
            <v>10000</v>
          </cell>
        </row>
        <row r="10">
          <cell r="D10">
            <v>0</v>
          </cell>
          <cell r="E10">
            <v>8000</v>
          </cell>
        </row>
        <row r="11">
          <cell r="D11">
            <v>8000</v>
          </cell>
          <cell r="E11">
            <v>0</v>
          </cell>
        </row>
        <row r="12">
          <cell r="D12">
            <v>20877.650000000001</v>
          </cell>
          <cell r="E12">
            <v>21745.43</v>
          </cell>
        </row>
        <row r="13">
          <cell r="D13">
            <v>250593.34</v>
          </cell>
          <cell r="E13">
            <v>-264657.15000000002</v>
          </cell>
        </row>
        <row r="14">
          <cell r="D14">
            <v>-54090.78</v>
          </cell>
          <cell r="E14">
            <v>388101.49</v>
          </cell>
        </row>
        <row r="15">
          <cell r="D15">
            <v>196502.56</v>
          </cell>
          <cell r="E15">
            <v>123444.34</v>
          </cell>
        </row>
        <row r="16">
          <cell r="D16">
            <v>80907055.599999994</v>
          </cell>
          <cell r="E16">
            <v>70607313.269999996</v>
          </cell>
        </row>
        <row r="17">
          <cell r="D17">
            <v>-79979074.260000005</v>
          </cell>
          <cell r="E17">
            <v>-70297385.379999995</v>
          </cell>
        </row>
        <row r="18">
          <cell r="D18">
            <v>99762.08</v>
          </cell>
          <cell r="E18">
            <v>99762.08</v>
          </cell>
        </row>
        <row r="19">
          <cell r="D19">
            <v>985434.95</v>
          </cell>
          <cell r="E19">
            <v>985254.72</v>
          </cell>
        </row>
        <row r="20">
          <cell r="D20">
            <v>-996836.72</v>
          </cell>
          <cell r="E20">
            <v>-987274.33</v>
          </cell>
        </row>
        <row r="21">
          <cell r="D21">
            <v>12048.85</v>
          </cell>
          <cell r="E21">
            <v>12048.85</v>
          </cell>
        </row>
        <row r="22">
          <cell r="D22">
            <v>1028390.5</v>
          </cell>
          <cell r="E22">
            <v>419719.21</v>
          </cell>
        </row>
        <row r="23">
          <cell r="D23">
            <v>25681839.870000001</v>
          </cell>
          <cell r="E23">
            <v>22645574.57</v>
          </cell>
        </row>
        <row r="24">
          <cell r="D24">
            <v>-25893844.059999999</v>
          </cell>
          <cell r="E24">
            <v>-22742460.48</v>
          </cell>
        </row>
        <row r="25">
          <cell r="D25">
            <v>322746.86</v>
          </cell>
          <cell r="E25">
            <v>322746.86</v>
          </cell>
        </row>
        <row r="26">
          <cell r="D26">
            <v>641574.78</v>
          </cell>
          <cell r="E26">
            <v>569582.43999999994</v>
          </cell>
        </row>
        <row r="27">
          <cell r="D27">
            <v>-656597.69999999995</v>
          </cell>
          <cell r="E27">
            <v>-570247.4</v>
          </cell>
        </row>
        <row r="28">
          <cell r="D28">
            <v>6000.69</v>
          </cell>
          <cell r="E28">
            <v>6000.69</v>
          </cell>
        </row>
        <row r="29">
          <cell r="D29">
            <v>101720.44</v>
          </cell>
          <cell r="E29">
            <v>231196.68</v>
          </cell>
        </row>
        <row r="30">
          <cell r="D30">
            <v>31912390.640000001</v>
          </cell>
          <cell r="E30">
            <v>27478663.850000001</v>
          </cell>
        </row>
        <row r="31">
          <cell r="D31">
            <v>-31914958.48</v>
          </cell>
          <cell r="E31">
            <v>-27161764.379999999</v>
          </cell>
        </row>
        <row r="32">
          <cell r="D32">
            <v>397617.47</v>
          </cell>
          <cell r="E32">
            <v>397617.47</v>
          </cell>
        </row>
        <row r="33">
          <cell r="D33">
            <v>2354146.9700000002</v>
          </cell>
          <cell r="E33">
            <v>2080510.29</v>
          </cell>
        </row>
        <row r="34">
          <cell r="D34">
            <v>-2302949.16</v>
          </cell>
          <cell r="E34">
            <v>-2042928.78</v>
          </cell>
        </row>
        <row r="35">
          <cell r="D35">
            <v>31390.54</v>
          </cell>
          <cell r="E35">
            <v>31390.54</v>
          </cell>
        </row>
        <row r="36">
          <cell r="D36">
            <v>5901124.8099999996</v>
          </cell>
          <cell r="E36">
            <v>5199759.71</v>
          </cell>
        </row>
        <row r="37">
          <cell r="D37">
            <v>-5961822.8399999999</v>
          </cell>
          <cell r="E37">
            <v>-5281449.96</v>
          </cell>
        </row>
        <row r="38">
          <cell r="D38">
            <v>86085.96</v>
          </cell>
          <cell r="E38">
            <v>86085.96</v>
          </cell>
        </row>
        <row r="39">
          <cell r="D39">
            <v>447063.72</v>
          </cell>
          <cell r="E39">
            <v>445041.72</v>
          </cell>
        </row>
        <row r="40">
          <cell r="D40">
            <v>-472308.11</v>
          </cell>
          <cell r="E40">
            <v>-459062.82</v>
          </cell>
        </row>
        <row r="41">
          <cell r="D41">
            <v>10667.22</v>
          </cell>
          <cell r="E41">
            <v>10667.22</v>
          </cell>
        </row>
        <row r="42">
          <cell r="D42">
            <v>40645.35</v>
          </cell>
          <cell r="E42">
            <v>27046.05</v>
          </cell>
        </row>
        <row r="43">
          <cell r="D43">
            <v>-577.29</v>
          </cell>
          <cell r="E43">
            <v>-503.07</v>
          </cell>
        </row>
        <row r="44">
          <cell r="D44">
            <v>528516.80000000005</v>
          </cell>
          <cell r="E44">
            <v>811073.8</v>
          </cell>
        </row>
        <row r="45">
          <cell r="D45">
            <v>782977.44</v>
          </cell>
          <cell r="E45">
            <v>623002.88</v>
          </cell>
        </row>
        <row r="46">
          <cell r="D46">
            <v>-687644.71</v>
          </cell>
          <cell r="E46">
            <v>-610731.52000000002</v>
          </cell>
        </row>
        <row r="47">
          <cell r="D47">
            <v>41600.61</v>
          </cell>
          <cell r="E47">
            <v>41600.61</v>
          </cell>
        </row>
        <row r="48">
          <cell r="D48">
            <v>20398057.609999999</v>
          </cell>
          <cell r="E48">
            <v>19486283.02</v>
          </cell>
        </row>
        <row r="49">
          <cell r="D49">
            <v>-20780542.649999999</v>
          </cell>
          <cell r="E49">
            <v>-19929840.300000001</v>
          </cell>
        </row>
        <row r="50">
          <cell r="D50">
            <v>513999.43</v>
          </cell>
          <cell r="E50">
            <v>513999.43</v>
          </cell>
        </row>
        <row r="51">
          <cell r="D51">
            <v>98867.36</v>
          </cell>
          <cell r="E51">
            <v>92127.48</v>
          </cell>
        </row>
        <row r="52">
          <cell r="D52">
            <v>-95815.86</v>
          </cell>
          <cell r="E52">
            <v>-62721.71</v>
          </cell>
        </row>
        <row r="53">
          <cell r="D53">
            <v>22980.37</v>
          </cell>
          <cell r="E53">
            <v>22980.37</v>
          </cell>
        </row>
        <row r="54">
          <cell r="D54">
            <v>294479.59999999998</v>
          </cell>
          <cell r="E54">
            <v>176700.26</v>
          </cell>
        </row>
        <row r="55">
          <cell r="D55">
            <v>646.27</v>
          </cell>
          <cell r="E55">
            <v>646.27</v>
          </cell>
        </row>
        <row r="56">
          <cell r="D56">
            <v>-30027.14</v>
          </cell>
          <cell r="E56">
            <v>18.86</v>
          </cell>
        </row>
        <row r="57">
          <cell r="D57">
            <v>31098.43</v>
          </cell>
          <cell r="E57">
            <v>31098.43</v>
          </cell>
        </row>
        <row r="58">
          <cell r="D58">
            <v>1717.56</v>
          </cell>
          <cell r="E58">
            <v>31763.56</v>
          </cell>
        </row>
        <row r="59">
          <cell r="D59">
            <v>239201.46</v>
          </cell>
          <cell r="E59">
            <v>222274.68</v>
          </cell>
        </row>
        <row r="60">
          <cell r="D60">
            <v>-291815.65000000002</v>
          </cell>
          <cell r="E60">
            <v>-251704.05</v>
          </cell>
        </row>
        <row r="61">
          <cell r="D61">
            <v>59216.88</v>
          </cell>
          <cell r="E61">
            <v>59216.88</v>
          </cell>
        </row>
        <row r="62">
          <cell r="D62">
            <v>20692.259999999998</v>
          </cell>
          <cell r="E62">
            <v>19890.86</v>
          </cell>
        </row>
        <row r="63">
          <cell r="D63">
            <v>-18801.59</v>
          </cell>
          <cell r="E63">
            <v>-18787.75</v>
          </cell>
        </row>
        <row r="64">
          <cell r="D64">
            <v>4803.3599999999997</v>
          </cell>
          <cell r="E64">
            <v>4803.3599999999997</v>
          </cell>
        </row>
        <row r="65">
          <cell r="D65">
            <v>13296.72</v>
          </cell>
          <cell r="E65">
            <v>35693.980000000003</v>
          </cell>
        </row>
        <row r="66">
          <cell r="D66">
            <v>7435000</v>
          </cell>
          <cell r="E66">
            <v>4805000</v>
          </cell>
        </row>
        <row r="67">
          <cell r="D67">
            <v>-7444202.0300000003</v>
          </cell>
          <cell r="E67">
            <v>-4821871.04</v>
          </cell>
        </row>
        <row r="68">
          <cell r="D68">
            <v>25876.560000000001</v>
          </cell>
          <cell r="E68">
            <v>25876.560000000001</v>
          </cell>
        </row>
        <row r="69">
          <cell r="D69">
            <v>1292067.8</v>
          </cell>
          <cell r="E69">
            <v>1058359.8400000001</v>
          </cell>
        </row>
        <row r="70">
          <cell r="D70">
            <v>-1303671.23</v>
          </cell>
          <cell r="E70">
            <v>-1059827.78</v>
          </cell>
        </row>
        <row r="71">
          <cell r="D71">
            <v>5478.85</v>
          </cell>
          <cell r="E71">
            <v>5478.85</v>
          </cell>
        </row>
        <row r="72">
          <cell r="D72">
            <v>10549.95</v>
          </cell>
          <cell r="E72">
            <v>13016.43</v>
          </cell>
        </row>
        <row r="73">
          <cell r="D73">
            <v>-140</v>
          </cell>
          <cell r="E73">
            <v>-140</v>
          </cell>
        </row>
        <row r="74">
          <cell r="D74">
            <v>598</v>
          </cell>
          <cell r="E74">
            <v>598</v>
          </cell>
        </row>
        <row r="75">
          <cell r="D75">
            <v>458</v>
          </cell>
          <cell r="E75">
            <v>458</v>
          </cell>
        </row>
        <row r="76">
          <cell r="D76">
            <v>1979129.57</v>
          </cell>
          <cell r="E76">
            <v>1719621.92</v>
          </cell>
        </row>
        <row r="77">
          <cell r="D77">
            <v>2222473.17</v>
          </cell>
          <cell r="E77">
            <v>1879875.74</v>
          </cell>
        </row>
        <row r="78">
          <cell r="D78">
            <v>0</v>
          </cell>
          <cell r="E78">
            <v>0</v>
          </cell>
        </row>
        <row r="79">
          <cell r="D79">
            <v>14178389.65</v>
          </cell>
          <cell r="E79">
            <v>14308786.93</v>
          </cell>
        </row>
        <row r="80">
          <cell r="D80">
            <v>14178389.65</v>
          </cell>
          <cell r="E80">
            <v>14308786.93</v>
          </cell>
        </row>
        <row r="81">
          <cell r="D81">
            <v>2517797.4900000002</v>
          </cell>
          <cell r="E81">
            <v>2566331.14</v>
          </cell>
        </row>
        <row r="82">
          <cell r="D82">
            <v>129704.9</v>
          </cell>
          <cell r="E82">
            <v>201490.29</v>
          </cell>
        </row>
        <row r="83">
          <cell r="D83">
            <v>2647502.39</v>
          </cell>
          <cell r="E83">
            <v>2767821.43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5005403.05</v>
          </cell>
          <cell r="E86">
            <v>5079938.13</v>
          </cell>
        </row>
        <row r="87">
          <cell r="D87">
            <v>24880.33</v>
          </cell>
          <cell r="E87">
            <v>24880.33</v>
          </cell>
        </row>
        <row r="88">
          <cell r="D88">
            <v>5030283.38</v>
          </cell>
          <cell r="E88">
            <v>5104818.46</v>
          </cell>
        </row>
        <row r="89">
          <cell r="D89">
            <v>-5030283.38</v>
          </cell>
          <cell r="E89">
            <v>-5104818.46</v>
          </cell>
        </row>
        <row r="90">
          <cell r="D90">
            <v>-5030283.38</v>
          </cell>
          <cell r="E90">
            <v>-5104818.46</v>
          </cell>
        </row>
        <row r="91">
          <cell r="D91">
            <v>16825892.039999999</v>
          </cell>
          <cell r="E91">
            <v>17076608.359999999</v>
          </cell>
        </row>
        <row r="92">
          <cell r="D92">
            <v>0</v>
          </cell>
          <cell r="E92">
            <v>0</v>
          </cell>
        </row>
        <row r="93">
          <cell r="D93">
            <v>13335</v>
          </cell>
          <cell r="E93">
            <v>8430</v>
          </cell>
        </row>
        <row r="94">
          <cell r="D94">
            <v>91753.74</v>
          </cell>
          <cell r="E94">
            <v>122660.92</v>
          </cell>
        </row>
        <row r="95">
          <cell r="D95">
            <v>93.3</v>
          </cell>
          <cell r="E95">
            <v>0</v>
          </cell>
        </row>
        <row r="96">
          <cell r="D96">
            <v>5730.53</v>
          </cell>
          <cell r="E96">
            <v>7689.3</v>
          </cell>
        </row>
        <row r="97">
          <cell r="D97">
            <v>110912.57</v>
          </cell>
          <cell r="E97">
            <v>138780.22</v>
          </cell>
        </row>
        <row r="98">
          <cell r="D98">
            <v>229660.99</v>
          </cell>
          <cell r="E98">
            <v>227055.53</v>
          </cell>
        </row>
        <row r="99">
          <cell r="D99">
            <v>229660.99</v>
          </cell>
          <cell r="E99">
            <v>227055.53</v>
          </cell>
        </row>
        <row r="100">
          <cell r="D100">
            <v>340573.56</v>
          </cell>
          <cell r="E100">
            <v>365835.75</v>
          </cell>
        </row>
        <row r="101">
          <cell r="D101">
            <v>0</v>
          </cell>
          <cell r="E101">
            <v>-159.63999999999999</v>
          </cell>
        </row>
        <row r="102">
          <cell r="D102">
            <v>0</v>
          </cell>
          <cell r="E102">
            <v>-159.63999999999999</v>
          </cell>
        </row>
        <row r="103">
          <cell r="D103">
            <v>564777.49</v>
          </cell>
          <cell r="E103">
            <v>494937.5</v>
          </cell>
        </row>
        <row r="104">
          <cell r="D104">
            <v>564777.49</v>
          </cell>
          <cell r="E104">
            <v>494937.5</v>
          </cell>
        </row>
        <row r="105">
          <cell r="D105">
            <v>27151.119999999999</v>
          </cell>
          <cell r="E105">
            <v>83801.210000000006</v>
          </cell>
        </row>
        <row r="106">
          <cell r="D106">
            <v>27151.119999999999</v>
          </cell>
          <cell r="E106">
            <v>83801.210000000006</v>
          </cell>
        </row>
        <row r="107">
          <cell r="D107">
            <v>8990.15</v>
          </cell>
          <cell r="E107">
            <v>6770.15</v>
          </cell>
        </row>
        <row r="108">
          <cell r="D108">
            <v>8990.15</v>
          </cell>
          <cell r="E108">
            <v>6770.15</v>
          </cell>
        </row>
        <row r="109">
          <cell r="D109">
            <v>10047.81</v>
          </cell>
          <cell r="E109">
            <v>10047.81</v>
          </cell>
        </row>
        <row r="110">
          <cell r="D110">
            <v>414869.25</v>
          </cell>
          <cell r="E110">
            <v>392728.26</v>
          </cell>
        </row>
        <row r="111">
          <cell r="D111">
            <v>91.58</v>
          </cell>
          <cell r="E111">
            <v>91.58</v>
          </cell>
        </row>
        <row r="112">
          <cell r="D112">
            <v>425008.64000000001</v>
          </cell>
          <cell r="E112">
            <v>402867.65</v>
          </cell>
        </row>
        <row r="113">
          <cell r="D113">
            <v>1243471.6399999999</v>
          </cell>
          <cell r="E113">
            <v>1243471.6399999999</v>
          </cell>
        </row>
        <row r="114">
          <cell r="D114">
            <v>1243471.6399999999</v>
          </cell>
          <cell r="E114">
            <v>1243471.6399999999</v>
          </cell>
        </row>
        <row r="115">
          <cell r="D115">
            <v>-1243471.6399999999</v>
          </cell>
          <cell r="E115">
            <v>-1243471.6399999999</v>
          </cell>
        </row>
        <row r="116">
          <cell r="D116">
            <v>-1243471.6399999999</v>
          </cell>
          <cell r="E116">
            <v>-1243471.6399999999</v>
          </cell>
        </row>
        <row r="117">
          <cell r="D117">
            <v>1025927.4</v>
          </cell>
          <cell r="E117">
            <v>988216.87</v>
          </cell>
        </row>
        <row r="118">
          <cell r="D118">
            <v>1366500.96</v>
          </cell>
          <cell r="E118">
            <v>1354052.62</v>
          </cell>
        </row>
        <row r="119">
          <cell r="D119">
            <v>0</v>
          </cell>
          <cell r="E119">
            <v>0</v>
          </cell>
        </row>
        <row r="120">
          <cell r="D120">
            <v>0</v>
          </cell>
          <cell r="E120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38948.230000000003</v>
          </cell>
          <cell r="E122">
            <v>38948.230000000003</v>
          </cell>
        </row>
        <row r="123">
          <cell r="D123">
            <v>38948.230000000003</v>
          </cell>
          <cell r="E123">
            <v>38948.230000000003</v>
          </cell>
        </row>
        <row r="124">
          <cell r="D124">
            <v>38948.230000000003</v>
          </cell>
          <cell r="E124">
            <v>38948.230000000003</v>
          </cell>
        </row>
        <row r="125">
          <cell r="D125">
            <v>4160318.2</v>
          </cell>
          <cell r="E125">
            <v>4008300.22</v>
          </cell>
        </row>
        <row r="126">
          <cell r="D126">
            <v>217136.06</v>
          </cell>
          <cell r="E126">
            <v>174857.54</v>
          </cell>
        </row>
        <row r="127">
          <cell r="D127">
            <v>4377454.26</v>
          </cell>
          <cell r="E127">
            <v>4183157.76</v>
          </cell>
        </row>
        <row r="128">
          <cell r="D128">
            <v>59185.63</v>
          </cell>
          <cell r="E128">
            <v>51584</v>
          </cell>
        </row>
        <row r="129">
          <cell r="D129">
            <v>13000.8</v>
          </cell>
          <cell r="E129">
            <v>13000.8</v>
          </cell>
        </row>
        <row r="130">
          <cell r="D130">
            <v>72186.429999999993</v>
          </cell>
          <cell r="E130">
            <v>64584.800000000003</v>
          </cell>
        </row>
        <row r="131">
          <cell r="D131">
            <v>161658.68</v>
          </cell>
          <cell r="E131">
            <v>161658.68</v>
          </cell>
        </row>
        <row r="132">
          <cell r="D132">
            <v>894910.8</v>
          </cell>
          <cell r="E132">
            <v>827985.92000000004</v>
          </cell>
        </row>
        <row r="133">
          <cell r="D133">
            <v>1531.6</v>
          </cell>
          <cell r="E133">
            <v>1531.6</v>
          </cell>
        </row>
        <row r="134">
          <cell r="D134">
            <v>1058101.08</v>
          </cell>
          <cell r="E134">
            <v>991176.2</v>
          </cell>
        </row>
        <row r="135">
          <cell r="D135">
            <v>-294575.28000000003</v>
          </cell>
          <cell r="E135">
            <v>-294575.28000000003</v>
          </cell>
        </row>
        <row r="136">
          <cell r="D136">
            <v>-294575.28000000003</v>
          </cell>
          <cell r="E136">
            <v>-294575.28000000003</v>
          </cell>
        </row>
        <row r="137">
          <cell r="D137">
            <v>5213166.49</v>
          </cell>
          <cell r="E137">
            <v>4944343.4800000004</v>
          </cell>
        </row>
        <row r="138">
          <cell r="D138">
            <v>0</v>
          </cell>
          <cell r="E138">
            <v>0</v>
          </cell>
        </row>
        <row r="139">
          <cell r="D139">
            <v>301421.09999999998</v>
          </cell>
          <cell r="E139">
            <v>206303.82</v>
          </cell>
        </row>
        <row r="140">
          <cell r="D140">
            <v>301421.09999999998</v>
          </cell>
          <cell r="E140">
            <v>206303.82</v>
          </cell>
        </row>
        <row r="141">
          <cell r="D141">
            <v>27905.439999999999</v>
          </cell>
          <cell r="E141">
            <v>33685.96</v>
          </cell>
        </row>
        <row r="142">
          <cell r="D142">
            <v>64262.6</v>
          </cell>
          <cell r="E142">
            <v>133844.54999999999</v>
          </cell>
        </row>
        <row r="143">
          <cell r="D143">
            <v>92168.04</v>
          </cell>
          <cell r="E143">
            <v>167530.51</v>
          </cell>
        </row>
        <row r="144">
          <cell r="D144">
            <v>1983.7</v>
          </cell>
          <cell r="E144">
            <v>1096.02</v>
          </cell>
        </row>
        <row r="145">
          <cell r="D145">
            <v>1983.7</v>
          </cell>
          <cell r="E145">
            <v>1096.02</v>
          </cell>
        </row>
        <row r="146">
          <cell r="D146">
            <v>3706056</v>
          </cell>
          <cell r="E146">
            <v>3211454</v>
          </cell>
        </row>
        <row r="147">
          <cell r="D147">
            <v>3706056</v>
          </cell>
          <cell r="E147">
            <v>3211454</v>
          </cell>
        </row>
        <row r="148">
          <cell r="D148">
            <v>726683.88</v>
          </cell>
          <cell r="E148">
            <v>875313.88</v>
          </cell>
        </row>
        <row r="149">
          <cell r="D149">
            <v>726683.88</v>
          </cell>
          <cell r="E149">
            <v>875313.88</v>
          </cell>
        </row>
        <row r="150">
          <cell r="D150">
            <v>4828312.72</v>
          </cell>
          <cell r="E150">
            <v>4461698.2300000004</v>
          </cell>
        </row>
        <row r="151">
          <cell r="D151">
            <v>30495293.609999999</v>
          </cell>
          <cell r="E151">
            <v>29755526.66</v>
          </cell>
        </row>
        <row r="152">
          <cell r="D152">
            <v>0</v>
          </cell>
          <cell r="E152">
            <v>0</v>
          </cell>
        </row>
        <row r="153">
          <cell r="D153">
            <v>0</v>
          </cell>
          <cell r="E153">
            <v>0</v>
          </cell>
        </row>
        <row r="154">
          <cell r="D154">
            <v>2155892.77</v>
          </cell>
          <cell r="E154">
            <v>2155892.77</v>
          </cell>
        </row>
        <row r="155">
          <cell r="D155">
            <v>2155892.77</v>
          </cell>
          <cell r="E155">
            <v>2155892.77</v>
          </cell>
        </row>
        <row r="156">
          <cell r="D156">
            <v>35407723.740000002</v>
          </cell>
          <cell r="E156">
            <v>35407723.740000002</v>
          </cell>
        </row>
        <row r="157">
          <cell r="D157">
            <v>35407723.740000002</v>
          </cell>
          <cell r="E157">
            <v>35407723.740000002</v>
          </cell>
        </row>
        <row r="158">
          <cell r="D158">
            <v>269041836.89999998</v>
          </cell>
          <cell r="E158">
            <v>269041836.89999998</v>
          </cell>
        </row>
        <row r="159">
          <cell r="D159">
            <v>269041836.89999998</v>
          </cell>
          <cell r="E159">
            <v>269041836.89999998</v>
          </cell>
        </row>
        <row r="160">
          <cell r="D160">
            <v>1194262.44</v>
          </cell>
          <cell r="E160">
            <v>1194262.44</v>
          </cell>
        </row>
        <row r="161">
          <cell r="D161">
            <v>1194262.44</v>
          </cell>
          <cell r="E161">
            <v>1194262.44</v>
          </cell>
        </row>
        <row r="162">
          <cell r="D162">
            <v>4659274.75</v>
          </cell>
          <cell r="E162">
            <v>4651338.3899999997</v>
          </cell>
        </row>
        <row r="163">
          <cell r="D163">
            <v>4659274.75</v>
          </cell>
          <cell r="E163">
            <v>4651338.3899999997</v>
          </cell>
        </row>
        <row r="164">
          <cell r="D164">
            <v>4870600.95</v>
          </cell>
          <cell r="E164">
            <v>4823415.53</v>
          </cell>
        </row>
        <row r="165">
          <cell r="D165">
            <v>4870600.95</v>
          </cell>
          <cell r="E165">
            <v>4823415.53</v>
          </cell>
        </row>
        <row r="166">
          <cell r="D166">
            <v>332852.67</v>
          </cell>
          <cell r="E166">
            <v>337342.8</v>
          </cell>
        </row>
        <row r="167">
          <cell r="D167">
            <v>413924.4</v>
          </cell>
          <cell r="E167">
            <v>413924.4</v>
          </cell>
        </row>
        <row r="168">
          <cell r="D168">
            <v>746777.07</v>
          </cell>
          <cell r="E168">
            <v>751267.2</v>
          </cell>
        </row>
        <row r="169">
          <cell r="D169">
            <v>31020359.829999998</v>
          </cell>
          <cell r="E169">
            <v>29696720.210000001</v>
          </cell>
        </row>
        <row r="170">
          <cell r="D170">
            <v>31020359.829999998</v>
          </cell>
          <cell r="E170">
            <v>29696720.210000001</v>
          </cell>
        </row>
        <row r="171">
          <cell r="D171">
            <v>349096728.44999999</v>
          </cell>
          <cell r="E171">
            <v>347722457.18000001</v>
          </cell>
        </row>
        <row r="172">
          <cell r="D172">
            <v>-6590071.9000000004</v>
          </cell>
          <cell r="E172">
            <v>-6548407.9800000004</v>
          </cell>
        </row>
        <row r="173">
          <cell r="D173">
            <v>-6590071.9000000004</v>
          </cell>
          <cell r="E173">
            <v>-6548407.9800000004</v>
          </cell>
        </row>
        <row r="174">
          <cell r="D174">
            <v>-138297588.09</v>
          </cell>
          <cell r="E174">
            <v>-137495961.22999999</v>
          </cell>
        </row>
        <row r="175">
          <cell r="D175">
            <v>-138297588.09</v>
          </cell>
          <cell r="E175">
            <v>-137495961.22999999</v>
          </cell>
        </row>
        <row r="176">
          <cell r="D176">
            <v>-1036228.05</v>
          </cell>
          <cell r="E176">
            <v>-1032672.64</v>
          </cell>
        </row>
        <row r="177">
          <cell r="D177">
            <v>-1036228.05</v>
          </cell>
          <cell r="E177">
            <v>-1032672.64</v>
          </cell>
        </row>
        <row r="178">
          <cell r="D178">
            <v>-2483168.8199999998</v>
          </cell>
          <cell r="E178">
            <v>-2461205.06</v>
          </cell>
        </row>
        <row r="179">
          <cell r="D179">
            <v>-2483168.8199999998</v>
          </cell>
          <cell r="E179">
            <v>-2461205.06</v>
          </cell>
        </row>
        <row r="180">
          <cell r="D180">
            <v>-1868465.04</v>
          </cell>
          <cell r="E180">
            <v>-1843610.63</v>
          </cell>
        </row>
        <row r="181">
          <cell r="D181">
            <v>-1868465.04</v>
          </cell>
          <cell r="E181">
            <v>-1843610.63</v>
          </cell>
        </row>
        <row r="182">
          <cell r="D182">
            <v>-150275521.90000001</v>
          </cell>
          <cell r="E182">
            <v>-149381857.53999999</v>
          </cell>
        </row>
        <row r="183">
          <cell r="D183">
            <v>198821206.55000001</v>
          </cell>
          <cell r="E183">
            <v>198340599.63999999</v>
          </cell>
        </row>
        <row r="184">
          <cell r="D184">
            <v>0</v>
          </cell>
          <cell r="E184">
            <v>0</v>
          </cell>
        </row>
        <row r="185">
          <cell r="D185">
            <v>1910305.2</v>
          </cell>
          <cell r="E185">
            <v>1905034.4</v>
          </cell>
        </row>
        <row r="186">
          <cell r="D186">
            <v>1910305.2</v>
          </cell>
          <cell r="E186">
            <v>1905034.4</v>
          </cell>
        </row>
        <row r="187">
          <cell r="D187">
            <v>839801.93</v>
          </cell>
          <cell r="E187">
            <v>826902.6</v>
          </cell>
        </row>
        <row r="188">
          <cell r="D188">
            <v>839801.93</v>
          </cell>
          <cell r="E188">
            <v>826902.6</v>
          </cell>
        </row>
        <row r="189">
          <cell r="D189">
            <v>358523.81</v>
          </cell>
          <cell r="E189">
            <v>349983.13</v>
          </cell>
        </row>
        <row r="190">
          <cell r="D190">
            <v>358523.81</v>
          </cell>
          <cell r="E190">
            <v>349983.13</v>
          </cell>
        </row>
        <row r="191">
          <cell r="D191">
            <v>3108630.94</v>
          </cell>
          <cell r="E191">
            <v>3081920.13</v>
          </cell>
        </row>
        <row r="192">
          <cell r="D192">
            <v>-1063152.43</v>
          </cell>
          <cell r="E192">
            <v>-1038426.31</v>
          </cell>
        </row>
        <row r="193">
          <cell r="D193">
            <v>-1063152.43</v>
          </cell>
          <cell r="E193">
            <v>-1038426.31</v>
          </cell>
        </row>
        <row r="194">
          <cell r="D194">
            <v>-425181.6</v>
          </cell>
          <cell r="E194">
            <v>-412111.62</v>
          </cell>
        </row>
        <row r="195">
          <cell r="D195">
            <v>-425181.6</v>
          </cell>
          <cell r="E195">
            <v>-412111.62</v>
          </cell>
        </row>
        <row r="196">
          <cell r="D196">
            <v>-1488334.03</v>
          </cell>
          <cell r="E196">
            <v>-1450537.93</v>
          </cell>
        </row>
        <row r="197">
          <cell r="D197">
            <v>1620296.91</v>
          </cell>
          <cell r="E197">
            <v>1631382.2</v>
          </cell>
        </row>
        <row r="198">
          <cell r="D198">
            <v>0</v>
          </cell>
          <cell r="E198">
            <v>0</v>
          </cell>
        </row>
        <row r="199">
          <cell r="D199">
            <v>200441503.46000001</v>
          </cell>
          <cell r="E199">
            <v>199971981.84</v>
          </cell>
        </row>
        <row r="200">
          <cell r="D200">
            <v>230936797.06999999</v>
          </cell>
          <cell r="E200">
            <v>229727508.5</v>
          </cell>
        </row>
        <row r="201">
          <cell r="D201">
            <v>31324.58</v>
          </cell>
          <cell r="E201">
            <v>28924.880000000001</v>
          </cell>
        </row>
        <row r="202">
          <cell r="D202">
            <v>7351.34</v>
          </cell>
          <cell r="E202">
            <v>7351.34</v>
          </cell>
        </row>
        <row r="203">
          <cell r="D203">
            <v>2143868.7799999998</v>
          </cell>
          <cell r="E203">
            <v>2143868.7799999998</v>
          </cell>
        </row>
        <row r="204">
          <cell r="D204">
            <v>-2353.2800000000002</v>
          </cell>
          <cell r="E204">
            <v>-1432.58</v>
          </cell>
        </row>
        <row r="205">
          <cell r="D205">
            <v>37459.49</v>
          </cell>
          <cell r="E205">
            <v>30752.99</v>
          </cell>
        </row>
        <row r="206">
          <cell r="D206">
            <v>24997.69</v>
          </cell>
          <cell r="E206">
            <v>24997.69</v>
          </cell>
        </row>
        <row r="207">
          <cell r="D207">
            <v>2242648.6</v>
          </cell>
          <cell r="E207">
            <v>2234463.1</v>
          </cell>
        </row>
        <row r="208">
          <cell r="D208">
            <v>0</v>
          </cell>
          <cell r="E208">
            <v>0</v>
          </cell>
        </row>
        <row r="209">
          <cell r="D209">
            <v>0</v>
          </cell>
          <cell r="E209">
            <v>0</v>
          </cell>
        </row>
        <row r="210">
          <cell r="D210">
            <v>0</v>
          </cell>
          <cell r="E210">
            <v>0</v>
          </cell>
        </row>
        <row r="211">
          <cell r="D211">
            <v>0</v>
          </cell>
          <cell r="E211">
            <v>0</v>
          </cell>
        </row>
        <row r="212">
          <cell r="D212">
            <v>0</v>
          </cell>
          <cell r="E212">
            <v>0</v>
          </cell>
        </row>
        <row r="213">
          <cell r="D213">
            <v>0</v>
          </cell>
          <cell r="E213">
            <v>0</v>
          </cell>
        </row>
        <row r="214">
          <cell r="D214">
            <v>-7189901.04</v>
          </cell>
          <cell r="E214">
            <v>-6900624.5300000003</v>
          </cell>
        </row>
        <row r="215">
          <cell r="D215">
            <v>-862442.97</v>
          </cell>
          <cell r="E215">
            <v>-790513.91</v>
          </cell>
        </row>
        <row r="216">
          <cell r="D216">
            <v>-107327.46</v>
          </cell>
          <cell r="E216">
            <v>-94713.35</v>
          </cell>
        </row>
        <row r="217">
          <cell r="D217">
            <v>-147379.59</v>
          </cell>
          <cell r="E217">
            <v>-74284.95</v>
          </cell>
        </row>
        <row r="218">
          <cell r="D218">
            <v>-8307051.0599999996</v>
          </cell>
          <cell r="E218">
            <v>-7860136.7400000002</v>
          </cell>
        </row>
        <row r="219">
          <cell r="D219">
            <v>1891093.3</v>
          </cell>
          <cell r="E219">
            <v>2697206.24</v>
          </cell>
        </row>
        <row r="220">
          <cell r="D220">
            <v>-352948.76</v>
          </cell>
          <cell r="E220">
            <v>-878374.5</v>
          </cell>
        </row>
        <row r="221">
          <cell r="D221">
            <v>1538144.54</v>
          </cell>
          <cell r="E221">
            <v>1818831.74</v>
          </cell>
        </row>
        <row r="222">
          <cell r="D222">
            <v>5568.61</v>
          </cell>
          <cell r="E222">
            <v>-15571.39</v>
          </cell>
        </row>
        <row r="223">
          <cell r="D223">
            <v>-1056273.57</v>
          </cell>
          <cell r="E223">
            <v>-1550799.29</v>
          </cell>
        </row>
        <row r="224">
          <cell r="D224">
            <v>-1050704.96</v>
          </cell>
          <cell r="E224">
            <v>-1566370.68</v>
          </cell>
        </row>
        <row r="225">
          <cell r="D225">
            <v>1011.74</v>
          </cell>
          <cell r="E225">
            <v>837234.13</v>
          </cell>
        </row>
        <row r="226">
          <cell r="D226">
            <v>1011.74</v>
          </cell>
          <cell r="E226">
            <v>837234.13</v>
          </cell>
        </row>
        <row r="227">
          <cell r="D227">
            <v>-7818599.7400000002</v>
          </cell>
          <cell r="E227">
            <v>-6770441.5499999998</v>
          </cell>
        </row>
        <row r="228">
          <cell r="D228">
            <v>0</v>
          </cell>
          <cell r="E228">
            <v>0</v>
          </cell>
        </row>
        <row r="229">
          <cell r="D229">
            <v>-6779591.6500000004</v>
          </cell>
          <cell r="E229">
            <v>-6587275.5099999998</v>
          </cell>
        </row>
        <row r="230">
          <cell r="D230">
            <v>-6779591.6500000004</v>
          </cell>
          <cell r="E230">
            <v>-6587275.5099999998</v>
          </cell>
        </row>
        <row r="231">
          <cell r="D231">
            <v>0</v>
          </cell>
          <cell r="E231">
            <v>0</v>
          </cell>
        </row>
        <row r="232">
          <cell r="D232">
            <v>-88227958.769999996</v>
          </cell>
          <cell r="E232">
            <v>-88607746.790000007</v>
          </cell>
        </row>
        <row r="233">
          <cell r="D233">
            <v>90128098.370000005</v>
          </cell>
          <cell r="E233">
            <v>88329807.159999996</v>
          </cell>
        </row>
        <row r="234">
          <cell r="D234">
            <v>-55592.36</v>
          </cell>
          <cell r="E234">
            <v>-48821.97</v>
          </cell>
        </row>
        <row r="235">
          <cell r="D235">
            <v>-3747285.61</v>
          </cell>
          <cell r="E235">
            <v>-1881517.91</v>
          </cell>
        </row>
        <row r="236">
          <cell r="D236">
            <v>-1887</v>
          </cell>
          <cell r="E236">
            <v>-1986</v>
          </cell>
        </row>
        <row r="237">
          <cell r="D237">
            <v>-117.14</v>
          </cell>
          <cell r="E237">
            <v>-117.14</v>
          </cell>
        </row>
        <row r="238">
          <cell r="D238">
            <v>-1939.67</v>
          </cell>
          <cell r="E238">
            <v>-3662.6</v>
          </cell>
        </row>
        <row r="239">
          <cell r="D239">
            <v>-0.13</v>
          </cell>
          <cell r="E239">
            <v>-0.13</v>
          </cell>
        </row>
        <row r="240">
          <cell r="D240">
            <v>-42780.1</v>
          </cell>
          <cell r="E240">
            <v>-42783.26</v>
          </cell>
        </row>
        <row r="241">
          <cell r="D241">
            <v>-10173526.49</v>
          </cell>
          <cell r="E241">
            <v>-9880023.4900000002</v>
          </cell>
        </row>
        <row r="242">
          <cell r="D242">
            <v>-46669.95</v>
          </cell>
          <cell r="E242">
            <v>-48515.47</v>
          </cell>
        </row>
        <row r="243">
          <cell r="D243">
            <v>-614.38</v>
          </cell>
          <cell r="E243">
            <v>-614.38</v>
          </cell>
        </row>
        <row r="244">
          <cell r="D244">
            <v>-2663.88</v>
          </cell>
          <cell r="E244">
            <v>-2532.7600000000002</v>
          </cell>
        </row>
        <row r="245">
          <cell r="D245">
            <v>-36466.089999999997</v>
          </cell>
          <cell r="E245">
            <v>-44998.54</v>
          </cell>
        </row>
        <row r="246">
          <cell r="D246">
            <v>-69008.5</v>
          </cell>
          <cell r="E246">
            <v>-67500</v>
          </cell>
        </row>
        <row r="247">
          <cell r="D247">
            <v>-37000</v>
          </cell>
          <cell r="E247">
            <v>-36500</v>
          </cell>
        </row>
        <row r="248">
          <cell r="D248">
            <v>-935.64</v>
          </cell>
          <cell r="E248">
            <v>-961.72</v>
          </cell>
        </row>
        <row r="249">
          <cell r="D249">
            <v>-154</v>
          </cell>
          <cell r="E249">
            <v>-154</v>
          </cell>
        </row>
        <row r="250">
          <cell r="D250">
            <v>-55847.040000000001</v>
          </cell>
          <cell r="E250">
            <v>-57824.69</v>
          </cell>
        </row>
        <row r="251">
          <cell r="D251">
            <v>471.1</v>
          </cell>
          <cell r="E251">
            <v>471.1</v>
          </cell>
        </row>
        <row r="252">
          <cell r="D252">
            <v>-5232.9799999999996</v>
          </cell>
          <cell r="E252">
            <v>-5232.9799999999996</v>
          </cell>
        </row>
        <row r="253">
          <cell r="D253">
            <v>-12377110.26</v>
          </cell>
          <cell r="E253">
            <v>-12401215.57</v>
          </cell>
        </row>
        <row r="254">
          <cell r="D254">
            <v>-1085.53</v>
          </cell>
          <cell r="E254">
            <v>0</v>
          </cell>
        </row>
        <row r="255">
          <cell r="D255">
            <v>-414996.37</v>
          </cell>
          <cell r="E255">
            <v>-434872.28</v>
          </cell>
        </row>
        <row r="256">
          <cell r="D256">
            <v>-382842.32</v>
          </cell>
          <cell r="E256">
            <v>-331350.32</v>
          </cell>
        </row>
        <row r="257">
          <cell r="D257">
            <v>-258875.73</v>
          </cell>
          <cell r="E257">
            <v>-171554.08</v>
          </cell>
        </row>
        <row r="258">
          <cell r="D258">
            <v>37050</v>
          </cell>
          <cell r="E258">
            <v>28750</v>
          </cell>
        </row>
        <row r="259">
          <cell r="D259">
            <v>-1020749.95</v>
          </cell>
          <cell r="E259">
            <v>-909026.68</v>
          </cell>
        </row>
        <row r="260">
          <cell r="D260">
            <v>-123077.07</v>
          </cell>
          <cell r="E260">
            <v>-118853.71</v>
          </cell>
        </row>
        <row r="261">
          <cell r="D261">
            <v>-5536.74</v>
          </cell>
          <cell r="E261">
            <v>-5536.74</v>
          </cell>
        </row>
        <row r="262">
          <cell r="D262">
            <v>-1918201.7</v>
          </cell>
          <cell r="E262">
            <v>-1880327.53</v>
          </cell>
        </row>
        <row r="263">
          <cell r="D263">
            <v>-523132.09</v>
          </cell>
          <cell r="E263">
            <v>-581974.66</v>
          </cell>
        </row>
        <row r="264">
          <cell r="D264">
            <v>-12881.71</v>
          </cell>
          <cell r="E264">
            <v>-36443.51</v>
          </cell>
        </row>
        <row r="265">
          <cell r="D265">
            <v>-1705.87</v>
          </cell>
          <cell r="E265">
            <v>-2293.02</v>
          </cell>
        </row>
        <row r="266">
          <cell r="D266">
            <v>-835.2</v>
          </cell>
          <cell r="E266">
            <v>-3817.35</v>
          </cell>
        </row>
        <row r="267">
          <cell r="D267">
            <v>-41110.959999999999</v>
          </cell>
          <cell r="E267">
            <v>-52693.8</v>
          </cell>
        </row>
        <row r="268">
          <cell r="D268">
            <v>-11364.72</v>
          </cell>
          <cell r="E268">
            <v>-31070.97</v>
          </cell>
        </row>
        <row r="269">
          <cell r="D269">
            <v>-45458.84</v>
          </cell>
          <cell r="E269">
            <v>-128829.84</v>
          </cell>
        </row>
        <row r="270">
          <cell r="D270">
            <v>7356.66</v>
          </cell>
          <cell r="E270">
            <v>4410.3900000000003</v>
          </cell>
        </row>
        <row r="271">
          <cell r="D271">
            <v>-520329.49</v>
          </cell>
          <cell r="E271">
            <v>-578516.94999999995</v>
          </cell>
        </row>
        <row r="272">
          <cell r="D272">
            <v>-63950.92</v>
          </cell>
          <cell r="E272">
            <v>-48770.38</v>
          </cell>
        </row>
        <row r="273">
          <cell r="D273">
            <v>-249927.02</v>
          </cell>
          <cell r="E273">
            <v>-199326.71</v>
          </cell>
        </row>
        <row r="274">
          <cell r="D274">
            <v>-15777987.869999999</v>
          </cell>
          <cell r="E274">
            <v>-16612933.67</v>
          </cell>
        </row>
        <row r="275">
          <cell r="D275">
            <v>-42163.21</v>
          </cell>
          <cell r="E275">
            <v>-28754.09</v>
          </cell>
        </row>
        <row r="276">
          <cell r="D276">
            <v>-1583.15</v>
          </cell>
          <cell r="E276">
            <v>-1583.15</v>
          </cell>
        </row>
        <row r="277">
          <cell r="D277">
            <v>0</v>
          </cell>
          <cell r="E277">
            <v>0</v>
          </cell>
        </row>
        <row r="278">
          <cell r="D278">
            <v>-19331889.899999999</v>
          </cell>
          <cell r="E278">
            <v>-20307315.690000001</v>
          </cell>
        </row>
        <row r="279">
          <cell r="D279">
            <v>-32729750.109999999</v>
          </cell>
          <cell r="E279">
            <v>-33617557.939999998</v>
          </cell>
        </row>
        <row r="280">
          <cell r="D280">
            <v>-28888003.390000001</v>
          </cell>
          <cell r="E280">
            <v>-28015590.359999999</v>
          </cell>
        </row>
        <row r="281">
          <cell r="D281">
            <v>-28888003.390000001</v>
          </cell>
          <cell r="E281">
            <v>-28015590.359999999</v>
          </cell>
        </row>
        <row r="282">
          <cell r="D282">
            <v>-179011.57</v>
          </cell>
          <cell r="E282">
            <v>-695981.9</v>
          </cell>
        </row>
        <row r="283">
          <cell r="D283">
            <v>-179011.57</v>
          </cell>
          <cell r="E283">
            <v>-695981.9</v>
          </cell>
        </row>
        <row r="284">
          <cell r="D284">
            <v>-2861461.55</v>
          </cell>
          <cell r="E284">
            <v>-2861622.21</v>
          </cell>
        </row>
        <row r="285">
          <cell r="D285">
            <v>-44655.06</v>
          </cell>
          <cell r="E285">
            <v>-29782.53</v>
          </cell>
        </row>
        <row r="286">
          <cell r="D286">
            <v>-2906116.61</v>
          </cell>
          <cell r="E286">
            <v>-2891404.74</v>
          </cell>
        </row>
        <row r="287">
          <cell r="D287">
            <v>-31973131.57</v>
          </cell>
          <cell r="E287">
            <v>-31602977</v>
          </cell>
        </row>
        <row r="288">
          <cell r="D288">
            <v>0</v>
          </cell>
          <cell r="E288">
            <v>0</v>
          </cell>
        </row>
        <row r="289">
          <cell r="D289">
            <v>-79301073.069999993</v>
          </cell>
          <cell r="E289">
            <v>-78578252</v>
          </cell>
        </row>
        <row r="290">
          <cell r="D290">
            <v>0</v>
          </cell>
          <cell r="E290">
            <v>0</v>
          </cell>
        </row>
        <row r="291">
          <cell r="D291">
            <v>0</v>
          </cell>
          <cell r="E291">
            <v>0</v>
          </cell>
        </row>
        <row r="292">
          <cell r="D292">
            <v>0</v>
          </cell>
          <cell r="E292">
            <v>0</v>
          </cell>
        </row>
        <row r="293">
          <cell r="D293">
            <v>116462.49</v>
          </cell>
          <cell r="E293">
            <v>103259.56</v>
          </cell>
        </row>
        <row r="294">
          <cell r="D294">
            <v>116462.49</v>
          </cell>
          <cell r="E294">
            <v>103259.56</v>
          </cell>
        </row>
        <row r="295">
          <cell r="D295">
            <v>116462.49</v>
          </cell>
          <cell r="E295">
            <v>103259.56</v>
          </cell>
        </row>
        <row r="296">
          <cell r="D296">
            <v>116462.49</v>
          </cell>
          <cell r="E296">
            <v>103259.56</v>
          </cell>
        </row>
        <row r="297">
          <cell r="D297">
            <v>0</v>
          </cell>
          <cell r="E297">
            <v>0</v>
          </cell>
        </row>
        <row r="298">
          <cell r="D298">
            <v>-79184610.579999998</v>
          </cell>
          <cell r="E298">
            <v>-78474992.439999998</v>
          </cell>
        </row>
        <row r="299">
          <cell r="D299">
            <v>0</v>
          </cell>
          <cell r="E299">
            <v>0</v>
          </cell>
        </row>
        <row r="300">
          <cell r="D300">
            <v>0</v>
          </cell>
          <cell r="E300">
            <v>0</v>
          </cell>
        </row>
        <row r="301">
          <cell r="D301">
            <v>-227166014</v>
          </cell>
          <cell r="E301">
            <v>-227166014</v>
          </cell>
        </row>
        <row r="302">
          <cell r="D302">
            <v>-14590856.15</v>
          </cell>
          <cell r="E302">
            <v>-14590856.15</v>
          </cell>
        </row>
        <row r="303">
          <cell r="D303">
            <v>-241756870.15000001</v>
          </cell>
          <cell r="E303">
            <v>-241756870.15000001</v>
          </cell>
        </row>
        <row r="304">
          <cell r="D304">
            <v>-241756870.15000001</v>
          </cell>
          <cell r="E304">
            <v>-241756870.15000001</v>
          </cell>
        </row>
        <row r="305">
          <cell r="D305">
            <v>-1976829.13</v>
          </cell>
          <cell r="E305">
            <v>-1976829.13</v>
          </cell>
        </row>
        <row r="306">
          <cell r="D306">
            <v>-1976829.13</v>
          </cell>
          <cell r="E306">
            <v>-1976829.13</v>
          </cell>
        </row>
        <row r="307">
          <cell r="D307">
            <v>-10090855.92</v>
          </cell>
          <cell r="E307">
            <v>-10090855.92</v>
          </cell>
        </row>
        <row r="308">
          <cell r="D308">
            <v>101889608.45999999</v>
          </cell>
          <cell r="E308">
            <v>101889608.45999999</v>
          </cell>
        </row>
        <row r="309">
          <cell r="D309">
            <v>91798752.540000007</v>
          </cell>
          <cell r="E309">
            <v>91798752.540000007</v>
          </cell>
        </row>
        <row r="310">
          <cell r="D310">
            <v>2565026</v>
          </cell>
          <cell r="E310">
            <v>2220031</v>
          </cell>
        </row>
        <row r="311">
          <cell r="D311">
            <v>2565026</v>
          </cell>
          <cell r="E311">
            <v>2220031</v>
          </cell>
        </row>
        <row r="312">
          <cell r="D312">
            <v>-149369920.74000001</v>
          </cell>
          <cell r="E312">
            <v>-149714915.74000001</v>
          </cell>
        </row>
        <row r="313">
          <cell r="D313">
            <v>-228554531.31999999</v>
          </cell>
          <cell r="E313">
            <v>-228189908.18000001</v>
          </cell>
        </row>
        <row r="314">
          <cell r="D314">
            <v>-31284.080000000002</v>
          </cell>
          <cell r="E314">
            <v>-28891.88</v>
          </cell>
        </row>
        <row r="315">
          <cell r="D315">
            <v>-7358.84</v>
          </cell>
          <cell r="E315">
            <v>-7351.34</v>
          </cell>
        </row>
        <row r="316">
          <cell r="D316">
            <v>-2143868.7799999998</v>
          </cell>
          <cell r="E316">
            <v>-2143868.7799999998</v>
          </cell>
        </row>
        <row r="317">
          <cell r="D317">
            <v>2353.2800000000002</v>
          </cell>
          <cell r="E317">
            <v>1432.58</v>
          </cell>
        </row>
        <row r="318">
          <cell r="D318">
            <v>-37492.49</v>
          </cell>
          <cell r="E318">
            <v>-30785.99</v>
          </cell>
        </row>
        <row r="319">
          <cell r="D319">
            <v>-24997.69</v>
          </cell>
          <cell r="E319">
            <v>-24997.69</v>
          </cell>
        </row>
        <row r="320">
          <cell r="D320">
            <v>-2242648.6</v>
          </cell>
          <cell r="E320">
            <v>-2234463.1</v>
          </cell>
        </row>
        <row r="321">
          <cell r="D321">
            <v>0</v>
          </cell>
          <cell r="E321">
            <v>0</v>
          </cell>
        </row>
        <row r="322">
          <cell r="D322">
            <v>-476771.53</v>
          </cell>
          <cell r="E322">
            <v>-476771.53</v>
          </cell>
        </row>
        <row r="323">
          <cell r="D323">
            <v>3696523.3</v>
          </cell>
          <cell r="E323">
            <v>3696523.3</v>
          </cell>
        </row>
        <row r="324">
          <cell r="D324">
            <v>43498.84</v>
          </cell>
          <cell r="E324">
            <v>-54936.160000000003</v>
          </cell>
        </row>
        <row r="325">
          <cell r="D325">
            <v>987.38</v>
          </cell>
          <cell r="E325">
            <v>987.38</v>
          </cell>
        </row>
        <row r="326">
          <cell r="D326">
            <v>6623256.8099999996</v>
          </cell>
          <cell r="E326">
            <v>5912599.2300000004</v>
          </cell>
        </row>
        <row r="327">
          <cell r="D327">
            <v>2667.24</v>
          </cell>
          <cell r="E327">
            <v>2667.24</v>
          </cell>
        </row>
        <row r="328">
          <cell r="D328">
            <v>40825626.759999998</v>
          </cell>
          <cell r="E328">
            <v>36046653.5</v>
          </cell>
        </row>
        <row r="329">
          <cell r="D329">
            <v>8992442.25</v>
          </cell>
          <cell r="E329">
            <v>7984949.4500000002</v>
          </cell>
        </row>
        <row r="330">
          <cell r="D330">
            <v>1283066.05</v>
          </cell>
          <cell r="E330">
            <v>1129409.0900000001</v>
          </cell>
        </row>
        <row r="331">
          <cell r="D331">
            <v>485089.08</v>
          </cell>
          <cell r="E331">
            <v>556110.71</v>
          </cell>
        </row>
        <row r="332">
          <cell r="D332">
            <v>-2108913.94</v>
          </cell>
          <cell r="E332">
            <v>-1904264.87</v>
          </cell>
        </row>
        <row r="333">
          <cell r="D333">
            <v>3961921.52</v>
          </cell>
          <cell r="E333">
            <v>3540218.23</v>
          </cell>
        </row>
        <row r="334">
          <cell r="D334">
            <v>51303.44</v>
          </cell>
          <cell r="E334">
            <v>47228.94</v>
          </cell>
        </row>
        <row r="335">
          <cell r="D335">
            <v>81181.5</v>
          </cell>
          <cell r="E335">
            <v>72058</v>
          </cell>
        </row>
        <row r="336">
          <cell r="D336">
            <v>753348.86</v>
          </cell>
          <cell r="E336">
            <v>669284.06000000006</v>
          </cell>
        </row>
        <row r="337">
          <cell r="D337">
            <v>37488</v>
          </cell>
          <cell r="E337">
            <v>32164</v>
          </cell>
        </row>
        <row r="338">
          <cell r="D338">
            <v>312216.87</v>
          </cell>
          <cell r="E338">
            <v>275592</v>
          </cell>
        </row>
        <row r="339">
          <cell r="D339">
            <v>27664.560000000001</v>
          </cell>
          <cell r="E339">
            <v>24547.13</v>
          </cell>
        </row>
        <row r="340">
          <cell r="D340">
            <v>8675.7099999999991</v>
          </cell>
          <cell r="E340">
            <v>7697.27</v>
          </cell>
        </row>
        <row r="341">
          <cell r="D341">
            <v>4218.91</v>
          </cell>
          <cell r="E341">
            <v>3750.13</v>
          </cell>
        </row>
        <row r="342">
          <cell r="D342">
            <v>371015.11</v>
          </cell>
          <cell r="E342">
            <v>340696.7</v>
          </cell>
        </row>
        <row r="343">
          <cell r="D343">
            <v>489103.48</v>
          </cell>
          <cell r="E343">
            <v>432959.35</v>
          </cell>
        </row>
        <row r="344">
          <cell r="D344">
            <v>50288.42</v>
          </cell>
          <cell r="E344">
            <v>44198.14</v>
          </cell>
        </row>
        <row r="345">
          <cell r="D345">
            <v>10714.52</v>
          </cell>
          <cell r="E345">
            <v>9621.93</v>
          </cell>
        </row>
        <row r="346">
          <cell r="D346">
            <v>150557.21</v>
          </cell>
          <cell r="E346">
            <v>149564.62</v>
          </cell>
        </row>
        <row r="347">
          <cell r="D347">
            <v>5400</v>
          </cell>
          <cell r="E347">
            <v>4500</v>
          </cell>
        </row>
        <row r="348">
          <cell r="D348">
            <v>31330.39</v>
          </cell>
          <cell r="E348">
            <v>31046.86</v>
          </cell>
        </row>
        <row r="349">
          <cell r="D349">
            <v>13205.56</v>
          </cell>
          <cell r="E349">
            <v>12437.93</v>
          </cell>
        </row>
        <row r="350">
          <cell r="D350">
            <v>18980.64</v>
          </cell>
          <cell r="E350">
            <v>15954.51</v>
          </cell>
        </row>
        <row r="351">
          <cell r="D351">
            <v>351540.05</v>
          </cell>
          <cell r="E351">
            <v>308766.78999999998</v>
          </cell>
        </row>
        <row r="352">
          <cell r="D352">
            <v>102.1</v>
          </cell>
          <cell r="E352">
            <v>92.6</v>
          </cell>
        </row>
        <row r="353">
          <cell r="D353">
            <v>2253.6999999999998</v>
          </cell>
          <cell r="E353">
            <v>2253.6999999999998</v>
          </cell>
        </row>
        <row r="354">
          <cell r="D354">
            <v>6</v>
          </cell>
          <cell r="E354">
            <v>6</v>
          </cell>
        </row>
        <row r="355">
          <cell r="D355">
            <v>47427.77</v>
          </cell>
          <cell r="E355">
            <v>42920.5</v>
          </cell>
        </row>
        <row r="356">
          <cell r="D356">
            <v>102728.75</v>
          </cell>
          <cell r="E356">
            <v>84845</v>
          </cell>
        </row>
        <row r="357">
          <cell r="D357">
            <v>1100</v>
          </cell>
          <cell r="E357">
            <v>0</v>
          </cell>
        </row>
        <row r="358">
          <cell r="D358">
            <v>104214.71</v>
          </cell>
          <cell r="E358">
            <v>96264.71</v>
          </cell>
        </row>
        <row r="359">
          <cell r="D359">
            <v>33390.82</v>
          </cell>
          <cell r="E359">
            <v>11407.49</v>
          </cell>
        </row>
        <row r="360">
          <cell r="D360">
            <v>49387.89</v>
          </cell>
          <cell r="E360">
            <v>46134.29</v>
          </cell>
        </row>
        <row r="361">
          <cell r="D361">
            <v>373439.19</v>
          </cell>
          <cell r="E361">
            <v>320269.75</v>
          </cell>
        </row>
        <row r="362">
          <cell r="D362">
            <v>131783.56</v>
          </cell>
          <cell r="E362">
            <v>117417.27</v>
          </cell>
        </row>
        <row r="363">
          <cell r="D363">
            <v>542420.29</v>
          </cell>
          <cell r="E363">
            <v>475325.25</v>
          </cell>
        </row>
        <row r="364">
          <cell r="D364">
            <v>653083.25</v>
          </cell>
          <cell r="E364">
            <v>585977.91</v>
          </cell>
        </row>
        <row r="365">
          <cell r="D365">
            <v>122553.15</v>
          </cell>
          <cell r="E365">
            <v>109596.19</v>
          </cell>
        </row>
        <row r="366">
          <cell r="D366">
            <v>299299.14</v>
          </cell>
          <cell r="E366">
            <v>216580.26</v>
          </cell>
        </row>
        <row r="367">
          <cell r="D367">
            <v>9570.2900000000009</v>
          </cell>
          <cell r="E367">
            <v>0</v>
          </cell>
        </row>
        <row r="368">
          <cell r="D368">
            <v>19998.32</v>
          </cell>
          <cell r="E368">
            <v>19998.32</v>
          </cell>
        </row>
        <row r="369">
          <cell r="D369">
            <v>1144.5</v>
          </cell>
          <cell r="E369">
            <v>544.5</v>
          </cell>
        </row>
        <row r="370">
          <cell r="D370">
            <v>235302.77</v>
          </cell>
          <cell r="E370">
            <v>234988.78</v>
          </cell>
        </row>
        <row r="371">
          <cell r="D371">
            <v>129535.03</v>
          </cell>
          <cell r="E371">
            <v>127076.54</v>
          </cell>
        </row>
        <row r="372">
          <cell r="D372">
            <v>69583.679999999993</v>
          </cell>
          <cell r="E372">
            <v>67761.66</v>
          </cell>
        </row>
        <row r="373">
          <cell r="D373">
            <v>793284.33</v>
          </cell>
          <cell r="E373">
            <v>643446.05000000005</v>
          </cell>
        </row>
        <row r="374">
          <cell r="D374">
            <v>139356.26</v>
          </cell>
          <cell r="E374">
            <v>121514.38</v>
          </cell>
        </row>
        <row r="375">
          <cell r="D375">
            <v>1138.5</v>
          </cell>
          <cell r="E375">
            <v>1138.5</v>
          </cell>
        </row>
        <row r="376">
          <cell r="D376">
            <v>171446.48</v>
          </cell>
          <cell r="E376">
            <v>140919.76999999999</v>
          </cell>
        </row>
        <row r="377">
          <cell r="D377">
            <v>22305.77</v>
          </cell>
          <cell r="E377">
            <v>22290.77</v>
          </cell>
        </row>
        <row r="378">
          <cell r="D378">
            <v>44760.27</v>
          </cell>
          <cell r="E378">
            <v>42677.53</v>
          </cell>
        </row>
        <row r="379">
          <cell r="D379">
            <v>63448.7</v>
          </cell>
          <cell r="E379">
            <v>55237.77</v>
          </cell>
        </row>
        <row r="380">
          <cell r="D380">
            <v>4298</v>
          </cell>
          <cell r="E380">
            <v>1038</v>
          </cell>
        </row>
        <row r="381">
          <cell r="D381">
            <v>651255.56999999995</v>
          </cell>
          <cell r="E381">
            <v>581268.22</v>
          </cell>
        </row>
        <row r="382">
          <cell r="D382">
            <v>1280</v>
          </cell>
          <cell r="E382">
            <v>1280</v>
          </cell>
        </row>
        <row r="383">
          <cell r="D383">
            <v>155891.87</v>
          </cell>
          <cell r="E383">
            <v>132691.46</v>
          </cell>
        </row>
        <row r="384">
          <cell r="D384">
            <v>108678.18</v>
          </cell>
          <cell r="E384">
            <v>102883.14</v>
          </cell>
        </row>
        <row r="385">
          <cell r="D385">
            <v>38073.46</v>
          </cell>
          <cell r="E385">
            <v>34359.519999999997</v>
          </cell>
        </row>
        <row r="386">
          <cell r="D386">
            <v>58512.7</v>
          </cell>
          <cell r="E386">
            <v>50896.5</v>
          </cell>
        </row>
        <row r="387">
          <cell r="D387">
            <v>47522.87</v>
          </cell>
          <cell r="E387">
            <v>43869.97</v>
          </cell>
        </row>
        <row r="388">
          <cell r="D388">
            <v>0</v>
          </cell>
          <cell r="E388">
            <v>2250.59</v>
          </cell>
        </row>
        <row r="389">
          <cell r="D389">
            <v>289.58</v>
          </cell>
          <cell r="E389">
            <v>0</v>
          </cell>
        </row>
        <row r="390">
          <cell r="D390">
            <v>603.99</v>
          </cell>
          <cell r="E390">
            <v>274.29000000000002</v>
          </cell>
        </row>
        <row r="391">
          <cell r="D391">
            <v>7045.33</v>
          </cell>
          <cell r="E391">
            <v>4344.66</v>
          </cell>
        </row>
        <row r="392">
          <cell r="D392">
            <v>16335.85</v>
          </cell>
          <cell r="E392">
            <v>11544.7</v>
          </cell>
        </row>
        <row r="393">
          <cell r="D393">
            <v>224405.77</v>
          </cell>
          <cell r="E393">
            <v>189095.01</v>
          </cell>
        </row>
        <row r="394">
          <cell r="D394">
            <v>660680.31000000006</v>
          </cell>
          <cell r="E394">
            <v>622348.57999999996</v>
          </cell>
        </row>
        <row r="395">
          <cell r="D395">
            <v>420999.72</v>
          </cell>
          <cell r="E395">
            <v>387668.51</v>
          </cell>
        </row>
        <row r="396">
          <cell r="D396">
            <v>63936.95</v>
          </cell>
          <cell r="E396">
            <v>61877.68</v>
          </cell>
        </row>
        <row r="397">
          <cell r="D397">
            <v>437565.71</v>
          </cell>
          <cell r="E397">
            <v>382483.07</v>
          </cell>
        </row>
        <row r="398">
          <cell r="D398">
            <v>662657.41</v>
          </cell>
          <cell r="E398">
            <v>598598.40000000002</v>
          </cell>
        </row>
        <row r="399">
          <cell r="D399">
            <v>113977.91</v>
          </cell>
          <cell r="E399">
            <v>105098.93</v>
          </cell>
        </row>
        <row r="400">
          <cell r="D400">
            <v>55040.11</v>
          </cell>
          <cell r="E400">
            <v>49565.54</v>
          </cell>
        </row>
        <row r="401">
          <cell r="D401">
            <v>1562.66</v>
          </cell>
          <cell r="E401">
            <v>1504.01</v>
          </cell>
        </row>
        <row r="402">
          <cell r="D402">
            <v>162309.5</v>
          </cell>
          <cell r="E402">
            <v>137028.45000000001</v>
          </cell>
        </row>
        <row r="403">
          <cell r="D403">
            <v>4282.62</v>
          </cell>
          <cell r="E403">
            <v>4282.62</v>
          </cell>
        </row>
        <row r="404">
          <cell r="D404">
            <v>62430.59</v>
          </cell>
          <cell r="E404">
            <v>62430.59</v>
          </cell>
        </row>
        <row r="405">
          <cell r="D405">
            <v>93476.44</v>
          </cell>
          <cell r="E405">
            <v>75379.87</v>
          </cell>
        </row>
        <row r="406">
          <cell r="D406">
            <v>67046.86</v>
          </cell>
          <cell r="E406">
            <v>57167.26</v>
          </cell>
        </row>
        <row r="407">
          <cell r="D407">
            <v>344002.04</v>
          </cell>
          <cell r="E407">
            <v>305783.27</v>
          </cell>
        </row>
        <row r="408">
          <cell r="D408">
            <v>33954.120000000003</v>
          </cell>
          <cell r="E408">
            <v>31744.28</v>
          </cell>
        </row>
        <row r="409">
          <cell r="D409">
            <v>3944.1</v>
          </cell>
          <cell r="E409">
            <v>2986.05</v>
          </cell>
        </row>
        <row r="410">
          <cell r="D410">
            <v>21333.66</v>
          </cell>
          <cell r="E410">
            <v>18452.240000000002</v>
          </cell>
        </row>
        <row r="411">
          <cell r="D411">
            <v>239.28</v>
          </cell>
          <cell r="E411">
            <v>204.78</v>
          </cell>
        </row>
        <row r="412">
          <cell r="D412">
            <v>7267.66</v>
          </cell>
          <cell r="E412">
            <v>5568.17</v>
          </cell>
        </row>
        <row r="413">
          <cell r="D413">
            <v>739376.73</v>
          </cell>
          <cell r="E413">
            <v>658275.11</v>
          </cell>
        </row>
        <row r="414">
          <cell r="D414">
            <v>50068.03</v>
          </cell>
          <cell r="E414">
            <v>32828.25</v>
          </cell>
        </row>
        <row r="415">
          <cell r="D415">
            <v>268997.28000000003</v>
          </cell>
          <cell r="E415">
            <v>243261.53</v>
          </cell>
        </row>
        <row r="416">
          <cell r="D416">
            <v>7828</v>
          </cell>
          <cell r="E416">
            <v>6049</v>
          </cell>
        </row>
        <row r="417">
          <cell r="D417">
            <v>95984.2</v>
          </cell>
          <cell r="E417">
            <v>95984.2</v>
          </cell>
        </row>
        <row r="418">
          <cell r="D418">
            <v>209078.11</v>
          </cell>
          <cell r="E418">
            <v>184515.7</v>
          </cell>
        </row>
        <row r="419">
          <cell r="D419">
            <v>67393.39</v>
          </cell>
          <cell r="E419">
            <v>62772.26</v>
          </cell>
        </row>
        <row r="420">
          <cell r="D420">
            <v>27590.76</v>
          </cell>
          <cell r="E420">
            <v>24230.36</v>
          </cell>
        </row>
        <row r="421">
          <cell r="D421">
            <v>4586.93</v>
          </cell>
          <cell r="E421">
            <v>4586.93</v>
          </cell>
        </row>
        <row r="422">
          <cell r="D422">
            <v>10337.91</v>
          </cell>
          <cell r="E422">
            <v>9163.42</v>
          </cell>
        </row>
        <row r="423">
          <cell r="D423">
            <v>595600</v>
          </cell>
          <cell r="E423">
            <v>525589</v>
          </cell>
        </row>
        <row r="424">
          <cell r="D424">
            <v>324401</v>
          </cell>
          <cell r="E424">
            <v>287011</v>
          </cell>
        </row>
        <row r="425">
          <cell r="D425">
            <v>0</v>
          </cell>
          <cell r="E425">
            <v>0</v>
          </cell>
        </row>
        <row r="426">
          <cell r="D426">
            <v>18267.259999999998</v>
          </cell>
          <cell r="E426">
            <v>16315.72</v>
          </cell>
        </row>
        <row r="427">
          <cell r="D427">
            <v>243137.72</v>
          </cell>
          <cell r="E427">
            <v>217848.57</v>
          </cell>
        </row>
        <row r="428">
          <cell r="D428">
            <v>33806.639999999999</v>
          </cell>
          <cell r="E428">
            <v>29595.69</v>
          </cell>
        </row>
        <row r="429">
          <cell r="D429">
            <v>33525.78</v>
          </cell>
          <cell r="E429">
            <v>29448.83</v>
          </cell>
        </row>
        <row r="430">
          <cell r="D430">
            <v>44024.32</v>
          </cell>
          <cell r="E430">
            <v>34962.57</v>
          </cell>
        </row>
        <row r="431">
          <cell r="D431">
            <v>3375.6</v>
          </cell>
          <cell r="E431">
            <v>3060.51</v>
          </cell>
        </row>
        <row r="432">
          <cell r="D432">
            <v>1987.64</v>
          </cell>
          <cell r="E432">
            <v>1987.64</v>
          </cell>
        </row>
        <row r="433">
          <cell r="D433">
            <v>40010.089999999997</v>
          </cell>
          <cell r="E433">
            <v>33356.980000000003</v>
          </cell>
        </row>
        <row r="434">
          <cell r="D434">
            <v>56431.35</v>
          </cell>
          <cell r="E434">
            <v>47549.47</v>
          </cell>
        </row>
        <row r="435">
          <cell r="D435">
            <v>40580.76</v>
          </cell>
          <cell r="E435">
            <v>35663.660000000003</v>
          </cell>
        </row>
        <row r="436">
          <cell r="D436">
            <v>23828.11</v>
          </cell>
          <cell r="E436">
            <v>22964.080000000002</v>
          </cell>
        </row>
        <row r="437">
          <cell r="D437">
            <v>6580</v>
          </cell>
          <cell r="E437">
            <v>5781.62</v>
          </cell>
        </row>
        <row r="438">
          <cell r="D438">
            <v>38436.870000000003</v>
          </cell>
          <cell r="E438">
            <v>32901.769999999997</v>
          </cell>
        </row>
        <row r="439">
          <cell r="D439">
            <v>0</v>
          </cell>
          <cell r="E439">
            <v>0</v>
          </cell>
        </row>
        <row r="440">
          <cell r="D440">
            <v>56561.45</v>
          </cell>
          <cell r="E440">
            <v>51041.57</v>
          </cell>
        </row>
        <row r="441">
          <cell r="D441">
            <v>79471</v>
          </cell>
          <cell r="E441">
            <v>69866</v>
          </cell>
        </row>
        <row r="442">
          <cell r="D442">
            <v>257230.51</v>
          </cell>
          <cell r="E442">
            <v>236651.39</v>
          </cell>
        </row>
        <row r="443">
          <cell r="D443">
            <v>1200</v>
          </cell>
          <cell r="E443">
            <v>1200</v>
          </cell>
        </row>
        <row r="444">
          <cell r="D444">
            <v>1161.97</v>
          </cell>
          <cell r="E444">
            <v>1161.97</v>
          </cell>
        </row>
        <row r="445">
          <cell r="D445">
            <v>151167.39000000001</v>
          </cell>
          <cell r="E445">
            <v>129320.46</v>
          </cell>
        </row>
        <row r="446">
          <cell r="D446">
            <v>5163.78</v>
          </cell>
          <cell r="E446">
            <v>34007.19</v>
          </cell>
        </row>
        <row r="447">
          <cell r="D447">
            <v>14248.42</v>
          </cell>
          <cell r="E447">
            <v>12330.05</v>
          </cell>
        </row>
        <row r="448">
          <cell r="D448">
            <v>7337.65</v>
          </cell>
          <cell r="E448">
            <v>7337.65</v>
          </cell>
        </row>
        <row r="449">
          <cell r="D449">
            <v>70292.39</v>
          </cell>
          <cell r="E449">
            <v>70292.39</v>
          </cell>
        </row>
        <row r="450">
          <cell r="D450">
            <v>8361.2099999999991</v>
          </cell>
          <cell r="E450">
            <v>8361.2099999999991</v>
          </cell>
        </row>
        <row r="451">
          <cell r="D451">
            <v>13509.87</v>
          </cell>
          <cell r="E451">
            <v>13509.87</v>
          </cell>
        </row>
        <row r="452">
          <cell r="D452">
            <v>11058</v>
          </cell>
          <cell r="E452">
            <v>11058</v>
          </cell>
        </row>
        <row r="453">
          <cell r="D453">
            <v>1852481.54</v>
          </cell>
          <cell r="E453">
            <v>1631119.14</v>
          </cell>
        </row>
        <row r="454">
          <cell r="D454">
            <v>7315</v>
          </cell>
          <cell r="E454">
            <v>7315</v>
          </cell>
        </row>
        <row r="455">
          <cell r="D455">
            <v>535916.67000000004</v>
          </cell>
          <cell r="E455">
            <v>512340.29</v>
          </cell>
        </row>
        <row r="456">
          <cell r="D456">
            <v>136004.29999999999</v>
          </cell>
          <cell r="E456">
            <v>99123.88</v>
          </cell>
        </row>
        <row r="457">
          <cell r="D457">
            <v>26562.52</v>
          </cell>
          <cell r="E457">
            <v>26562.52</v>
          </cell>
        </row>
        <row r="458">
          <cell r="D458">
            <v>28.11</v>
          </cell>
          <cell r="E458">
            <v>23.85</v>
          </cell>
        </row>
        <row r="459">
          <cell r="D459">
            <v>2.11</v>
          </cell>
          <cell r="E459">
            <v>2.11</v>
          </cell>
        </row>
        <row r="460">
          <cell r="D460">
            <v>1697657.71</v>
          </cell>
          <cell r="E460">
            <v>1522375.57</v>
          </cell>
        </row>
        <row r="461">
          <cell r="D461">
            <v>53999.34</v>
          </cell>
          <cell r="E461">
            <v>30825.08</v>
          </cell>
        </row>
        <row r="462">
          <cell r="D462">
            <v>59131.89</v>
          </cell>
          <cell r="E462">
            <v>45112.28</v>
          </cell>
        </row>
        <row r="463">
          <cell r="D463">
            <v>118980.24</v>
          </cell>
          <cell r="E463">
            <v>104107.71</v>
          </cell>
        </row>
        <row r="464">
          <cell r="D464">
            <v>9377.89</v>
          </cell>
          <cell r="E464">
            <v>9219.0300000000007</v>
          </cell>
        </row>
        <row r="465">
          <cell r="D465">
            <v>374968.15</v>
          </cell>
          <cell r="E465">
            <v>333304.23</v>
          </cell>
        </row>
        <row r="466">
          <cell r="D466">
            <v>7244874.5700000003</v>
          </cell>
          <cell r="E466">
            <v>6443247.71</v>
          </cell>
        </row>
        <row r="467">
          <cell r="D467">
            <v>32192.79</v>
          </cell>
          <cell r="E467">
            <v>28637.38</v>
          </cell>
        </row>
        <row r="468">
          <cell r="D468">
            <v>195864.28</v>
          </cell>
          <cell r="E468">
            <v>173900.52</v>
          </cell>
        </row>
        <row r="469">
          <cell r="D469">
            <v>219977.59</v>
          </cell>
          <cell r="E469">
            <v>195123.18</v>
          </cell>
        </row>
        <row r="470">
          <cell r="D470">
            <v>214509.5</v>
          </cell>
          <cell r="E470">
            <v>189783.38</v>
          </cell>
        </row>
        <row r="471">
          <cell r="D471">
            <v>101705.88</v>
          </cell>
          <cell r="E471">
            <v>88635.9</v>
          </cell>
        </row>
        <row r="472">
          <cell r="D472">
            <v>324749.24</v>
          </cell>
          <cell r="E472">
            <v>288285.92</v>
          </cell>
        </row>
        <row r="473">
          <cell r="D473">
            <v>441603.57</v>
          </cell>
          <cell r="E473">
            <v>392885.61</v>
          </cell>
        </row>
        <row r="474">
          <cell r="D474">
            <v>-528825.56999999995</v>
          </cell>
          <cell r="E474">
            <v>-468609.11</v>
          </cell>
        </row>
        <row r="475">
          <cell r="D475">
            <v>-1938170.91</v>
          </cell>
          <cell r="E475">
            <v>-1567381.88</v>
          </cell>
        </row>
        <row r="476">
          <cell r="D476">
            <v>-863007.91</v>
          </cell>
          <cell r="E476">
            <v>-863007.91</v>
          </cell>
        </row>
        <row r="477">
          <cell r="D477">
            <v>-59136.94</v>
          </cell>
          <cell r="E477">
            <v>-59136.94</v>
          </cell>
        </row>
        <row r="478">
          <cell r="D478">
            <v>-235538.3</v>
          </cell>
          <cell r="E478">
            <v>-207756.28</v>
          </cell>
        </row>
        <row r="479">
          <cell r="D479">
            <v>-207984.01</v>
          </cell>
          <cell r="E479">
            <v>-187064.64</v>
          </cell>
        </row>
        <row r="480">
          <cell r="D480">
            <v>-193.85</v>
          </cell>
          <cell r="E480">
            <v>-193.85</v>
          </cell>
        </row>
        <row r="481">
          <cell r="D481">
            <v>-679.23</v>
          </cell>
          <cell r="E481">
            <v>-572.19000000000005</v>
          </cell>
        </row>
        <row r="482">
          <cell r="D482">
            <v>-27313.43</v>
          </cell>
          <cell r="E482">
            <v>-27313.43</v>
          </cell>
        </row>
        <row r="483">
          <cell r="D483">
            <v>-83970.01</v>
          </cell>
          <cell r="E483">
            <v>-67464.929999999993</v>
          </cell>
        </row>
        <row r="484">
          <cell r="D484">
            <v>-304219.78000000003</v>
          </cell>
          <cell r="E484">
            <v>-269087.51</v>
          </cell>
        </row>
        <row r="485">
          <cell r="D485">
            <v>-1006835.92</v>
          </cell>
          <cell r="E485">
            <v>-895387.23</v>
          </cell>
        </row>
        <row r="486">
          <cell r="D486">
            <v>-15241.06</v>
          </cell>
          <cell r="E486">
            <v>-11083.96</v>
          </cell>
        </row>
        <row r="487">
          <cell r="D487">
            <v>-40518.51</v>
          </cell>
          <cell r="E487">
            <v>-24650.01</v>
          </cell>
        </row>
        <row r="488">
          <cell r="D488">
            <v>-73728860.890000001</v>
          </cell>
          <cell r="E488">
            <v>-65272119.57</v>
          </cell>
        </row>
        <row r="489">
          <cell r="D489">
            <v>-6339486.6900000004</v>
          </cell>
          <cell r="E489">
            <v>-5633160.0800000001</v>
          </cell>
        </row>
        <row r="490">
          <cell r="D490">
            <v>-3939944.77</v>
          </cell>
          <cell r="E490">
            <v>-3497450.75</v>
          </cell>
        </row>
        <row r="491">
          <cell r="D491">
            <v>-164495.65</v>
          </cell>
          <cell r="E491">
            <v>-149134.38</v>
          </cell>
        </row>
        <row r="492">
          <cell r="D492">
            <v>-2992072</v>
          </cell>
          <cell r="E492">
            <v>-2639700</v>
          </cell>
        </row>
        <row r="493">
          <cell r="D493">
            <v>-472.27</v>
          </cell>
          <cell r="E493">
            <v>-472.27</v>
          </cell>
        </row>
        <row r="494">
          <cell r="D494">
            <v>-120698.94</v>
          </cell>
          <cell r="E494">
            <v>-62619.97</v>
          </cell>
        </row>
        <row r="495">
          <cell r="D495">
            <v>-431738.04</v>
          </cell>
          <cell r="E495">
            <v>-320739.64</v>
          </cell>
        </row>
        <row r="496">
          <cell r="D496">
            <v>-111768.59</v>
          </cell>
          <cell r="E496">
            <v>-109951.25</v>
          </cell>
        </row>
        <row r="497">
          <cell r="D497">
            <v>-491278.69</v>
          </cell>
          <cell r="E497">
            <v>-397416.39</v>
          </cell>
        </row>
        <row r="498">
          <cell r="D498">
            <v>-10533.77</v>
          </cell>
          <cell r="E498">
            <v>-10533.77</v>
          </cell>
        </row>
        <row r="499">
          <cell r="D499">
            <v>-1093.8699999999999</v>
          </cell>
          <cell r="E499">
            <v>-2</v>
          </cell>
        </row>
        <row r="500">
          <cell r="D500">
            <v>-151.74</v>
          </cell>
          <cell r="E500">
            <v>-131.93</v>
          </cell>
        </row>
        <row r="501">
          <cell r="D501">
            <v>-41713.81</v>
          </cell>
          <cell r="E501">
            <v>-41713.81</v>
          </cell>
        </row>
        <row r="502">
          <cell r="D502">
            <v>-461772.45</v>
          </cell>
          <cell r="E502">
            <v>-441064.06</v>
          </cell>
        </row>
        <row r="503">
          <cell r="D503">
            <v>-20266.64</v>
          </cell>
          <cell r="E503">
            <v>-25781.24</v>
          </cell>
        </row>
        <row r="504">
          <cell r="D504">
            <v>-234668.4</v>
          </cell>
          <cell r="E504">
            <v>-193899.82</v>
          </cell>
        </row>
        <row r="505">
          <cell r="D505">
            <v>-7236.28</v>
          </cell>
          <cell r="E505">
            <v>-6292.33</v>
          </cell>
        </row>
        <row r="506">
          <cell r="D506">
            <v>-74559.89</v>
          </cell>
          <cell r="E506">
            <v>-69035.899999999994</v>
          </cell>
        </row>
        <row r="507">
          <cell r="D507">
            <v>-310.98</v>
          </cell>
          <cell r="E507">
            <v>-310.98</v>
          </cell>
        </row>
        <row r="508">
          <cell r="D508">
            <v>3791692.26</v>
          </cell>
          <cell r="E508">
            <v>3791692.26</v>
          </cell>
        </row>
        <row r="509">
          <cell r="D509">
            <v>-3791692.26</v>
          </cell>
          <cell r="E509">
            <v>-3791692.26</v>
          </cell>
        </row>
        <row r="510">
          <cell r="D510">
            <v>-2382265.75</v>
          </cell>
          <cell r="E510">
            <v>-1537600.32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amter'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Detalle"/>
      <sheetName val="CdrPO2011"/>
      <sheetName val="cdrTrmIndEvl"/>
      <sheetName val="cdrIndEvl"/>
      <sheetName val="cdrIndPlnEst"/>
      <sheetName val="cdrIndPlnEstTrim"/>
      <sheetName val="01cdrVMObjEsp"/>
      <sheetName val="02ind"/>
      <sheetName val="PjtIndPO"/>
      <sheetName val="pptPO"/>
      <sheetName val="pptIndPO"/>
      <sheetName val="IndCobrabilidad"/>
      <sheetName val="IndCobrabilidad-GOP"/>
      <sheetName val="CdrPO2011 (2)"/>
      <sheetName val="CdrPO2011-iii"/>
    </sheetNames>
    <sheetDataSet>
      <sheetData sheetId="0"/>
      <sheetData sheetId="1">
        <row r="5">
          <cell r="C5" t="str">
            <v>EVALUACIÓN DE INDICADORES DEL PLAN OPERATIVO 2011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B4" t="str">
            <v>I.</v>
          </cell>
          <cell r="C4" t="str">
            <v>Lograr una rentabilidad adecuada</v>
          </cell>
          <cell r="F4">
            <v>1</v>
          </cell>
          <cell r="G4" t="str">
            <v>Rentabilidad Patrimonial - ROE</v>
          </cell>
          <cell r="I4" t="str">
            <v>%</v>
          </cell>
          <cell r="J4" t="str">
            <v>CI</v>
          </cell>
          <cell r="K4">
            <v>0</v>
          </cell>
          <cell r="L4">
            <v>1.2030893955782813</v>
          </cell>
          <cell r="M4">
            <v>2.0417055315480699</v>
          </cell>
          <cell r="N4">
            <v>3.7777722655580699</v>
          </cell>
          <cell r="O4">
            <v>0.83806028390391174</v>
          </cell>
          <cell r="Q4">
            <v>1.01</v>
          </cell>
          <cell r="R4">
            <v>1.95</v>
          </cell>
          <cell r="S4">
            <v>2.65</v>
          </cell>
          <cell r="T4">
            <v>3.01</v>
          </cell>
          <cell r="U4">
            <v>4.3</v>
          </cell>
          <cell r="V4">
            <v>4.33</v>
          </cell>
          <cell r="W4">
            <v>4.33</v>
          </cell>
          <cell r="Y4">
            <v>1.01</v>
          </cell>
          <cell r="Z4">
            <v>0.94</v>
          </cell>
          <cell r="AA4">
            <v>0.7</v>
          </cell>
          <cell r="AB4">
            <v>0.37</v>
          </cell>
          <cell r="AC4">
            <v>4.3</v>
          </cell>
          <cell r="AD4">
            <v>4.33</v>
          </cell>
          <cell r="AE4">
            <v>4.33</v>
          </cell>
          <cell r="AG4">
            <v>0.699720884516286</v>
          </cell>
          <cell r="AH4">
            <v>0.9532790011373008</v>
          </cell>
          <cell r="AI4">
            <v>1.551540477529753</v>
          </cell>
          <cell r="AJ4">
            <v>2.0587108715401601</v>
          </cell>
          <cell r="AK4">
            <v>2.1632495025969711</v>
          </cell>
          <cell r="AL4">
            <v>2.2898456156052713</v>
          </cell>
          <cell r="AM4">
            <v>2.3070369764911498</v>
          </cell>
          <cell r="AN4">
            <v>2.0599298960524748</v>
          </cell>
          <cell r="AO4">
            <v>1.9081836397735692</v>
          </cell>
          <cell r="AP4">
            <v>1.9519463550701828</v>
          </cell>
          <cell r="AQ4">
            <v>2.1435030158375268</v>
          </cell>
          <cell r="AR4">
            <v>1.2887644424651918</v>
          </cell>
          <cell r="AT4">
            <v>0.699720884516286</v>
          </cell>
          <cell r="AU4">
            <v>0.9532790011373008</v>
          </cell>
          <cell r="AV4">
            <v>1.551540477529753</v>
          </cell>
          <cell r="AW4">
            <v>0.50717039401040709</v>
          </cell>
          <cell r="AX4">
            <v>0.61170902506721825</v>
          </cell>
          <cell r="AY4">
            <v>0.73830513807551845</v>
          </cell>
          <cell r="AZ4">
            <v>1.7191360885878613E-2</v>
          </cell>
          <cell r="BA4">
            <v>-0.22991571955279666</v>
          </cell>
          <cell r="BB4">
            <v>-0.38166197583170186</v>
          </cell>
          <cell r="BC4">
            <v>4.3762715296613387E-2</v>
          </cell>
          <cell r="BD4">
            <v>0.2353193760639575</v>
          </cell>
          <cell r="BE4">
            <v>-0.61941919730837758</v>
          </cell>
          <cell r="BG4">
            <v>0</v>
          </cell>
          <cell r="BH4">
            <v>0</v>
          </cell>
          <cell r="BI4">
            <v>1.01</v>
          </cell>
          <cell r="BJ4">
            <v>0</v>
          </cell>
          <cell r="BK4">
            <v>0</v>
          </cell>
          <cell r="BL4">
            <v>1.95</v>
          </cell>
          <cell r="BM4">
            <v>0</v>
          </cell>
          <cell r="BN4">
            <v>0</v>
          </cell>
          <cell r="BO4">
            <v>2.65</v>
          </cell>
          <cell r="BP4">
            <v>0</v>
          </cell>
          <cell r="BQ4">
            <v>0</v>
          </cell>
          <cell r="BR4">
            <v>3.01</v>
          </cell>
          <cell r="BT4" t="str">
            <v>A, B, C</v>
          </cell>
          <cell r="BU4" t="str">
            <v>I, IV</v>
          </cell>
          <cell r="BV4">
            <v>7</v>
          </cell>
        </row>
        <row r="5">
          <cell r="B5" t="str">
            <v>II.</v>
          </cell>
          <cell r="C5" t="str">
            <v xml:space="preserve">Mejorar la imagen empresarial </v>
          </cell>
          <cell r="F5">
            <v>2</v>
          </cell>
          <cell r="G5" t="str">
            <v>Rentabilidad de la Inversión - ROA</v>
          </cell>
          <cell r="I5" t="str">
            <v>%</v>
          </cell>
          <cell r="J5" t="str">
            <v>CI</v>
          </cell>
          <cell r="K5">
            <v>0</v>
          </cell>
          <cell r="L5">
            <v>1.8448853180157505</v>
          </cell>
          <cell r="M5">
            <v>3.4612193215381302</v>
          </cell>
          <cell r="N5">
            <v>5.5870028098269495</v>
          </cell>
          <cell r="O5">
            <v>1.4788181672160454</v>
          </cell>
          <cell r="Q5">
            <v>0.86</v>
          </cell>
          <cell r="R5">
            <v>1.66</v>
          </cell>
          <cell r="S5">
            <v>2.25</v>
          </cell>
          <cell r="T5">
            <v>2.56</v>
          </cell>
          <cell r="U5">
            <v>3.78</v>
          </cell>
          <cell r="V5">
            <v>4.0599999999999996</v>
          </cell>
          <cell r="W5">
            <v>4.03</v>
          </cell>
          <cell r="Y5">
            <v>0.86</v>
          </cell>
          <cell r="Z5">
            <v>0.8</v>
          </cell>
          <cell r="AA5">
            <v>0.59</v>
          </cell>
          <cell r="AB5">
            <v>0.31</v>
          </cell>
          <cell r="AC5">
            <v>3.78</v>
          </cell>
          <cell r="AD5">
            <v>4.0599999999999996</v>
          </cell>
          <cell r="AE5">
            <v>4.03</v>
          </cell>
          <cell r="AG5">
            <v>0.55687524066872829</v>
          </cell>
          <cell r="AH5">
            <v>0.70598920160842749</v>
          </cell>
          <cell r="AI5">
            <v>1.1572844062244692</v>
          </cell>
          <cell r="AJ5">
            <v>1.5693705618371128</v>
          </cell>
          <cell r="AK5">
            <v>1.60643205559002</v>
          </cell>
          <cell r="AL5">
            <v>1.6999282016204518</v>
          </cell>
          <cell r="AM5">
            <v>1.6518813999560626</v>
          </cell>
          <cell r="AN5">
            <v>1.378158085928106</v>
          </cell>
          <cell r="AO5">
            <v>1.2049514426621506</v>
          </cell>
          <cell r="AP5">
            <v>1.2364464677316933</v>
          </cell>
          <cell r="AQ5">
            <v>1.3238324991821491</v>
          </cell>
          <cell r="AR5">
            <v>0.61077744050653127</v>
          </cell>
          <cell r="AT5">
            <v>0.55687524066872829</v>
          </cell>
          <cell r="AU5">
            <v>0.70598920160842749</v>
          </cell>
          <cell r="AV5">
            <v>1.1572844062244692</v>
          </cell>
          <cell r="AW5">
            <v>0.41208615561264372</v>
          </cell>
          <cell r="AX5">
            <v>0.44914764936555107</v>
          </cell>
          <cell r="AY5">
            <v>0.54264379539598262</v>
          </cell>
          <cell r="AZ5">
            <v>-4.804680166438919E-2</v>
          </cell>
          <cell r="BA5">
            <v>-0.32177011569234582</v>
          </cell>
          <cell r="BB5">
            <v>-4.9646168923517608</v>
          </cell>
          <cell r="BC5">
            <v>3.149502506954284E-2</v>
          </cell>
          <cell r="BD5">
            <v>0.11888105651999853</v>
          </cell>
          <cell r="BE5">
            <v>-0.59417400215561922</v>
          </cell>
          <cell r="BG5">
            <v>0</v>
          </cell>
          <cell r="BH5">
            <v>0</v>
          </cell>
          <cell r="BI5">
            <v>0.86</v>
          </cell>
          <cell r="BJ5">
            <v>0</v>
          </cell>
          <cell r="BK5">
            <v>0</v>
          </cell>
          <cell r="BL5">
            <v>1.66</v>
          </cell>
          <cell r="BM5">
            <v>0</v>
          </cell>
          <cell r="BN5">
            <v>0</v>
          </cell>
          <cell r="BO5">
            <v>2.25</v>
          </cell>
          <cell r="BP5">
            <v>0</v>
          </cell>
          <cell r="BQ5">
            <v>0</v>
          </cell>
          <cell r="BR5">
            <v>2.56</v>
          </cell>
          <cell r="BT5" t="str">
            <v>A, B, C</v>
          </cell>
          <cell r="BU5" t="str">
            <v>I, IV</v>
          </cell>
          <cell r="BV5">
            <v>8</v>
          </cell>
        </row>
        <row r="6">
          <cell r="B6" t="str">
            <v>III.</v>
          </cell>
          <cell r="C6" t="str">
            <v>Fomentar la responsabilidad social y la preservación del medio ambiente</v>
          </cell>
          <cell r="F6">
            <v>3</v>
          </cell>
          <cell r="G6" t="str">
            <v>Margen Operativo</v>
          </cell>
          <cell r="I6" t="str">
            <v>%</v>
          </cell>
          <cell r="J6" t="str">
            <v>CI</v>
          </cell>
          <cell r="K6">
            <v>0</v>
          </cell>
          <cell r="L6">
            <v>3.7435933868727393</v>
          </cell>
          <cell r="M6">
            <v>6.3295480772882602</v>
          </cell>
          <cell r="N6">
            <v>11.0811758045192</v>
          </cell>
          <cell r="O6">
            <v>2.9524435906139592</v>
          </cell>
          <cell r="Q6">
            <v>7.59</v>
          </cell>
          <cell r="R6">
            <v>7.33</v>
          </cell>
          <cell r="S6">
            <v>6.56</v>
          </cell>
          <cell r="T6">
            <v>5.43</v>
          </cell>
          <cell r="U6">
            <v>6.78</v>
          </cell>
          <cell r="V6">
            <v>7.51</v>
          </cell>
          <cell r="W6">
            <v>8.32</v>
          </cell>
          <cell r="Y6">
            <v>7.59</v>
          </cell>
          <cell r="Z6">
            <v>7.06</v>
          </cell>
          <cell r="AA6">
            <v>5.0199999999999996</v>
          </cell>
          <cell r="AB6">
            <v>2.06</v>
          </cell>
          <cell r="AC6">
            <v>6.78</v>
          </cell>
          <cell r="AD6">
            <v>7.51</v>
          </cell>
          <cell r="AE6">
            <v>8.32</v>
          </cell>
          <cell r="AG6">
            <v>15.174810039553465</v>
          </cell>
          <cell r="AH6">
            <v>9.8785693789345999</v>
          </cell>
          <cell r="AI6">
            <v>10.538707532993023</v>
          </cell>
          <cell r="AJ6">
            <v>10.673314844438471</v>
          </cell>
          <cell r="AK6">
            <v>8.7667945913161454</v>
          </cell>
          <cell r="AL6">
            <v>7.7861265460181146</v>
          </cell>
          <cell r="AM6">
            <v>6.4920484863650376</v>
          </cell>
          <cell r="AN6">
            <v>4.7105992163106425</v>
          </cell>
          <cell r="AO6">
            <v>3.634843034215657</v>
          </cell>
          <cell r="AP6">
            <v>3.3244613308518862</v>
          </cell>
          <cell r="AQ6">
            <v>3.1934083150076091</v>
          </cell>
          <cell r="AR6">
            <v>1.3431798296646251</v>
          </cell>
          <cell r="AT6">
            <v>15.174810039553465</v>
          </cell>
          <cell r="AU6">
            <v>9.8785693789345999</v>
          </cell>
          <cell r="AV6">
            <v>10.538707532993023</v>
          </cell>
          <cell r="AW6">
            <v>11.070412362852545</v>
          </cell>
          <cell r="AX6">
            <v>6.1168626208833965</v>
          </cell>
          <cell r="AY6">
            <v>5.0006295435097794</v>
          </cell>
          <cell r="AZ6">
            <v>-1.330235254445358</v>
          </cell>
          <cell r="BA6">
            <v>-4.3343337140880447</v>
          </cell>
          <cell r="BB6">
            <v>-4.3736515207815696</v>
          </cell>
          <cell r="BC6">
            <v>0.77912499714880989</v>
          </cell>
          <cell r="BD6">
            <v>1.4314167747969637</v>
          </cell>
          <cell r="BE6">
            <v>-4.8218731997138118</v>
          </cell>
          <cell r="BG6">
            <v>0</v>
          </cell>
          <cell r="BH6">
            <v>0</v>
          </cell>
          <cell r="BI6">
            <v>7.59</v>
          </cell>
          <cell r="BJ6">
            <v>0</v>
          </cell>
          <cell r="BK6">
            <v>0</v>
          </cell>
          <cell r="BL6">
            <v>7.33</v>
          </cell>
          <cell r="BM6">
            <v>0</v>
          </cell>
          <cell r="BN6">
            <v>0</v>
          </cell>
          <cell r="BO6">
            <v>6.56</v>
          </cell>
          <cell r="BP6">
            <v>0</v>
          </cell>
          <cell r="BQ6">
            <v>0</v>
          </cell>
          <cell r="BR6">
            <v>5.43</v>
          </cell>
          <cell r="BT6" t="str">
            <v>A, B, C</v>
          </cell>
          <cell r="BU6" t="str">
            <v>I</v>
          </cell>
          <cell r="BV6">
            <v>1</v>
          </cell>
        </row>
        <row r="7">
          <cell r="B7" t="str">
            <v>IV.</v>
          </cell>
          <cell r="C7" t="str">
            <v>Optimizar la gestión de la empresa</v>
          </cell>
          <cell r="F7">
            <v>4</v>
          </cell>
          <cell r="G7" t="str">
            <v>Índice de Cobrabilidad</v>
          </cell>
          <cell r="I7" t="str">
            <v>%</v>
          </cell>
          <cell r="J7" t="str">
            <v>CI</v>
          </cell>
          <cell r="K7">
            <v>0</v>
          </cell>
          <cell r="L7">
            <v>72.819999999999993</v>
          </cell>
          <cell r="M7">
            <v>72.375477744114107</v>
          </cell>
          <cell r="N7">
            <v>74.365510329862701</v>
          </cell>
          <cell r="O7">
            <v>75.152260374065932</v>
          </cell>
          <cell r="Q7">
            <v>75.349800000000002</v>
          </cell>
          <cell r="R7">
            <v>75.549899999999994</v>
          </cell>
          <cell r="S7">
            <v>75.75</v>
          </cell>
          <cell r="T7">
            <v>75.95</v>
          </cell>
          <cell r="U7">
            <v>75.947333841712521</v>
          </cell>
          <cell r="V7">
            <v>76.750818790475037</v>
          </cell>
          <cell r="W7">
            <v>77.56280420963239</v>
          </cell>
          <cell r="Y7">
            <v>75.349800000000002</v>
          </cell>
          <cell r="Z7">
            <v>75.449849999999998</v>
          </cell>
          <cell r="AA7">
            <v>75.549899999999994</v>
          </cell>
          <cell r="AB7">
            <v>75.649924999999996</v>
          </cell>
          <cell r="AC7">
            <v>75.947333841712521</v>
          </cell>
          <cell r="AD7">
            <v>76.750818790475037</v>
          </cell>
          <cell r="AE7">
            <v>77.56280420963239</v>
          </cell>
          <cell r="AG7">
            <v>75.113548372049024</v>
          </cell>
          <cell r="AH7">
            <v>75.414610211307902</v>
          </cell>
          <cell r="AI7">
            <v>76.592515723886549</v>
          </cell>
          <cell r="AJ7">
            <v>76.561984352107984</v>
          </cell>
          <cell r="AK7">
            <v>77.133843188800142</v>
          </cell>
          <cell r="AL7">
            <v>76.886806494384459</v>
          </cell>
          <cell r="AM7">
            <v>77.565894655004229</v>
          </cell>
          <cell r="AN7">
            <v>77.816541591704308</v>
          </cell>
          <cell r="AO7">
            <v>78.270137846036832</v>
          </cell>
          <cell r="AP7">
            <v>78.438679085517336</v>
          </cell>
          <cell r="AQ7">
            <v>78.587660594102374</v>
          </cell>
          <cell r="AR7">
            <v>78.876443727900693</v>
          </cell>
          <cell r="AT7">
            <v>75.113548372049024</v>
          </cell>
          <cell r="AU7">
            <v>75.414610211307902</v>
          </cell>
          <cell r="AV7">
            <v>76.592515723886549</v>
          </cell>
          <cell r="AW7">
            <v>76.465434414955737</v>
          </cell>
          <cell r="AX7">
            <v>77.966982944329075</v>
          </cell>
          <cell r="AY7">
            <v>77.191705939135744</v>
          </cell>
          <cell r="AZ7">
            <v>81.750420254859833</v>
          </cell>
          <cell r="BA7">
            <v>80.820301047087568</v>
          </cell>
          <cell r="BB7">
            <v>81.244752898685803</v>
          </cell>
          <cell r="BC7">
            <v>79.984799567317793</v>
          </cell>
          <cell r="BD7">
            <v>79.979311684887278</v>
          </cell>
          <cell r="BE7">
            <v>80.62704981613885</v>
          </cell>
          <cell r="BG7">
            <v>75.216399999999993</v>
          </cell>
          <cell r="BH7">
            <v>75.283100000000005</v>
          </cell>
          <cell r="BI7">
            <v>75.349800000000002</v>
          </cell>
          <cell r="BJ7">
            <v>75.416499999999999</v>
          </cell>
          <cell r="BK7">
            <v>75.483199999999997</v>
          </cell>
          <cell r="BL7">
            <v>75.549899999999994</v>
          </cell>
          <cell r="BM7">
            <v>75.616600000000005</v>
          </cell>
          <cell r="BN7">
            <v>75.683300000000003</v>
          </cell>
          <cell r="BO7">
            <v>75.75</v>
          </cell>
          <cell r="BP7">
            <v>75.816699999999997</v>
          </cell>
          <cell r="BQ7">
            <v>75.883399999999995</v>
          </cell>
          <cell r="BR7">
            <v>75.95</v>
          </cell>
          <cell r="BT7" t="str">
            <v>A, B, C</v>
          </cell>
          <cell r="BU7" t="str">
            <v>I, IV</v>
          </cell>
          <cell r="BV7">
            <v>2</v>
          </cell>
        </row>
        <row r="8">
          <cell r="B8" t="str">
            <v>V.</v>
          </cell>
          <cell r="C8" t="str">
            <v>Fortalecer el desarrollo del personal y su inherencia a los valores de la empresa</v>
          </cell>
          <cell r="F8">
            <v>5</v>
          </cell>
          <cell r="G8" t="str">
            <v>Eficiencia Administrativa</v>
          </cell>
          <cell r="I8" t="str">
            <v>%</v>
          </cell>
          <cell r="J8" t="str">
            <v>CR</v>
          </cell>
          <cell r="K8">
            <v>0</v>
          </cell>
          <cell r="L8">
            <v>6.576074294411427</v>
          </cell>
          <cell r="M8">
            <v>5.7427304671396096</v>
          </cell>
          <cell r="N8">
            <v>6.52</v>
          </cell>
          <cell r="O8">
            <v>5.6978428848695755</v>
          </cell>
          <cell r="Q8">
            <v>4.88</v>
          </cell>
          <cell r="R8">
            <v>4.9000000000000004</v>
          </cell>
          <cell r="S8">
            <v>4.9400000000000004</v>
          </cell>
          <cell r="T8">
            <v>5</v>
          </cell>
          <cell r="U8">
            <v>6.1509559254827151</v>
          </cell>
          <cell r="V8">
            <v>6.0490418772000725</v>
          </cell>
          <cell r="W8">
            <v>5.94881642388758</v>
          </cell>
          <cell r="Y8">
            <v>4.88</v>
          </cell>
          <cell r="Z8">
            <v>4.91</v>
          </cell>
          <cell r="AA8">
            <v>5.0199999999999996</v>
          </cell>
          <cell r="AB8">
            <v>5.173</v>
          </cell>
          <cell r="AC8">
            <v>6.1509559254827151</v>
          </cell>
          <cell r="AD8">
            <v>6.0490418772000725</v>
          </cell>
          <cell r="AE8">
            <v>5.94881642388758</v>
          </cell>
          <cell r="AG8">
            <v>5.8457701528358665</v>
          </cell>
          <cell r="AH8">
            <v>6.6702681322999338</v>
          </cell>
          <cell r="AI8">
            <v>6.900805194650629</v>
          </cell>
          <cell r="AJ8">
            <v>6.6016262871570044</v>
          </cell>
          <cell r="AK8">
            <v>6.8008297153033013</v>
          </cell>
          <cell r="AL8">
            <v>6.6219832556696385</v>
          </cell>
          <cell r="AM8">
            <v>6.5530411681104992</v>
          </cell>
          <cell r="AN8">
            <v>6.5034888556740738</v>
          </cell>
          <cell r="AO8">
            <v>6.5483928037775669</v>
          </cell>
          <cell r="AP8">
            <v>6.4630353710376305</v>
          </cell>
          <cell r="AQ8">
            <v>6.4485885256979918</v>
          </cell>
          <cell r="AR8">
            <v>6.7112106259770599</v>
          </cell>
          <cell r="AT8">
            <v>5.8457701528358665</v>
          </cell>
          <cell r="AU8">
            <v>6.6702681322999338</v>
          </cell>
          <cell r="AV8">
            <v>6.900805194650629</v>
          </cell>
          <cell r="AW8">
            <v>5.7190352863279106</v>
          </cell>
          <cell r="AX8">
            <v>6.6513143453601806</v>
          </cell>
          <cell r="AY8">
            <v>6.3398270978889153</v>
          </cell>
          <cell r="AZ8">
            <v>6.1363085247056945</v>
          </cell>
          <cell r="BA8">
            <v>6.1550042591513456</v>
          </cell>
          <cell r="BB8">
            <v>6.406424968624445</v>
          </cell>
          <cell r="BC8">
            <v>5.7630476702486364</v>
          </cell>
          <cell r="BD8">
            <v>6.050218651283644</v>
          </cell>
          <cell r="BE8">
            <v>7.1492246002793749</v>
          </cell>
          <cell r="BG8">
            <v>0</v>
          </cell>
          <cell r="BH8">
            <v>0</v>
          </cell>
          <cell r="BI8">
            <v>4.88</v>
          </cell>
          <cell r="BJ8">
            <v>0</v>
          </cell>
          <cell r="BK8">
            <v>0</v>
          </cell>
          <cell r="BL8">
            <v>4.9000000000000004</v>
          </cell>
          <cell r="BM8">
            <v>0</v>
          </cell>
          <cell r="BN8">
            <v>0</v>
          </cell>
          <cell r="BO8">
            <v>4.9400000000000004</v>
          </cell>
          <cell r="BP8">
            <v>0</v>
          </cell>
          <cell r="BQ8">
            <v>0</v>
          </cell>
          <cell r="BR8">
            <v>5</v>
          </cell>
          <cell r="BT8" t="str">
            <v>A, B, C</v>
          </cell>
          <cell r="BU8" t="str">
            <v>I, IV</v>
          </cell>
          <cell r="BV8">
            <v>3</v>
          </cell>
        </row>
        <row r="9">
          <cell r="B9" t="str">
            <v>VI.</v>
          </cell>
          <cell r="C9" t="str">
            <v>Fortalecer la transparencia en la gestión</v>
          </cell>
          <cell r="F9">
            <v>6</v>
          </cell>
          <cell r="G9" t="str">
            <v>Índice de Pérdidas de Energía</v>
          </cell>
          <cell r="I9" t="str">
            <v>%</v>
          </cell>
          <cell r="J9" t="str">
            <v>CR</v>
          </cell>
          <cell r="K9">
            <v>0</v>
          </cell>
          <cell r="L9">
            <v>10.27</v>
          </cell>
          <cell r="M9">
            <v>9.83</v>
          </cell>
          <cell r="N9">
            <v>9.7200000000000006</v>
          </cell>
          <cell r="O9">
            <v>9.5</v>
          </cell>
          <cell r="Q9">
            <v>9.3148999999999997</v>
          </cell>
          <cell r="R9">
            <v>9.1297999999999995</v>
          </cell>
          <cell r="S9">
            <v>8.944700000000001</v>
          </cell>
          <cell r="T9">
            <v>8.76</v>
          </cell>
          <cell r="U9">
            <v>8.7550636003744113</v>
          </cell>
          <cell r="V9">
            <v>8.5167931829556611</v>
          </cell>
          <cell r="W9">
            <v>8.2850073320013369</v>
          </cell>
          <cell r="Y9">
            <v>9.3148999999999997</v>
          </cell>
          <cell r="Z9">
            <v>9.0989499999999985</v>
          </cell>
          <cell r="AA9">
            <v>8.9138500000000001</v>
          </cell>
          <cell r="AB9">
            <v>8.6982999999999997</v>
          </cell>
          <cell r="AC9">
            <v>8.7550636003744113</v>
          </cell>
          <cell r="AD9">
            <v>8.5167931829556611</v>
          </cell>
          <cell r="AE9">
            <v>8.2850073320013369</v>
          </cell>
          <cell r="AG9">
            <v>8.7823996480400268</v>
          </cell>
          <cell r="AH9">
            <v>8.9350376226303769</v>
          </cell>
          <cell r="AI9">
            <v>9.0882966911795293</v>
          </cell>
          <cell r="AJ9">
            <v>9.1848164501810601</v>
          </cell>
          <cell r="AK9">
            <v>9.244520747357388</v>
          </cell>
          <cell r="AL9">
            <v>9.2081059071766589</v>
          </cell>
          <cell r="AM9">
            <v>9.1933450671876713</v>
          </cell>
          <cell r="AN9">
            <v>9.2506915082562582</v>
          </cell>
          <cell r="AO9">
            <v>9.216905793971133</v>
          </cell>
          <cell r="AP9">
            <v>9.2248139581586184</v>
          </cell>
          <cell r="AQ9">
            <v>9.2160814437189842</v>
          </cell>
          <cell r="AR9">
            <v>9.2423711237054</v>
          </cell>
          <cell r="AT9">
            <v>8.7823996480400268</v>
          </cell>
          <cell r="AU9">
            <v>8.9350376226303769</v>
          </cell>
          <cell r="AV9">
            <v>9.0882966911795293</v>
          </cell>
          <cell r="AW9">
            <v>9.470865790613642</v>
          </cell>
          <cell r="AX9">
            <v>9.4700795095516845</v>
          </cell>
          <cell r="AY9">
            <v>9.3236229167610887</v>
          </cell>
          <cell r="AZ9">
            <v>9.1084337502704038</v>
          </cell>
          <cell r="BA9">
            <v>9.3701215105514386</v>
          </cell>
          <cell r="BB9">
            <v>9.2333765770683804</v>
          </cell>
          <cell r="BC9">
            <v>9.2890428476267957</v>
          </cell>
          <cell r="BD9">
            <v>9.2126683554721094</v>
          </cell>
          <cell r="BE9">
            <v>9.3134090326213439</v>
          </cell>
          <cell r="BG9">
            <v>9.4382999999999999</v>
          </cell>
          <cell r="BH9">
            <v>9.3765999999999998</v>
          </cell>
          <cell r="BI9">
            <v>9.3148999999999997</v>
          </cell>
          <cell r="BJ9">
            <v>9.2531999999999996</v>
          </cell>
          <cell r="BK9">
            <v>9.1914999999999996</v>
          </cell>
          <cell r="BL9">
            <v>9.1297999999999995</v>
          </cell>
          <cell r="BM9">
            <v>9.0680999999999994</v>
          </cell>
          <cell r="BN9">
            <v>9.0063999999999993</v>
          </cell>
          <cell r="BO9">
            <v>8.944700000000001</v>
          </cell>
          <cell r="BP9">
            <v>8.8830000000000009</v>
          </cell>
          <cell r="BQ9">
            <v>8.8213000000000008</v>
          </cell>
          <cell r="BR9">
            <v>8.76</v>
          </cell>
          <cell r="BT9" t="str">
            <v>A, B</v>
          </cell>
          <cell r="BU9" t="str">
            <v>I, IV</v>
          </cell>
          <cell r="BV9">
            <v>5</v>
          </cell>
        </row>
        <row r="10">
          <cell r="F10">
            <v>7</v>
          </cell>
          <cell r="G10" t="str">
            <v>Nivel de Accidentabilidad</v>
          </cell>
          <cell r="I10" t="str">
            <v>número</v>
          </cell>
          <cell r="J10" t="str">
            <v>CR</v>
          </cell>
          <cell r="K10">
            <v>0</v>
          </cell>
          <cell r="L10">
            <v>0</v>
          </cell>
          <cell r="M10">
            <v>1</v>
          </cell>
          <cell r="N10">
            <v>1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T10" t="str">
            <v>A, B, C, D, E</v>
          </cell>
          <cell r="BU10" t="str">
            <v>I, IV</v>
          </cell>
          <cell r="BV10">
            <v>13</v>
          </cell>
        </row>
        <row r="11">
          <cell r="F11">
            <v>8</v>
          </cell>
          <cell r="G11" t="str">
            <v>Duración Promedio de Interrupciones del Sistema - SAIDI</v>
          </cell>
          <cell r="I11" t="str">
            <v>horas</v>
          </cell>
          <cell r="J11" t="str">
            <v>CR</v>
          </cell>
          <cell r="K11">
            <v>0</v>
          </cell>
          <cell r="L11">
            <v>13.66</v>
          </cell>
          <cell r="M11">
            <v>32.934283867459563</v>
          </cell>
          <cell r="N11">
            <v>57.59</v>
          </cell>
          <cell r="O11">
            <v>38.11</v>
          </cell>
          <cell r="Q11">
            <v>36.692999999999998</v>
          </cell>
          <cell r="R11">
            <v>35.275500000000001</v>
          </cell>
          <cell r="S11">
            <v>83.81658780786583</v>
          </cell>
          <cell r="T11">
            <v>134.81523589964502</v>
          </cell>
          <cell r="U11">
            <v>32.44</v>
          </cell>
          <cell r="V11">
            <v>28</v>
          </cell>
          <cell r="W11">
            <v>22</v>
          </cell>
          <cell r="Y11">
            <v>36.692999999999998</v>
          </cell>
          <cell r="Z11">
            <v>35.984250000000003</v>
          </cell>
          <cell r="AA11">
            <v>51.928362602621945</v>
          </cell>
          <cell r="AB11">
            <v>72.650080926877706</v>
          </cell>
          <cell r="AC11">
            <v>32.44</v>
          </cell>
          <cell r="AD11">
            <v>28</v>
          </cell>
          <cell r="AE11">
            <v>22</v>
          </cell>
          <cell r="AG11">
            <v>5.5636826485915396</v>
          </cell>
          <cell r="AH11">
            <v>14.777479767044019</v>
          </cell>
          <cell r="AI11">
            <v>22.464961624479148</v>
          </cell>
          <cell r="AJ11">
            <v>28.378441389767197</v>
          </cell>
          <cell r="AK11">
            <v>33.0442950579233</v>
          </cell>
          <cell r="AL11">
            <v>38.757582038496054</v>
          </cell>
          <cell r="AM11">
            <v>44.358440155313012</v>
          </cell>
          <cell r="AN11">
            <v>69.363138592067642</v>
          </cell>
          <cell r="AO11">
            <v>82.041341468538732</v>
          </cell>
          <cell r="AP11">
            <v>87.126294244224496</v>
          </cell>
          <cell r="AQ11">
            <v>90.841671807882065</v>
          </cell>
          <cell r="AR11">
            <v>99.631060360038163</v>
          </cell>
          <cell r="AT11">
            <v>5.5636826485915396</v>
          </cell>
          <cell r="AU11">
            <v>14.777479767044019</v>
          </cell>
          <cell r="AV11">
            <v>22.464961624479148</v>
          </cell>
          <cell r="AW11">
            <v>5.9134797652880504</v>
          </cell>
          <cell r="AX11">
            <v>10.579333433444155</v>
          </cell>
          <cell r="AY11">
            <v>16.292620414016909</v>
          </cell>
          <cell r="AZ11">
            <v>5.6008581168169602</v>
          </cell>
          <cell r="BA11">
            <v>30.605556553571589</v>
          </cell>
          <cell r="BB11">
            <v>43.283759430042679</v>
          </cell>
          <cell r="BC11">
            <v>5.0849527756857587</v>
          </cell>
          <cell r="BD11">
            <v>8.8003303393433256</v>
          </cell>
          <cell r="BE11">
            <v>17.589718891499423</v>
          </cell>
          <cell r="BG11">
            <v>37.637999999999998</v>
          </cell>
          <cell r="BH11">
            <v>37.165500000000002</v>
          </cell>
          <cell r="BI11">
            <v>36.692999999999998</v>
          </cell>
          <cell r="BJ11">
            <v>36.220500000000001</v>
          </cell>
          <cell r="BK11">
            <v>35.747999999999998</v>
          </cell>
          <cell r="BL11">
            <v>35.275500000000001</v>
          </cell>
          <cell r="BM11">
            <v>34.802999999999997</v>
          </cell>
          <cell r="BN11">
            <v>34.330500000000001</v>
          </cell>
          <cell r="BO11">
            <v>33.857999999999997</v>
          </cell>
          <cell r="BP11">
            <v>33.3855</v>
          </cell>
          <cell r="BQ11">
            <v>32.912999999999997</v>
          </cell>
          <cell r="BR11">
            <v>32.44</v>
          </cell>
        </row>
        <row r="12">
          <cell r="F12">
            <v>9</v>
          </cell>
          <cell r="G12" t="str">
            <v xml:space="preserve">Frecuencia Promedio de Interrupciones del Sistema - SAIFI </v>
          </cell>
          <cell r="I12" t="str">
            <v>veces</v>
          </cell>
          <cell r="J12" t="str">
            <v>CR</v>
          </cell>
          <cell r="K12">
            <v>0</v>
          </cell>
          <cell r="L12">
            <v>15.92</v>
          </cell>
          <cell r="M12">
            <v>28.928059899562676</v>
          </cell>
          <cell r="N12">
            <v>40.44</v>
          </cell>
          <cell r="O12">
            <v>32.57</v>
          </cell>
          <cell r="Q12">
            <v>31.37</v>
          </cell>
          <cell r="R12">
            <v>30.17</v>
          </cell>
          <cell r="S12">
            <v>61.195020650734243</v>
          </cell>
          <cell r="T12">
            <v>85.235594075283302</v>
          </cell>
          <cell r="U12">
            <v>27.77</v>
          </cell>
          <cell r="V12">
            <v>21.51</v>
          </cell>
          <cell r="W12">
            <v>17.37</v>
          </cell>
          <cell r="Y12">
            <v>31.37</v>
          </cell>
          <cell r="Z12">
            <v>30.770000000000003</v>
          </cell>
          <cell r="AA12">
            <v>40.91167355024475</v>
          </cell>
          <cell r="AB12">
            <v>51.992653681504386</v>
          </cell>
          <cell r="AC12">
            <v>27.77</v>
          </cell>
          <cell r="AD12">
            <v>21.51</v>
          </cell>
          <cell r="AE12">
            <v>17.37</v>
          </cell>
          <cell r="AG12">
            <v>4.7909568974727268</v>
          </cell>
          <cell r="AH12">
            <v>14.269156349046188</v>
          </cell>
          <cell r="AI12">
            <v>22.497849438671956</v>
          </cell>
          <cell r="AJ12">
            <v>28.592200595170858</v>
          </cell>
          <cell r="AK12">
            <v>32.254551953205358</v>
          </cell>
          <cell r="AL12">
            <v>36.55561469029066</v>
          </cell>
          <cell r="AM12">
            <v>41.251333760213861</v>
          </cell>
          <cell r="AN12">
            <v>53.616217987925026</v>
          </cell>
          <cell r="AO12">
            <v>62.72627362129586</v>
          </cell>
          <cell r="AP12">
            <v>66.279941716381003</v>
          </cell>
          <cell r="AQ12">
            <v>71.081162215019063</v>
          </cell>
          <cell r="AR12">
            <v>77.440094742351917</v>
          </cell>
          <cell r="AT12">
            <v>4.7909568974727268</v>
          </cell>
          <cell r="AU12">
            <v>14.269156349046188</v>
          </cell>
          <cell r="AV12">
            <v>22.497849438671956</v>
          </cell>
          <cell r="AW12">
            <v>6.0943511564989032</v>
          </cell>
          <cell r="AX12">
            <v>9.7567025145333997</v>
          </cell>
          <cell r="AY12">
            <v>14.057765251618704</v>
          </cell>
          <cell r="AZ12">
            <v>4.6957190699231983</v>
          </cell>
          <cell r="BA12">
            <v>17.060603297634366</v>
          </cell>
          <cell r="BB12">
            <v>26.1706589310052</v>
          </cell>
          <cell r="BC12">
            <v>3.5536680950851371</v>
          </cell>
          <cell r="BD12">
            <v>8.3548885937232011</v>
          </cell>
          <cell r="BE12">
            <v>14.71382112105605</v>
          </cell>
          <cell r="BG12">
            <v>32.17</v>
          </cell>
          <cell r="BH12">
            <v>31.77</v>
          </cell>
          <cell r="BI12">
            <v>31.37</v>
          </cell>
          <cell r="BJ12">
            <v>30.97</v>
          </cell>
          <cell r="BK12">
            <v>30.57</v>
          </cell>
          <cell r="BL12">
            <v>30.17</v>
          </cell>
          <cell r="BM12">
            <v>29.77</v>
          </cell>
          <cell r="BN12">
            <v>29.37</v>
          </cell>
          <cell r="BO12">
            <v>28.97</v>
          </cell>
          <cell r="BP12">
            <v>28.57</v>
          </cell>
          <cell r="BQ12">
            <v>28.17</v>
          </cell>
          <cell r="BR12">
            <v>27.77</v>
          </cell>
        </row>
        <row r="13">
          <cell r="F13">
            <v>10</v>
          </cell>
          <cell r="G13" t="str">
            <v>Gestión de Reclamos</v>
          </cell>
          <cell r="I13" t="str">
            <v>%</v>
          </cell>
          <cell r="J13" t="str">
            <v>CI</v>
          </cell>
          <cell r="K13">
            <v>0</v>
          </cell>
          <cell r="L13">
            <v>98.75</v>
          </cell>
          <cell r="M13">
            <v>99.076602424578212</v>
          </cell>
          <cell r="N13">
            <v>99.5674339564344</v>
          </cell>
          <cell r="O13">
            <v>99.647087903599555</v>
          </cell>
          <cell r="Q13">
            <v>99.669799999999995</v>
          </cell>
          <cell r="R13">
            <v>99.689899999999994</v>
          </cell>
          <cell r="S13">
            <v>99.71</v>
          </cell>
          <cell r="T13">
            <v>99.73</v>
          </cell>
          <cell r="U13">
            <v>99.72680557392242</v>
          </cell>
          <cell r="V13">
            <v>99.806587018381549</v>
          </cell>
          <cell r="W13">
            <v>99.886432287996243</v>
          </cell>
          <cell r="Y13">
            <v>99.669799999999995</v>
          </cell>
          <cell r="Z13">
            <v>99.679849999999988</v>
          </cell>
          <cell r="AA13">
            <v>99.68989999999998</v>
          </cell>
          <cell r="AB13">
            <v>99.699924999999993</v>
          </cell>
          <cell r="AC13">
            <v>99.72680557392242</v>
          </cell>
          <cell r="AD13">
            <v>99.806587018381549</v>
          </cell>
          <cell r="AE13">
            <v>99.886432287996243</v>
          </cell>
          <cell r="AG13">
            <v>99.68866749688668</v>
          </cell>
          <cell r="AH13">
            <v>99.780907668231606</v>
          </cell>
          <cell r="AI13">
            <v>99.759374373370775</v>
          </cell>
          <cell r="AJ13">
            <v>99.821135787747806</v>
          </cell>
          <cell r="AK13">
            <v>99.834866713847603</v>
          </cell>
          <cell r="AL13">
            <v>99.821658575250169</v>
          </cell>
          <cell r="AM13">
            <v>99.657035068164276</v>
          </cell>
          <cell r="AN13">
            <v>99.638227313837803</v>
          </cell>
          <cell r="AO13">
            <v>99.620884602593947</v>
          </cell>
          <cell r="AP13">
            <v>99.566385733479905</v>
          </cell>
          <cell r="AQ13">
            <v>99.487583760346865</v>
          </cell>
          <cell r="AR13">
            <v>99.4823748641234</v>
          </cell>
          <cell r="AT13">
            <v>99.68866749688668</v>
          </cell>
          <cell r="AU13">
            <v>99.780907668231606</v>
          </cell>
          <cell r="AV13">
            <v>99.759374373370775</v>
          </cell>
          <cell r="AW13">
            <v>99.821135787747806</v>
          </cell>
          <cell r="AX13">
            <v>99.834866713847603</v>
          </cell>
          <cell r="AY13">
            <v>99.821658575250169</v>
          </cell>
          <cell r="AZ13">
            <v>99.657035068164276</v>
          </cell>
          <cell r="BA13">
            <v>99.638227313837803</v>
          </cell>
          <cell r="BB13">
            <v>99.620884602593947</v>
          </cell>
          <cell r="BC13">
            <v>99.566385733479905</v>
          </cell>
          <cell r="BD13">
            <v>99.487583760346865</v>
          </cell>
          <cell r="BE13">
            <v>99.4823748641234</v>
          </cell>
          <cell r="BG13">
            <v>99.656400000000005</v>
          </cell>
          <cell r="BH13">
            <v>99.6631</v>
          </cell>
          <cell r="BI13">
            <v>99.669799999999995</v>
          </cell>
          <cell r="BJ13">
            <v>99.676500000000004</v>
          </cell>
          <cell r="BK13">
            <v>99.683199999999999</v>
          </cell>
          <cell r="BL13">
            <v>99.689899999999994</v>
          </cell>
          <cell r="BM13">
            <v>99.696600000000004</v>
          </cell>
          <cell r="BN13">
            <v>99.703299999999999</v>
          </cell>
          <cell r="BO13">
            <v>99.71</v>
          </cell>
          <cell r="BP13">
            <v>99.716700000000003</v>
          </cell>
          <cell r="BQ13">
            <v>99.723399999999998</v>
          </cell>
          <cell r="BR13">
            <v>99.73</v>
          </cell>
        </row>
        <row r="14">
          <cell r="F14">
            <v>11</v>
          </cell>
          <cell r="G14" t="str">
            <v>Grado de Satisfacción del Cliente</v>
          </cell>
          <cell r="I14" t="str">
            <v>%</v>
          </cell>
          <cell r="J14" t="str">
            <v>CI</v>
          </cell>
          <cell r="K14">
            <v>0</v>
          </cell>
          <cell r="L14" t="str">
            <v>s/i</v>
          </cell>
          <cell r="M14" t="str">
            <v>s/i</v>
          </cell>
          <cell r="N14" t="str">
            <v>s/i</v>
          </cell>
          <cell r="O14">
            <v>37</v>
          </cell>
          <cell r="Q14">
            <v>38.5</v>
          </cell>
          <cell r="R14">
            <v>40</v>
          </cell>
          <cell r="S14">
            <v>41.5</v>
          </cell>
          <cell r="T14">
            <v>43</v>
          </cell>
          <cell r="U14">
            <v>43</v>
          </cell>
          <cell r="V14">
            <v>45</v>
          </cell>
          <cell r="W14">
            <v>50</v>
          </cell>
          <cell r="Y14">
            <v>38.5</v>
          </cell>
          <cell r="Z14">
            <v>39.25</v>
          </cell>
          <cell r="AA14">
            <v>40</v>
          </cell>
          <cell r="AB14">
            <v>40.75</v>
          </cell>
          <cell r="AC14">
            <v>43</v>
          </cell>
          <cell r="AD14">
            <v>45</v>
          </cell>
          <cell r="AE14">
            <v>50</v>
          </cell>
          <cell r="AG14">
            <v>0</v>
          </cell>
          <cell r="AH14">
            <v>0</v>
          </cell>
          <cell r="AI14">
            <v>52.4</v>
          </cell>
          <cell r="AJ14">
            <v>0</v>
          </cell>
          <cell r="AK14">
            <v>0</v>
          </cell>
          <cell r="AL14">
            <v>52.4</v>
          </cell>
          <cell r="AM14">
            <v>0</v>
          </cell>
          <cell r="AN14">
            <v>0</v>
          </cell>
          <cell r="AO14">
            <v>52.4</v>
          </cell>
          <cell r="AP14">
            <v>0</v>
          </cell>
          <cell r="AQ14">
            <v>0</v>
          </cell>
          <cell r="AR14">
            <v>52.4</v>
          </cell>
          <cell r="AT14">
            <v>0</v>
          </cell>
          <cell r="AU14">
            <v>0</v>
          </cell>
          <cell r="AV14">
            <v>52.4</v>
          </cell>
          <cell r="AW14">
            <v>0</v>
          </cell>
          <cell r="AX14">
            <v>0</v>
          </cell>
          <cell r="AY14">
            <v>52.4</v>
          </cell>
          <cell r="AZ14">
            <v>0</v>
          </cell>
          <cell r="BA14">
            <v>0</v>
          </cell>
          <cell r="BB14">
            <v>52.4</v>
          </cell>
          <cell r="BC14">
            <v>0</v>
          </cell>
          <cell r="BD14">
            <v>0</v>
          </cell>
          <cell r="BE14">
            <v>52.4</v>
          </cell>
          <cell r="BG14">
            <v>37.5</v>
          </cell>
          <cell r="BH14">
            <v>38</v>
          </cell>
          <cell r="BI14">
            <v>38.5</v>
          </cell>
          <cell r="BJ14">
            <v>39</v>
          </cell>
          <cell r="BK14">
            <v>39.5</v>
          </cell>
          <cell r="BL14">
            <v>40</v>
          </cell>
          <cell r="BM14">
            <v>40.5</v>
          </cell>
          <cell r="BN14">
            <v>41</v>
          </cell>
          <cell r="BO14">
            <v>41.5</v>
          </cell>
          <cell r="BP14">
            <v>42</v>
          </cell>
          <cell r="BQ14">
            <v>42.5</v>
          </cell>
          <cell r="BR14">
            <v>43</v>
          </cell>
        </row>
        <row r="15">
          <cell r="F15">
            <v>12</v>
          </cell>
          <cell r="G15" t="str">
            <v>Coeficiente de Electrificación</v>
          </cell>
          <cell r="I15" t="str">
            <v>%</v>
          </cell>
          <cell r="J15" t="str">
            <v>CI</v>
          </cell>
          <cell r="K15">
            <v>0</v>
          </cell>
          <cell r="L15">
            <v>63.42</v>
          </cell>
          <cell r="M15">
            <v>66.623117381495888</v>
          </cell>
          <cell r="N15">
            <v>68.72</v>
          </cell>
          <cell r="O15">
            <v>78.966842355983246</v>
          </cell>
          <cell r="Q15">
            <v>79.915000000000006</v>
          </cell>
          <cell r="R15">
            <v>80.86</v>
          </cell>
          <cell r="S15">
            <v>81.805000000000007</v>
          </cell>
          <cell r="T15">
            <v>82.75</v>
          </cell>
          <cell r="U15">
            <v>82.745867340275353</v>
          </cell>
          <cell r="V15">
            <v>86.705740759250006</v>
          </cell>
          <cell r="W15">
            <v>90.855117267603376</v>
          </cell>
          <cell r="Y15">
            <v>79.915000000000006</v>
          </cell>
          <cell r="Z15">
            <v>80.387500000000003</v>
          </cell>
          <cell r="AA15">
            <v>80.86</v>
          </cell>
          <cell r="AB15">
            <v>81.33250000000001</v>
          </cell>
          <cell r="AC15">
            <v>82.745867340275353</v>
          </cell>
          <cell r="AD15">
            <v>86.705740759250006</v>
          </cell>
          <cell r="AE15">
            <v>90.855117267603376</v>
          </cell>
          <cell r="AG15">
            <v>66.995631379225983</v>
          </cell>
          <cell r="AH15">
            <v>68.81588085685641</v>
          </cell>
          <cell r="AI15">
            <v>70.695729535758915</v>
          </cell>
          <cell r="AJ15">
            <v>71.392165902853904</v>
          </cell>
          <cell r="AK15">
            <v>71.531854054542094</v>
          </cell>
          <cell r="AL15">
            <v>72.578938295844026</v>
          </cell>
          <cell r="AM15">
            <v>73.080325588300056</v>
          </cell>
          <cell r="AN15">
            <v>73.730669185091458</v>
          </cell>
          <cell r="AO15">
            <v>74.257585115708679</v>
          </cell>
          <cell r="AP15">
            <v>74.987228968045955</v>
          </cell>
          <cell r="AQ15">
            <v>75.355662967195997</v>
          </cell>
          <cell r="AR15">
            <v>75.528719925813931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G15">
            <v>79.284999999999997</v>
          </cell>
          <cell r="BH15">
            <v>79.599999999999994</v>
          </cell>
          <cell r="BI15">
            <v>79.915000000000006</v>
          </cell>
          <cell r="BJ15">
            <v>80.23</v>
          </cell>
          <cell r="BK15">
            <v>80.545000000000002</v>
          </cell>
          <cell r="BL15">
            <v>80.86</v>
          </cell>
          <cell r="BM15">
            <v>81.174999999999997</v>
          </cell>
          <cell r="BN15">
            <v>81.489999999999995</v>
          </cell>
          <cell r="BO15">
            <v>81.805000000000007</v>
          </cell>
          <cell r="BP15">
            <v>82.12</v>
          </cell>
          <cell r="BQ15">
            <v>82.435000000000002</v>
          </cell>
          <cell r="BR15">
            <v>82.75</v>
          </cell>
        </row>
        <row r="16">
          <cell r="F16">
            <v>13</v>
          </cell>
          <cell r="G16" t="str">
            <v>Actividades Promovidas para uso Productivo que Incrementen el Consumo de Energía</v>
          </cell>
          <cell r="I16" t="str">
            <v>%</v>
          </cell>
          <cell r="J16" t="str">
            <v>CI</v>
          </cell>
          <cell r="K16">
            <v>0</v>
          </cell>
          <cell r="L16" t="str">
            <v>s/i</v>
          </cell>
          <cell r="M16" t="str">
            <v>s/i</v>
          </cell>
          <cell r="N16" t="str">
            <v>s/i</v>
          </cell>
          <cell r="O16">
            <v>100</v>
          </cell>
          <cell r="Q16">
            <v>100</v>
          </cell>
          <cell r="R16">
            <v>100</v>
          </cell>
          <cell r="S16">
            <v>100</v>
          </cell>
          <cell r="T16">
            <v>100</v>
          </cell>
          <cell r="U16">
            <v>100</v>
          </cell>
          <cell r="V16">
            <v>100</v>
          </cell>
          <cell r="W16">
            <v>100</v>
          </cell>
          <cell r="Y16">
            <v>100</v>
          </cell>
          <cell r="Z16">
            <v>100</v>
          </cell>
          <cell r="AA16">
            <v>100</v>
          </cell>
          <cell r="AB16">
            <v>100</v>
          </cell>
          <cell r="AC16">
            <v>100</v>
          </cell>
          <cell r="AD16">
            <v>100</v>
          </cell>
          <cell r="AE16">
            <v>100</v>
          </cell>
          <cell r="AG16">
            <v>100</v>
          </cell>
          <cell r="AH16">
            <v>100</v>
          </cell>
          <cell r="AI16">
            <v>100</v>
          </cell>
          <cell r="AJ16">
            <v>100</v>
          </cell>
          <cell r="AK16">
            <v>80</v>
          </cell>
          <cell r="AL16">
            <v>66.666666666666657</v>
          </cell>
          <cell r="AM16">
            <v>81.818181818181827</v>
          </cell>
          <cell r="AN16">
            <v>87.5</v>
          </cell>
          <cell r="AO16">
            <v>100</v>
          </cell>
          <cell r="AP16">
            <v>100</v>
          </cell>
          <cell r="AQ16">
            <v>100</v>
          </cell>
          <cell r="AR16">
            <v>100</v>
          </cell>
          <cell r="AT16">
            <v>100</v>
          </cell>
          <cell r="AU16">
            <v>100</v>
          </cell>
          <cell r="AV16">
            <v>100</v>
          </cell>
          <cell r="AW16">
            <v>100</v>
          </cell>
          <cell r="AX16">
            <v>50</v>
          </cell>
          <cell r="AY16">
            <v>33.333333333333329</v>
          </cell>
          <cell r="AZ16">
            <v>100</v>
          </cell>
          <cell r="BA16">
            <v>100</v>
          </cell>
          <cell r="BB16">
            <v>107.69230769230769</v>
          </cell>
          <cell r="BC16">
            <v>100</v>
          </cell>
          <cell r="BD16">
            <v>100</v>
          </cell>
          <cell r="BE16">
            <v>100</v>
          </cell>
          <cell r="BG16">
            <v>100</v>
          </cell>
          <cell r="BH16">
            <v>100</v>
          </cell>
          <cell r="BI16">
            <v>100</v>
          </cell>
          <cell r="BJ16">
            <v>100</v>
          </cell>
          <cell r="BK16">
            <v>100</v>
          </cell>
          <cell r="BL16">
            <v>100</v>
          </cell>
          <cell r="BM16">
            <v>100</v>
          </cell>
          <cell r="BN16">
            <v>100</v>
          </cell>
          <cell r="BO16">
            <v>100</v>
          </cell>
          <cell r="BP16">
            <v>100</v>
          </cell>
          <cell r="BQ16">
            <v>100</v>
          </cell>
          <cell r="BR16">
            <v>100</v>
          </cell>
        </row>
        <row r="17">
          <cell r="F17">
            <v>14</v>
          </cell>
          <cell r="G17" t="str">
            <v>Implementación del Sistema de Control Interno - COSO</v>
          </cell>
          <cell r="I17" t="str">
            <v>%</v>
          </cell>
          <cell r="J17" t="str">
            <v>CI</v>
          </cell>
          <cell r="K17">
            <v>0</v>
          </cell>
          <cell r="L17" t="str">
            <v>s/i</v>
          </cell>
          <cell r="M17" t="str">
            <v>s/i</v>
          </cell>
          <cell r="N17" t="str">
            <v>s/i</v>
          </cell>
          <cell r="O17">
            <v>100</v>
          </cell>
          <cell r="Q17">
            <v>100</v>
          </cell>
          <cell r="R17">
            <v>100</v>
          </cell>
          <cell r="S17">
            <v>100</v>
          </cell>
          <cell r="T17">
            <v>100</v>
          </cell>
          <cell r="U17">
            <v>100</v>
          </cell>
          <cell r="V17">
            <v>100</v>
          </cell>
          <cell r="W17">
            <v>100</v>
          </cell>
          <cell r="Y17">
            <v>100</v>
          </cell>
          <cell r="Z17">
            <v>100</v>
          </cell>
          <cell r="AA17">
            <v>100</v>
          </cell>
          <cell r="AB17">
            <v>100</v>
          </cell>
          <cell r="AC17">
            <v>100</v>
          </cell>
          <cell r="AD17">
            <v>100</v>
          </cell>
          <cell r="AE17">
            <v>100</v>
          </cell>
          <cell r="AG17" t="e">
            <v>#DIV/0!</v>
          </cell>
          <cell r="AH17" t="e">
            <v>#DIV/0!</v>
          </cell>
          <cell r="AI17">
            <v>100</v>
          </cell>
          <cell r="AJ17">
            <v>100</v>
          </cell>
          <cell r="AK17">
            <v>100</v>
          </cell>
          <cell r="AL17">
            <v>73.255813953488371</v>
          </cell>
          <cell r="AM17">
            <v>73.255813953488371</v>
          </cell>
          <cell r="AN17">
            <v>73.255813953488371</v>
          </cell>
          <cell r="AO17">
            <v>91.240875912408754</v>
          </cell>
          <cell r="AP17">
            <v>91.240875912408754</v>
          </cell>
          <cell r="AQ17">
            <v>91.240875912408754</v>
          </cell>
          <cell r="AR17">
            <v>92.857142857142861</v>
          </cell>
          <cell r="AT17" t="e">
            <v>#DIV/0!</v>
          </cell>
          <cell r="AU17" t="e">
            <v>#DIV/0!</v>
          </cell>
          <cell r="AV17">
            <v>100</v>
          </cell>
          <cell r="AW17" t="e">
            <v>#DIV/0!</v>
          </cell>
          <cell r="AX17" t="e">
            <v>#DIV/0!</v>
          </cell>
          <cell r="AY17">
            <v>66.17647058823529</v>
          </cell>
          <cell r="AZ17" t="e">
            <v>#DIV/0!</v>
          </cell>
          <cell r="BA17" t="e">
            <v>#DIV/0!</v>
          </cell>
          <cell r="BB17">
            <v>121.56862745098039</v>
          </cell>
          <cell r="BC17" t="e">
            <v>#DIV/0!</v>
          </cell>
          <cell r="BD17" t="e">
            <v>#DIV/0!</v>
          </cell>
          <cell r="BE17">
            <v>166.66666666666669</v>
          </cell>
          <cell r="BG17">
            <v>100</v>
          </cell>
          <cell r="BH17">
            <v>100</v>
          </cell>
          <cell r="BI17">
            <v>100</v>
          </cell>
          <cell r="BJ17">
            <v>100</v>
          </cell>
          <cell r="BK17">
            <v>100</v>
          </cell>
          <cell r="BL17">
            <v>100</v>
          </cell>
          <cell r="BM17">
            <v>100</v>
          </cell>
          <cell r="BN17">
            <v>100</v>
          </cell>
          <cell r="BO17">
            <v>100</v>
          </cell>
          <cell r="BP17">
            <v>100</v>
          </cell>
          <cell r="BQ17">
            <v>100</v>
          </cell>
          <cell r="BR17">
            <v>100</v>
          </cell>
        </row>
        <row r="18">
          <cell r="F18">
            <v>15</v>
          </cell>
          <cell r="G18" t="str">
            <v>Implementación del Código de Buen Gobierno Corporativo - CBGC</v>
          </cell>
          <cell r="I18" t="str">
            <v>%</v>
          </cell>
          <cell r="J18" t="str">
            <v>CI</v>
          </cell>
          <cell r="K18">
            <v>0</v>
          </cell>
          <cell r="L18" t="str">
            <v>s/i</v>
          </cell>
          <cell r="M18" t="str">
            <v>s/i</v>
          </cell>
          <cell r="N18" t="str">
            <v>s/i</v>
          </cell>
          <cell r="O18">
            <v>100</v>
          </cell>
          <cell r="Q18">
            <v>100</v>
          </cell>
          <cell r="R18">
            <v>100</v>
          </cell>
          <cell r="S18">
            <v>100</v>
          </cell>
          <cell r="T18">
            <v>100</v>
          </cell>
          <cell r="U18">
            <v>100</v>
          </cell>
          <cell r="V18">
            <v>100</v>
          </cell>
          <cell r="W18">
            <v>100</v>
          </cell>
          <cell r="Y18">
            <v>100</v>
          </cell>
          <cell r="Z18">
            <v>100</v>
          </cell>
          <cell r="AA18">
            <v>100</v>
          </cell>
          <cell r="AB18">
            <v>100</v>
          </cell>
          <cell r="AC18">
            <v>100</v>
          </cell>
          <cell r="AD18">
            <v>100</v>
          </cell>
          <cell r="AE18">
            <v>100</v>
          </cell>
          <cell r="AG18">
            <v>0</v>
          </cell>
          <cell r="AH18">
            <v>0</v>
          </cell>
          <cell r="AI18">
            <v>100</v>
          </cell>
          <cell r="AJ18">
            <v>0</v>
          </cell>
          <cell r="AK18">
            <v>0</v>
          </cell>
          <cell r="AL18">
            <v>86.486486486486484</v>
          </cell>
          <cell r="AM18">
            <v>86.486486486486484</v>
          </cell>
          <cell r="AN18">
            <v>86.486486486486484</v>
          </cell>
          <cell r="AO18">
            <v>93.181818181818173</v>
          </cell>
          <cell r="AP18">
            <v>93.181818181818173</v>
          </cell>
          <cell r="AQ18">
            <v>93.181818181818173</v>
          </cell>
          <cell r="AR18">
            <v>80.597014925373131</v>
          </cell>
          <cell r="AT18">
            <v>0</v>
          </cell>
          <cell r="AU18">
            <v>0</v>
          </cell>
          <cell r="AV18">
            <v>100</v>
          </cell>
          <cell r="AW18">
            <v>0</v>
          </cell>
          <cell r="AX18">
            <v>0</v>
          </cell>
          <cell r="AY18">
            <v>86.486486486486484</v>
          </cell>
          <cell r="AZ18" t="e">
            <v>#DIV/0!</v>
          </cell>
          <cell r="BA18" t="e">
            <v>#DIV/0!</v>
          </cell>
          <cell r="BB18">
            <v>128.57142857142858</v>
          </cell>
          <cell r="BC18" t="e">
            <v>#DIV/0!</v>
          </cell>
          <cell r="BD18" t="e">
            <v>#DIV/0!</v>
          </cell>
          <cell r="BE18">
            <v>56.521739130434781</v>
          </cell>
          <cell r="BG18">
            <v>100</v>
          </cell>
          <cell r="BH18">
            <v>100</v>
          </cell>
          <cell r="BI18">
            <v>100</v>
          </cell>
          <cell r="BJ18">
            <v>100</v>
          </cell>
          <cell r="BK18">
            <v>100</v>
          </cell>
          <cell r="BL18">
            <v>100</v>
          </cell>
          <cell r="BM18">
            <v>100</v>
          </cell>
          <cell r="BN18">
            <v>100</v>
          </cell>
          <cell r="BO18">
            <v>100</v>
          </cell>
          <cell r="BP18">
            <v>100</v>
          </cell>
          <cell r="BQ18">
            <v>100</v>
          </cell>
          <cell r="BR18">
            <v>100</v>
          </cell>
        </row>
        <row r="19">
          <cell r="F19">
            <v>16</v>
          </cell>
          <cell r="G19" t="str">
            <v>Procesos Certificados y Recertificados</v>
          </cell>
          <cell r="I19" t="str">
            <v>%</v>
          </cell>
          <cell r="J19" t="str">
            <v>CI</v>
          </cell>
          <cell r="K19">
            <v>0</v>
          </cell>
          <cell r="L19" t="str">
            <v>s/i</v>
          </cell>
          <cell r="M19" t="str">
            <v>s/i</v>
          </cell>
          <cell r="N19" t="str">
            <v>s/i</v>
          </cell>
          <cell r="O19">
            <v>100</v>
          </cell>
          <cell r="Q19">
            <v>100</v>
          </cell>
          <cell r="R19">
            <v>100</v>
          </cell>
          <cell r="S19">
            <v>100</v>
          </cell>
          <cell r="T19">
            <v>100</v>
          </cell>
          <cell r="U19">
            <v>100</v>
          </cell>
          <cell r="V19">
            <v>100</v>
          </cell>
          <cell r="W19">
            <v>100</v>
          </cell>
          <cell r="Y19">
            <v>100</v>
          </cell>
          <cell r="Z19">
            <v>100</v>
          </cell>
          <cell r="AA19">
            <v>100</v>
          </cell>
          <cell r="AB19">
            <v>100</v>
          </cell>
          <cell r="AC19">
            <v>100</v>
          </cell>
          <cell r="AD19">
            <v>100</v>
          </cell>
          <cell r="AE19">
            <v>100</v>
          </cell>
          <cell r="AG19">
            <v>0</v>
          </cell>
          <cell r="AH19">
            <v>0</v>
          </cell>
          <cell r="AI19">
            <v>100</v>
          </cell>
          <cell r="AJ19">
            <v>0</v>
          </cell>
          <cell r="AK19">
            <v>0</v>
          </cell>
          <cell r="AL19">
            <v>100</v>
          </cell>
          <cell r="AM19">
            <v>0</v>
          </cell>
          <cell r="AN19">
            <v>0</v>
          </cell>
          <cell r="AO19">
            <v>100</v>
          </cell>
          <cell r="AP19">
            <v>0</v>
          </cell>
          <cell r="AQ19">
            <v>0</v>
          </cell>
          <cell r="AR19">
            <v>100</v>
          </cell>
          <cell r="AT19">
            <v>0</v>
          </cell>
          <cell r="AU19">
            <v>0</v>
          </cell>
          <cell r="AV19">
            <v>100</v>
          </cell>
          <cell r="AW19">
            <v>0</v>
          </cell>
          <cell r="AX19">
            <v>0</v>
          </cell>
          <cell r="AY19">
            <v>100</v>
          </cell>
          <cell r="AZ19">
            <v>0</v>
          </cell>
          <cell r="BA19">
            <v>0</v>
          </cell>
          <cell r="BB19">
            <v>100</v>
          </cell>
          <cell r="BC19">
            <v>0</v>
          </cell>
          <cell r="BD19">
            <v>0</v>
          </cell>
          <cell r="BE19">
            <v>100</v>
          </cell>
          <cell r="BG19">
            <v>100</v>
          </cell>
          <cell r="BH19">
            <v>100</v>
          </cell>
          <cell r="BI19">
            <v>100</v>
          </cell>
          <cell r="BJ19">
            <v>100</v>
          </cell>
          <cell r="BK19">
            <v>100</v>
          </cell>
          <cell r="BL19">
            <v>100</v>
          </cell>
          <cell r="BM19">
            <v>100</v>
          </cell>
          <cell r="BN19">
            <v>100</v>
          </cell>
          <cell r="BO19">
            <v>100</v>
          </cell>
          <cell r="BP19">
            <v>100</v>
          </cell>
          <cell r="BQ19">
            <v>100</v>
          </cell>
          <cell r="BR19">
            <v>100</v>
          </cell>
        </row>
        <row r="20">
          <cell r="F20">
            <v>17</v>
          </cell>
          <cell r="G20" t="str">
            <v>Eventos de Difusión y Evaluación de Valores</v>
          </cell>
          <cell r="I20" t="str">
            <v>%</v>
          </cell>
          <cell r="J20" t="str">
            <v>CI</v>
          </cell>
          <cell r="K20">
            <v>0</v>
          </cell>
          <cell r="L20" t="str">
            <v>s/i</v>
          </cell>
          <cell r="M20" t="str">
            <v>s/i</v>
          </cell>
          <cell r="N20" t="str">
            <v>s/i</v>
          </cell>
          <cell r="O20">
            <v>100</v>
          </cell>
          <cell r="Q20">
            <v>100</v>
          </cell>
          <cell r="R20">
            <v>100</v>
          </cell>
          <cell r="S20">
            <v>100</v>
          </cell>
          <cell r="T20">
            <v>100</v>
          </cell>
          <cell r="U20">
            <v>100</v>
          </cell>
          <cell r="V20">
            <v>100</v>
          </cell>
          <cell r="W20">
            <v>100</v>
          </cell>
          <cell r="Y20">
            <v>100</v>
          </cell>
          <cell r="Z20">
            <v>100</v>
          </cell>
          <cell r="AA20">
            <v>100</v>
          </cell>
          <cell r="AB20">
            <v>100</v>
          </cell>
          <cell r="AC20">
            <v>100</v>
          </cell>
          <cell r="AD20">
            <v>100</v>
          </cell>
          <cell r="AE20">
            <v>100</v>
          </cell>
          <cell r="AG20">
            <v>0</v>
          </cell>
          <cell r="AH20">
            <v>0</v>
          </cell>
          <cell r="AI20">
            <v>100</v>
          </cell>
          <cell r="AJ20">
            <v>0</v>
          </cell>
          <cell r="AK20">
            <v>0</v>
          </cell>
          <cell r="AL20">
            <v>100</v>
          </cell>
          <cell r="AM20">
            <v>0</v>
          </cell>
          <cell r="AN20">
            <v>0</v>
          </cell>
          <cell r="AO20">
            <v>100</v>
          </cell>
          <cell r="AP20">
            <v>0</v>
          </cell>
          <cell r="AQ20">
            <v>0</v>
          </cell>
          <cell r="AR20">
            <v>100</v>
          </cell>
          <cell r="AT20">
            <v>0</v>
          </cell>
          <cell r="AU20">
            <v>0</v>
          </cell>
          <cell r="AV20">
            <v>100</v>
          </cell>
          <cell r="AW20">
            <v>0</v>
          </cell>
          <cell r="AX20">
            <v>0</v>
          </cell>
          <cell r="AY20">
            <v>100</v>
          </cell>
          <cell r="AZ20">
            <v>0</v>
          </cell>
          <cell r="BA20">
            <v>0</v>
          </cell>
          <cell r="BB20">
            <v>100</v>
          </cell>
          <cell r="BC20">
            <v>0</v>
          </cell>
          <cell r="BD20">
            <v>0</v>
          </cell>
          <cell r="BE20">
            <v>100</v>
          </cell>
          <cell r="BG20">
            <v>100</v>
          </cell>
          <cell r="BH20">
            <v>100</v>
          </cell>
          <cell r="BI20">
            <v>100</v>
          </cell>
          <cell r="BJ20">
            <v>100</v>
          </cell>
          <cell r="BK20">
            <v>100</v>
          </cell>
          <cell r="BL20">
            <v>100</v>
          </cell>
          <cell r="BM20">
            <v>100</v>
          </cell>
          <cell r="BN20">
            <v>100</v>
          </cell>
          <cell r="BO20">
            <v>100</v>
          </cell>
          <cell r="BP20">
            <v>100</v>
          </cell>
          <cell r="BQ20">
            <v>100</v>
          </cell>
          <cell r="BR20">
            <v>100</v>
          </cell>
        </row>
        <row r="21">
          <cell r="F21">
            <v>18</v>
          </cell>
          <cell r="G21" t="str">
            <v>Mecanismos de Comunicación</v>
          </cell>
          <cell r="I21" t="str">
            <v>%</v>
          </cell>
          <cell r="J21" t="str">
            <v>CI</v>
          </cell>
          <cell r="K21">
            <v>0</v>
          </cell>
          <cell r="L21" t="str">
            <v>s/i</v>
          </cell>
          <cell r="M21" t="str">
            <v>s/i</v>
          </cell>
          <cell r="N21" t="str">
            <v>s/i</v>
          </cell>
          <cell r="O21">
            <v>100</v>
          </cell>
          <cell r="Q21">
            <v>100</v>
          </cell>
          <cell r="R21">
            <v>100</v>
          </cell>
          <cell r="S21">
            <v>100</v>
          </cell>
          <cell r="T21">
            <v>100</v>
          </cell>
          <cell r="U21">
            <v>100</v>
          </cell>
          <cell r="V21">
            <v>100</v>
          </cell>
          <cell r="W21">
            <v>100</v>
          </cell>
          <cell r="Y21">
            <v>100</v>
          </cell>
          <cell r="Z21">
            <v>100</v>
          </cell>
          <cell r="AA21">
            <v>100</v>
          </cell>
          <cell r="AB21">
            <v>100</v>
          </cell>
          <cell r="AC21">
            <v>100</v>
          </cell>
          <cell r="AD21">
            <v>100</v>
          </cell>
          <cell r="AE21">
            <v>100</v>
          </cell>
          <cell r="AG21">
            <v>0</v>
          </cell>
          <cell r="AH21">
            <v>0</v>
          </cell>
          <cell r="AI21">
            <v>100</v>
          </cell>
          <cell r="AJ21">
            <v>0</v>
          </cell>
          <cell r="AK21">
            <v>0</v>
          </cell>
          <cell r="AL21">
            <v>100</v>
          </cell>
          <cell r="AM21">
            <v>100</v>
          </cell>
          <cell r="AN21">
            <v>100</v>
          </cell>
          <cell r="AO21">
            <v>100</v>
          </cell>
          <cell r="AP21">
            <v>100</v>
          </cell>
          <cell r="AQ21">
            <v>100</v>
          </cell>
          <cell r="AR21">
            <v>100</v>
          </cell>
          <cell r="AT21">
            <v>0</v>
          </cell>
          <cell r="AU21">
            <v>0</v>
          </cell>
          <cell r="AV21">
            <v>100</v>
          </cell>
          <cell r="AW21">
            <v>0</v>
          </cell>
          <cell r="AX21">
            <v>0</v>
          </cell>
          <cell r="AY21">
            <v>100</v>
          </cell>
          <cell r="AZ21">
            <v>100</v>
          </cell>
          <cell r="BA21">
            <v>100</v>
          </cell>
          <cell r="BB21">
            <v>100</v>
          </cell>
          <cell r="BC21">
            <v>100</v>
          </cell>
          <cell r="BD21">
            <v>100</v>
          </cell>
          <cell r="BE21">
            <v>100</v>
          </cell>
          <cell r="BG21">
            <v>100</v>
          </cell>
          <cell r="BH21">
            <v>100</v>
          </cell>
          <cell r="BI21">
            <v>100</v>
          </cell>
          <cell r="BJ21">
            <v>100</v>
          </cell>
          <cell r="BK21">
            <v>100</v>
          </cell>
          <cell r="BL21">
            <v>100</v>
          </cell>
          <cell r="BM21">
            <v>100</v>
          </cell>
          <cell r="BN21">
            <v>100</v>
          </cell>
          <cell r="BO21">
            <v>100</v>
          </cell>
          <cell r="BP21">
            <v>100</v>
          </cell>
          <cell r="BQ21">
            <v>100</v>
          </cell>
          <cell r="BR21">
            <v>100</v>
          </cell>
        </row>
        <row r="22">
          <cell r="F22">
            <v>19</v>
          </cell>
          <cell r="G22" t="str">
            <v>Cumplimiento del Programa de Capacitación</v>
          </cell>
          <cell r="I22" t="str">
            <v>%</v>
          </cell>
          <cell r="J22" t="str">
            <v>CI</v>
          </cell>
          <cell r="K22">
            <v>0</v>
          </cell>
          <cell r="L22" t="str">
            <v>s/i</v>
          </cell>
          <cell r="M22" t="str">
            <v>s/i</v>
          </cell>
          <cell r="N22">
            <v>96</v>
          </cell>
          <cell r="O22">
            <v>100</v>
          </cell>
          <cell r="Q22">
            <v>100</v>
          </cell>
          <cell r="R22">
            <v>100</v>
          </cell>
          <cell r="S22">
            <v>100</v>
          </cell>
          <cell r="T22">
            <v>100</v>
          </cell>
          <cell r="U22">
            <v>100</v>
          </cell>
          <cell r="V22">
            <v>100</v>
          </cell>
          <cell r="W22">
            <v>100</v>
          </cell>
          <cell r="Y22">
            <v>100</v>
          </cell>
          <cell r="Z22">
            <v>100</v>
          </cell>
          <cell r="AA22">
            <v>100</v>
          </cell>
          <cell r="AB22">
            <v>100</v>
          </cell>
          <cell r="AC22">
            <v>100</v>
          </cell>
          <cell r="AD22">
            <v>100</v>
          </cell>
          <cell r="AE22">
            <v>100</v>
          </cell>
          <cell r="AG22">
            <v>169.23076923076923</v>
          </cell>
          <cell r="AH22">
            <v>150</v>
          </cell>
          <cell r="AI22">
            <v>137.5</v>
          </cell>
          <cell r="AJ22">
            <v>134.72222222222223</v>
          </cell>
          <cell r="AK22">
            <v>137.64705882352942</v>
          </cell>
          <cell r="AL22">
            <v>145.16129032258064</v>
          </cell>
          <cell r="AM22">
            <v>141.12149532710282</v>
          </cell>
          <cell r="AN22">
            <v>133.84615384615384</v>
          </cell>
          <cell r="AO22">
            <v>136.76470588235296</v>
          </cell>
          <cell r="AP22">
            <v>133.76623376623377</v>
          </cell>
          <cell r="AQ22">
            <v>130.5084745762712</v>
          </cell>
          <cell r="AR22">
            <v>129.01554404145077</v>
          </cell>
          <cell r="AT22">
            <v>169.23076923076923</v>
          </cell>
          <cell r="AU22">
            <v>150</v>
          </cell>
          <cell r="AV22">
            <v>137.5</v>
          </cell>
          <cell r="AW22">
            <v>125</v>
          </cell>
          <cell r="AX22">
            <v>137.93103448275863</v>
          </cell>
          <cell r="AY22">
            <v>156.75675675675674</v>
          </cell>
          <cell r="AZ22">
            <v>114.28571428571428</v>
          </cell>
          <cell r="BA22">
            <v>105.40540540540539</v>
          </cell>
          <cell r="BB22">
            <v>118.6046511627907</v>
          </cell>
          <cell r="BC22">
            <v>111.11111111111111</v>
          </cell>
          <cell r="BD22">
            <v>109.75609756097562</v>
          </cell>
          <cell r="BE22">
            <v>110.5263157894737</v>
          </cell>
          <cell r="BG22">
            <v>100</v>
          </cell>
          <cell r="BH22">
            <v>100</v>
          </cell>
          <cell r="BI22">
            <v>100</v>
          </cell>
          <cell r="BJ22">
            <v>100</v>
          </cell>
          <cell r="BK22">
            <v>100</v>
          </cell>
          <cell r="BL22">
            <v>100</v>
          </cell>
          <cell r="BM22">
            <v>100</v>
          </cell>
          <cell r="BN22">
            <v>100</v>
          </cell>
          <cell r="BO22">
            <v>100</v>
          </cell>
          <cell r="BP22">
            <v>100</v>
          </cell>
          <cell r="BQ22">
            <v>100</v>
          </cell>
          <cell r="BR22">
            <v>100</v>
          </cell>
        </row>
        <row r="23">
          <cell r="F23">
            <v>20</v>
          </cell>
          <cell r="G23" t="str">
            <v>Grado de Cumplimiento de la Directiva de Transparencia</v>
          </cell>
          <cell r="I23" t="str">
            <v>%</v>
          </cell>
          <cell r="J23" t="str">
            <v>CI</v>
          </cell>
          <cell r="K23">
            <v>0</v>
          </cell>
          <cell r="L23">
            <v>83.47</v>
          </cell>
          <cell r="M23">
            <v>88.66</v>
          </cell>
          <cell r="N23">
            <v>98.29</v>
          </cell>
          <cell r="O23">
            <v>100</v>
          </cell>
          <cell r="Q23">
            <v>100</v>
          </cell>
          <cell r="R23">
            <v>100</v>
          </cell>
          <cell r="S23">
            <v>100</v>
          </cell>
          <cell r="T23">
            <v>100</v>
          </cell>
          <cell r="U23">
            <v>100</v>
          </cell>
          <cell r="V23">
            <v>100</v>
          </cell>
          <cell r="W23">
            <v>100</v>
          </cell>
          <cell r="Y23">
            <v>100</v>
          </cell>
          <cell r="Z23">
            <v>100</v>
          </cell>
          <cell r="AA23">
            <v>100</v>
          </cell>
          <cell r="AB23">
            <v>100</v>
          </cell>
          <cell r="AC23">
            <v>100</v>
          </cell>
          <cell r="AD23">
            <v>100</v>
          </cell>
          <cell r="AE23">
            <v>100</v>
          </cell>
          <cell r="AG23">
            <v>91.111111111111114</v>
          </cell>
          <cell r="AH23">
            <v>95.555555555555557</v>
          </cell>
          <cell r="AI23">
            <v>95.555555555555557</v>
          </cell>
          <cell r="AJ23">
            <v>96.666666666666671</v>
          </cell>
          <cell r="AK23">
            <v>97.333333333333343</v>
          </cell>
          <cell r="AL23">
            <v>97.777777777777786</v>
          </cell>
          <cell r="AM23">
            <v>98.095238095238102</v>
          </cell>
          <cell r="AN23">
            <v>98.333333333333343</v>
          </cell>
          <cell r="AO23">
            <v>98.518518518518533</v>
          </cell>
          <cell r="AP23">
            <v>98.666666666666671</v>
          </cell>
          <cell r="AQ23">
            <v>98.424242424242436</v>
          </cell>
          <cell r="AR23">
            <v>98.424242424242436</v>
          </cell>
          <cell r="AT23">
            <v>91.111111111111114</v>
          </cell>
          <cell r="AU23">
            <v>95.555555555555557</v>
          </cell>
          <cell r="AV23">
            <v>95.555555555555557</v>
          </cell>
          <cell r="AW23">
            <v>96.666666666666671</v>
          </cell>
          <cell r="AX23">
            <v>97.333333333333343</v>
          </cell>
          <cell r="AY23">
            <v>97.777777777777786</v>
          </cell>
          <cell r="AZ23">
            <v>98.095238095238102</v>
          </cell>
          <cell r="BA23">
            <v>98.333333333333343</v>
          </cell>
          <cell r="BB23">
            <v>98.518518518518533</v>
          </cell>
          <cell r="BC23">
            <v>98.666666666666671</v>
          </cell>
          <cell r="BD23">
            <v>98.424242424242436</v>
          </cell>
          <cell r="BE23">
            <v>98.424242424242436</v>
          </cell>
          <cell r="BG23">
            <v>100</v>
          </cell>
          <cell r="BH23">
            <v>100</v>
          </cell>
          <cell r="BI23">
            <v>100</v>
          </cell>
          <cell r="BJ23">
            <v>100</v>
          </cell>
          <cell r="BK23">
            <v>100</v>
          </cell>
          <cell r="BL23">
            <v>100</v>
          </cell>
          <cell r="BM23">
            <v>100</v>
          </cell>
          <cell r="BN23">
            <v>100</v>
          </cell>
          <cell r="BO23">
            <v>100</v>
          </cell>
          <cell r="BP23">
            <v>100</v>
          </cell>
          <cell r="BQ23">
            <v>100</v>
          </cell>
          <cell r="BR23">
            <v>100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26">
          <cell r="B26">
            <v>1</v>
          </cell>
          <cell r="C26">
            <v>2</v>
          </cell>
          <cell r="D26">
            <v>3</v>
          </cell>
          <cell r="E26">
            <v>4</v>
          </cell>
          <cell r="F26">
            <v>5</v>
          </cell>
          <cell r="G26">
            <v>6</v>
          </cell>
          <cell r="H26">
            <v>7</v>
          </cell>
          <cell r="I26">
            <v>8</v>
          </cell>
          <cell r="J26">
            <v>9</v>
          </cell>
          <cell r="K26">
            <v>10</v>
          </cell>
          <cell r="L26">
            <v>11</v>
          </cell>
          <cell r="M26">
            <v>12</v>
          </cell>
          <cell r="N26">
            <v>13</v>
          </cell>
          <cell r="O26">
            <v>14</v>
          </cell>
          <cell r="P26">
            <v>15</v>
          </cell>
          <cell r="Q26">
            <v>16</v>
          </cell>
          <cell r="R26">
            <v>17</v>
          </cell>
          <cell r="S26">
            <v>18</v>
          </cell>
          <cell r="T26">
            <v>19</v>
          </cell>
          <cell r="U26">
            <v>20</v>
          </cell>
        </row>
        <row r="27">
          <cell r="B27" t="str">
            <v>ROE</v>
          </cell>
          <cell r="C27" t="str">
            <v>ROA</v>
          </cell>
          <cell r="D27" t="str">
            <v>MO</v>
          </cell>
          <cell r="E27" t="str">
            <v>IC</v>
          </cell>
          <cell r="F27" t="str">
            <v>EA</v>
          </cell>
          <cell r="G27" t="str">
            <v>IPE</v>
          </cell>
          <cell r="I27" t="str">
            <v>SAIDI</v>
          </cell>
          <cell r="J27" t="str">
            <v>SAIFI</v>
          </cell>
          <cell r="K27" t="str">
            <v>GR</v>
          </cell>
          <cell r="L27" t="str">
            <v>GSC</v>
          </cell>
          <cell r="M27" t="str">
            <v>CE</v>
          </cell>
        </row>
        <row r="28">
          <cell r="E28">
            <v>75.216399999999993</v>
          </cell>
          <cell r="G28">
            <v>9.4382999999999999</v>
          </cell>
          <cell r="H28">
            <v>0</v>
          </cell>
          <cell r="I28">
            <v>37.637999999999998</v>
          </cell>
          <cell r="J28">
            <v>32.17</v>
          </cell>
          <cell r="K28">
            <v>99.656400000000005</v>
          </cell>
          <cell r="L28">
            <v>37.5</v>
          </cell>
          <cell r="M28">
            <v>79.284999999999997</v>
          </cell>
          <cell r="N28">
            <v>100</v>
          </cell>
          <cell r="O28">
            <v>100</v>
          </cell>
          <cell r="P28">
            <v>100</v>
          </cell>
          <cell r="Q28">
            <v>100</v>
          </cell>
          <cell r="R28">
            <v>100</v>
          </cell>
          <cell r="S28">
            <v>100</v>
          </cell>
          <cell r="T28">
            <v>100</v>
          </cell>
          <cell r="U28">
            <v>100</v>
          </cell>
        </row>
        <row r="29">
          <cell r="E29">
            <v>75.283100000000005</v>
          </cell>
          <cell r="G29">
            <v>9.3765999999999998</v>
          </cell>
          <cell r="H29">
            <v>0</v>
          </cell>
          <cell r="I29">
            <v>37.165500000000002</v>
          </cell>
          <cell r="J29">
            <v>31.77</v>
          </cell>
          <cell r="K29">
            <v>99.6631</v>
          </cell>
          <cell r="L29">
            <v>38</v>
          </cell>
          <cell r="M29">
            <v>79.599999999999994</v>
          </cell>
          <cell r="N29">
            <v>100</v>
          </cell>
          <cell r="O29">
            <v>100</v>
          </cell>
          <cell r="P29">
            <v>100</v>
          </cell>
          <cell r="Q29">
            <v>100</v>
          </cell>
          <cell r="R29">
            <v>100</v>
          </cell>
          <cell r="S29">
            <v>100</v>
          </cell>
          <cell r="T29">
            <v>100</v>
          </cell>
          <cell r="U29">
            <v>100</v>
          </cell>
        </row>
        <row r="30">
          <cell r="B30">
            <v>1.01</v>
          </cell>
          <cell r="C30">
            <v>0.86</v>
          </cell>
          <cell r="D30">
            <v>7.59</v>
          </cell>
          <cell r="E30">
            <v>75.349800000000002</v>
          </cell>
          <cell r="F30">
            <v>4.88</v>
          </cell>
          <cell r="G30">
            <v>9.3148999999999997</v>
          </cell>
          <cell r="H30">
            <v>0</v>
          </cell>
          <cell r="I30">
            <v>36.692999999999998</v>
          </cell>
          <cell r="J30">
            <v>31.37</v>
          </cell>
          <cell r="K30">
            <v>99.669799999999995</v>
          </cell>
          <cell r="L30">
            <v>38.5</v>
          </cell>
          <cell r="M30">
            <v>79.915000000000006</v>
          </cell>
          <cell r="N30">
            <v>100</v>
          </cell>
          <cell r="O30">
            <v>100</v>
          </cell>
          <cell r="P30">
            <v>100</v>
          </cell>
          <cell r="Q30">
            <v>100</v>
          </cell>
          <cell r="R30">
            <v>100</v>
          </cell>
          <cell r="S30">
            <v>100</v>
          </cell>
          <cell r="T30">
            <v>100</v>
          </cell>
          <cell r="U30">
            <v>100</v>
          </cell>
        </row>
        <row r="31">
          <cell r="E31">
            <v>75.416499999999999</v>
          </cell>
          <cell r="G31">
            <v>9.2531999999999996</v>
          </cell>
          <cell r="H31">
            <v>0</v>
          </cell>
          <cell r="I31">
            <v>36.220500000000001</v>
          </cell>
          <cell r="J31">
            <v>30.97</v>
          </cell>
          <cell r="K31">
            <v>99.676500000000004</v>
          </cell>
          <cell r="L31">
            <v>39</v>
          </cell>
          <cell r="M31">
            <v>80.23</v>
          </cell>
          <cell r="N31">
            <v>100</v>
          </cell>
          <cell r="O31">
            <v>100</v>
          </cell>
          <cell r="P31">
            <v>100</v>
          </cell>
          <cell r="Q31">
            <v>100</v>
          </cell>
          <cell r="R31">
            <v>100</v>
          </cell>
          <cell r="S31">
            <v>100</v>
          </cell>
          <cell r="T31">
            <v>100</v>
          </cell>
          <cell r="U31">
            <v>100</v>
          </cell>
        </row>
        <row r="32">
          <cell r="E32">
            <v>75.483199999999997</v>
          </cell>
          <cell r="G32">
            <v>9.1914999999999996</v>
          </cell>
          <cell r="H32">
            <v>0</v>
          </cell>
          <cell r="I32">
            <v>35.747999999999998</v>
          </cell>
          <cell r="J32">
            <v>30.57</v>
          </cell>
          <cell r="K32">
            <v>99.683199999999999</v>
          </cell>
          <cell r="L32">
            <v>39.5</v>
          </cell>
          <cell r="M32">
            <v>80.545000000000002</v>
          </cell>
          <cell r="N32">
            <v>100</v>
          </cell>
          <cell r="O32">
            <v>100</v>
          </cell>
          <cell r="P32">
            <v>100</v>
          </cell>
          <cell r="Q32">
            <v>100</v>
          </cell>
          <cell r="R32">
            <v>100</v>
          </cell>
          <cell r="S32">
            <v>100</v>
          </cell>
          <cell r="T32">
            <v>100</v>
          </cell>
          <cell r="U32">
            <v>100</v>
          </cell>
        </row>
        <row r="33">
          <cell r="B33">
            <v>1.95</v>
          </cell>
          <cell r="C33">
            <v>1.66</v>
          </cell>
          <cell r="D33">
            <v>7.33</v>
          </cell>
          <cell r="E33">
            <v>75.549899999999994</v>
          </cell>
          <cell r="F33">
            <v>4.9000000000000004</v>
          </cell>
          <cell r="G33">
            <v>9.1297999999999995</v>
          </cell>
          <cell r="H33">
            <v>0</v>
          </cell>
          <cell r="I33">
            <v>35.275500000000001</v>
          </cell>
          <cell r="J33">
            <v>30.17</v>
          </cell>
          <cell r="K33">
            <v>99.689899999999994</v>
          </cell>
          <cell r="L33">
            <v>40</v>
          </cell>
          <cell r="M33">
            <v>80.86</v>
          </cell>
          <cell r="N33">
            <v>100</v>
          </cell>
          <cell r="O33">
            <v>100</v>
          </cell>
          <cell r="P33">
            <v>100</v>
          </cell>
          <cell r="Q33">
            <v>100</v>
          </cell>
          <cell r="R33">
            <v>100</v>
          </cell>
          <cell r="S33">
            <v>100</v>
          </cell>
          <cell r="T33">
            <v>100</v>
          </cell>
          <cell r="U33">
            <v>100</v>
          </cell>
        </row>
        <row r="34">
          <cell r="E34">
            <v>75.616600000000005</v>
          </cell>
          <cell r="G34">
            <v>9.0680999999999994</v>
          </cell>
          <cell r="H34">
            <v>0</v>
          </cell>
          <cell r="I34">
            <v>34.802999999999997</v>
          </cell>
          <cell r="J34">
            <v>29.77</v>
          </cell>
          <cell r="K34">
            <v>99.696600000000004</v>
          </cell>
          <cell r="L34">
            <v>40.5</v>
          </cell>
          <cell r="M34">
            <v>81.174999999999997</v>
          </cell>
          <cell r="N34">
            <v>100</v>
          </cell>
          <cell r="O34">
            <v>100</v>
          </cell>
          <cell r="P34">
            <v>100</v>
          </cell>
          <cell r="Q34">
            <v>100</v>
          </cell>
          <cell r="R34">
            <v>100</v>
          </cell>
          <cell r="S34">
            <v>100</v>
          </cell>
          <cell r="T34">
            <v>100</v>
          </cell>
          <cell r="U34">
            <v>100</v>
          </cell>
        </row>
        <row r="35">
          <cell r="E35">
            <v>75.683300000000003</v>
          </cell>
          <cell r="G35">
            <v>9.0063999999999993</v>
          </cell>
          <cell r="H35">
            <v>0</v>
          </cell>
          <cell r="I35">
            <v>34.330500000000001</v>
          </cell>
          <cell r="J35">
            <v>29.37</v>
          </cell>
          <cell r="K35">
            <v>99.703299999999999</v>
          </cell>
          <cell r="L35">
            <v>41</v>
          </cell>
          <cell r="M35">
            <v>81.489999999999995</v>
          </cell>
          <cell r="N35">
            <v>100</v>
          </cell>
          <cell r="O35">
            <v>100</v>
          </cell>
          <cell r="P35">
            <v>100</v>
          </cell>
          <cell r="Q35">
            <v>100</v>
          </cell>
          <cell r="R35">
            <v>100</v>
          </cell>
          <cell r="S35">
            <v>100</v>
          </cell>
          <cell r="T35">
            <v>100</v>
          </cell>
          <cell r="U35">
            <v>100</v>
          </cell>
        </row>
        <row r="36">
          <cell r="B36">
            <v>2.65</v>
          </cell>
          <cell r="C36">
            <v>2.25</v>
          </cell>
          <cell r="D36">
            <v>6.56</v>
          </cell>
          <cell r="E36">
            <v>75.75</v>
          </cell>
          <cell r="F36">
            <v>4.9400000000000004</v>
          </cell>
          <cell r="G36">
            <v>8.944700000000001</v>
          </cell>
          <cell r="H36">
            <v>0</v>
          </cell>
          <cell r="I36">
            <v>33.857999999999997</v>
          </cell>
          <cell r="J36">
            <v>28.97</v>
          </cell>
          <cell r="K36">
            <v>99.71</v>
          </cell>
          <cell r="L36">
            <v>41.5</v>
          </cell>
          <cell r="M36">
            <v>81.805000000000007</v>
          </cell>
          <cell r="N36">
            <v>100</v>
          </cell>
          <cell r="O36">
            <v>100</v>
          </cell>
          <cell r="P36">
            <v>100</v>
          </cell>
          <cell r="Q36">
            <v>100</v>
          </cell>
          <cell r="R36">
            <v>100</v>
          </cell>
          <cell r="S36">
            <v>100</v>
          </cell>
          <cell r="T36">
            <v>100</v>
          </cell>
          <cell r="U36">
            <v>100</v>
          </cell>
        </row>
        <row r="37">
          <cell r="E37">
            <v>75.816699999999997</v>
          </cell>
          <cell r="G37">
            <v>8.8830000000000009</v>
          </cell>
          <cell r="H37">
            <v>0</v>
          </cell>
          <cell r="I37">
            <v>33.3855</v>
          </cell>
          <cell r="J37">
            <v>28.57</v>
          </cell>
          <cell r="K37">
            <v>99.716700000000003</v>
          </cell>
          <cell r="L37">
            <v>42</v>
          </cell>
          <cell r="M37">
            <v>82.12</v>
          </cell>
          <cell r="N37">
            <v>100</v>
          </cell>
          <cell r="O37">
            <v>100</v>
          </cell>
          <cell r="P37">
            <v>100</v>
          </cell>
          <cell r="Q37">
            <v>100</v>
          </cell>
          <cell r="R37">
            <v>100</v>
          </cell>
          <cell r="S37">
            <v>100</v>
          </cell>
          <cell r="T37">
            <v>100</v>
          </cell>
          <cell r="U37">
            <v>100</v>
          </cell>
        </row>
        <row r="38">
          <cell r="E38">
            <v>75.883399999999995</v>
          </cell>
          <cell r="G38">
            <v>8.8213000000000008</v>
          </cell>
          <cell r="H38">
            <v>0</v>
          </cell>
          <cell r="I38">
            <v>32.912999999999997</v>
          </cell>
          <cell r="J38">
            <v>28.17</v>
          </cell>
          <cell r="K38">
            <v>99.723399999999998</v>
          </cell>
          <cell r="L38">
            <v>42.5</v>
          </cell>
          <cell r="M38">
            <v>82.435000000000002</v>
          </cell>
          <cell r="N38">
            <v>100</v>
          </cell>
          <cell r="O38">
            <v>100</v>
          </cell>
          <cell r="P38">
            <v>100</v>
          </cell>
          <cell r="Q38">
            <v>100</v>
          </cell>
          <cell r="R38">
            <v>100</v>
          </cell>
          <cell r="S38">
            <v>100</v>
          </cell>
          <cell r="T38">
            <v>100</v>
          </cell>
          <cell r="U38">
            <v>100</v>
          </cell>
        </row>
        <row r="39">
          <cell r="B39">
            <v>3.01</v>
          </cell>
          <cell r="C39">
            <v>2.56</v>
          </cell>
          <cell r="D39">
            <v>5.43</v>
          </cell>
          <cell r="E39">
            <v>75.95</v>
          </cell>
          <cell r="F39">
            <v>5</v>
          </cell>
          <cell r="G39">
            <v>8.76</v>
          </cell>
          <cell r="H39">
            <v>0</v>
          </cell>
          <cell r="I39">
            <v>32.44</v>
          </cell>
          <cell r="J39">
            <v>27.77</v>
          </cell>
          <cell r="K39">
            <v>99.73</v>
          </cell>
          <cell r="L39">
            <v>43</v>
          </cell>
          <cell r="M39">
            <v>82.75</v>
          </cell>
          <cell r="N39">
            <v>100</v>
          </cell>
          <cell r="O39">
            <v>100</v>
          </cell>
          <cell r="P39">
            <v>100</v>
          </cell>
          <cell r="Q39">
            <v>100</v>
          </cell>
          <cell r="R39">
            <v>100</v>
          </cell>
          <cell r="S39">
            <v>100</v>
          </cell>
          <cell r="T39">
            <v>100</v>
          </cell>
          <cell r="U39">
            <v>100</v>
          </cell>
        </row>
        <row r="40">
          <cell r="B40">
            <v>1.2500000000000001E-2</v>
          </cell>
          <cell r="C40">
            <v>5.5E-2</v>
          </cell>
          <cell r="D40">
            <v>5.5E-2</v>
          </cell>
          <cell r="E40">
            <v>6.6699999999999995E-2</v>
          </cell>
          <cell r="F40">
            <v>-8.3000000000000001E-3</v>
          </cell>
          <cell r="G40">
            <v>-6.1699999999999998E-2</v>
          </cell>
          <cell r="I40">
            <v>-0.47249999999999998</v>
          </cell>
          <cell r="J40">
            <v>-0.47249999999999998</v>
          </cell>
          <cell r="K40">
            <v>6.7000000000000002E-3</v>
          </cell>
          <cell r="L40">
            <v>0.5</v>
          </cell>
          <cell r="M40">
            <v>0.315</v>
          </cell>
        </row>
        <row r="41">
          <cell r="B41">
            <v>4.1375000000000002</v>
          </cell>
          <cell r="C41">
            <v>3.0649999999999999</v>
          </cell>
          <cell r="D41">
            <v>6.0650000000000004</v>
          </cell>
          <cell r="E41">
            <v>75.082999999999998</v>
          </cell>
          <cell r="F41">
            <v>6.2583000000000002</v>
          </cell>
          <cell r="G41">
            <v>9.5617000000000001</v>
          </cell>
          <cell r="I41">
            <v>38.582999999999998</v>
          </cell>
          <cell r="J41">
            <v>38.582999999999998</v>
          </cell>
          <cell r="K41">
            <v>99.643000000000001</v>
          </cell>
          <cell r="L41">
            <v>36.5</v>
          </cell>
          <cell r="M41">
            <v>78.655000000000001</v>
          </cell>
        </row>
        <row r="45">
          <cell r="B45">
            <v>1</v>
          </cell>
          <cell r="C45">
            <v>2</v>
          </cell>
          <cell r="D45">
            <v>3</v>
          </cell>
          <cell r="E45">
            <v>4</v>
          </cell>
          <cell r="F45">
            <v>5</v>
          </cell>
          <cell r="G45">
            <v>6</v>
          </cell>
          <cell r="H45">
            <v>7</v>
          </cell>
          <cell r="I45">
            <v>8</v>
          </cell>
          <cell r="J45">
            <v>9</v>
          </cell>
          <cell r="K45">
            <v>10</v>
          </cell>
          <cell r="L45">
            <v>11</v>
          </cell>
          <cell r="M45">
            <v>12</v>
          </cell>
          <cell r="N45">
            <v>13</v>
          </cell>
          <cell r="O45">
            <v>14</v>
          </cell>
          <cell r="P45">
            <v>15</v>
          </cell>
          <cell r="Q45">
            <v>16</v>
          </cell>
          <cell r="R45">
            <v>17</v>
          </cell>
          <cell r="S45">
            <v>18</v>
          </cell>
          <cell r="T45">
            <v>19</v>
          </cell>
          <cell r="U45">
            <v>20</v>
          </cell>
        </row>
        <row r="46">
          <cell r="B46">
            <v>1.01</v>
          </cell>
          <cell r="C46">
            <v>0.86</v>
          </cell>
          <cell r="D46">
            <v>7.59</v>
          </cell>
          <cell r="E46">
            <v>75.349800000000002</v>
          </cell>
          <cell r="F46">
            <v>4.88</v>
          </cell>
          <cell r="G46">
            <v>9.3148999999999997</v>
          </cell>
          <cell r="H46">
            <v>0</v>
          </cell>
          <cell r="I46">
            <v>36.692999999999998</v>
          </cell>
          <cell r="J46">
            <v>31.37</v>
          </cell>
          <cell r="K46">
            <v>99.669799999999995</v>
          </cell>
          <cell r="L46">
            <v>38.5</v>
          </cell>
          <cell r="M46">
            <v>79.915000000000006</v>
          </cell>
          <cell r="N46">
            <v>100</v>
          </cell>
          <cell r="O46">
            <v>100</v>
          </cell>
          <cell r="P46">
            <v>100</v>
          </cell>
          <cell r="Q46">
            <v>100</v>
          </cell>
          <cell r="R46">
            <v>100</v>
          </cell>
          <cell r="S46">
            <v>100</v>
          </cell>
          <cell r="T46">
            <v>100</v>
          </cell>
          <cell r="U46">
            <v>100</v>
          </cell>
        </row>
        <row r="47">
          <cell r="B47">
            <v>1.95</v>
          </cell>
          <cell r="C47">
            <v>1.66</v>
          </cell>
          <cell r="D47">
            <v>7.33</v>
          </cell>
          <cell r="E47">
            <v>75.549899999999994</v>
          </cell>
          <cell r="F47">
            <v>4.9000000000000004</v>
          </cell>
          <cell r="G47">
            <v>9.1297999999999995</v>
          </cell>
          <cell r="H47">
            <v>0</v>
          </cell>
          <cell r="I47">
            <v>35.275500000000001</v>
          </cell>
          <cell r="J47">
            <v>30.17</v>
          </cell>
          <cell r="K47">
            <v>99.689899999999994</v>
          </cell>
          <cell r="L47">
            <v>40</v>
          </cell>
          <cell r="M47">
            <v>80.86</v>
          </cell>
          <cell r="N47">
            <v>100</v>
          </cell>
          <cell r="O47">
            <v>100</v>
          </cell>
          <cell r="P47">
            <v>100</v>
          </cell>
          <cell r="Q47">
            <v>100</v>
          </cell>
          <cell r="R47">
            <v>100</v>
          </cell>
          <cell r="S47">
            <v>100</v>
          </cell>
          <cell r="T47">
            <v>100</v>
          </cell>
          <cell r="U47">
            <v>100</v>
          </cell>
        </row>
        <row r="48">
          <cell r="B48">
            <v>2.65</v>
          </cell>
          <cell r="C48">
            <v>2.25</v>
          </cell>
          <cell r="D48">
            <v>6.56</v>
          </cell>
          <cell r="E48">
            <v>75.75</v>
          </cell>
          <cell r="F48">
            <v>4.9400000000000004</v>
          </cell>
          <cell r="G48">
            <v>8.944700000000001</v>
          </cell>
          <cell r="H48">
            <v>0</v>
          </cell>
          <cell r="I48">
            <v>33.857999999999997</v>
          </cell>
          <cell r="J48">
            <v>28.97</v>
          </cell>
          <cell r="K48">
            <v>99.71</v>
          </cell>
          <cell r="L48">
            <v>41.5</v>
          </cell>
          <cell r="M48">
            <v>81.805000000000007</v>
          </cell>
          <cell r="N48">
            <v>100</v>
          </cell>
          <cell r="O48">
            <v>100</v>
          </cell>
          <cell r="P48">
            <v>100</v>
          </cell>
          <cell r="Q48">
            <v>100</v>
          </cell>
          <cell r="R48">
            <v>100</v>
          </cell>
          <cell r="S48">
            <v>100</v>
          </cell>
          <cell r="T48">
            <v>100</v>
          </cell>
          <cell r="U48">
            <v>100</v>
          </cell>
        </row>
        <row r="49">
          <cell r="B49">
            <v>3.01</v>
          </cell>
          <cell r="C49">
            <v>2.56</v>
          </cell>
          <cell r="D49">
            <v>5.43</v>
          </cell>
          <cell r="E49">
            <v>75.95</v>
          </cell>
          <cell r="F49">
            <v>5</v>
          </cell>
          <cell r="G49">
            <v>8.76</v>
          </cell>
          <cell r="H49">
            <v>0</v>
          </cell>
          <cell r="I49">
            <v>32.44</v>
          </cell>
          <cell r="J49">
            <v>27.77</v>
          </cell>
          <cell r="K49">
            <v>99.73</v>
          </cell>
          <cell r="L49">
            <v>43</v>
          </cell>
          <cell r="M49">
            <v>82.75</v>
          </cell>
          <cell r="N49">
            <v>100</v>
          </cell>
          <cell r="O49">
            <v>100</v>
          </cell>
          <cell r="P49">
            <v>100</v>
          </cell>
          <cell r="Q49">
            <v>100</v>
          </cell>
          <cell r="R49">
            <v>100</v>
          </cell>
          <cell r="S49">
            <v>100</v>
          </cell>
          <cell r="T49">
            <v>100</v>
          </cell>
          <cell r="U49">
            <v>100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GE"/>
      <sheetName val="POSPRE"/>
      <sheetName val="TIPPRES"/>
      <sheetName val="Data"/>
      <sheetName val="Resumen"/>
      <sheetName val="Reporte"/>
      <sheetName val="LO-4E_Det"/>
      <sheetName val="LO-Anexo4P"/>
      <sheetName val="SM-4E_Det"/>
      <sheetName val="SM-Anexo4P"/>
      <sheetName val="AC-4E_Det"/>
      <sheetName val="AC-Anexo4P"/>
      <sheetName val="ELOR-4E_Det"/>
      <sheetName val="ELOR-Anexo4P"/>
      <sheetName val="ELOR-4E"/>
      <sheetName val="ELOR-4P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A4" t="str">
            <v>AC1A207000016311201000</v>
          </cell>
          <cell r="B4">
            <v>120000</v>
          </cell>
        </row>
        <row r="5">
          <cell r="A5" t="str">
            <v>AC1A207000016311203000</v>
          </cell>
          <cell r="B5">
            <v>4000</v>
          </cell>
        </row>
        <row r="6">
          <cell r="A6" t="str">
            <v>AC1A207000016313000000</v>
          </cell>
          <cell r="B6">
            <v>25000</v>
          </cell>
        </row>
        <row r="7">
          <cell r="A7" t="str">
            <v>AC1A207000016314000000</v>
          </cell>
          <cell r="B7">
            <v>14000</v>
          </cell>
        </row>
        <row r="8">
          <cell r="A8" t="str">
            <v>AC1A207000016315001000</v>
          </cell>
          <cell r="B8">
            <v>2500</v>
          </cell>
        </row>
        <row r="9">
          <cell r="A9" t="str">
            <v>AC1A207000016315009000</v>
          </cell>
          <cell r="B9">
            <v>4000</v>
          </cell>
        </row>
        <row r="10">
          <cell r="A10" t="str">
            <v>AC1A207000016321000000</v>
          </cell>
          <cell r="B10">
            <v>25000</v>
          </cell>
        </row>
        <row r="11">
          <cell r="A11" t="str">
            <v>AC1A207000016380003040</v>
          </cell>
          <cell r="B11">
            <v>18000</v>
          </cell>
        </row>
        <row r="12">
          <cell r="A12" t="str">
            <v>AC1A207000016380003990</v>
          </cell>
          <cell r="B12">
            <v>12000</v>
          </cell>
        </row>
        <row r="13">
          <cell r="A13" t="str">
            <v>AC1A207000016560004000</v>
          </cell>
          <cell r="B13">
            <v>5000</v>
          </cell>
        </row>
        <row r="14">
          <cell r="A14" t="str">
            <v>AC1A207000016591200000</v>
          </cell>
          <cell r="B14">
            <v>5000</v>
          </cell>
        </row>
        <row r="15">
          <cell r="A15" t="str">
            <v>AC1A207000026032001090</v>
          </cell>
          <cell r="B15">
            <v>30000</v>
          </cell>
        </row>
        <row r="16">
          <cell r="A16" t="str">
            <v>AC1A207000026311203000</v>
          </cell>
          <cell r="B16">
            <v>2500</v>
          </cell>
        </row>
        <row r="17">
          <cell r="A17" t="str">
            <v>AC1A207000026313000000</v>
          </cell>
          <cell r="B17">
            <v>5000</v>
          </cell>
        </row>
        <row r="18">
          <cell r="A18" t="str">
            <v>AC1A207000026314000000</v>
          </cell>
          <cell r="B18">
            <v>4000</v>
          </cell>
        </row>
        <row r="19">
          <cell r="A19" t="str">
            <v>AC1A207000026315001000</v>
          </cell>
          <cell r="B19">
            <v>2000</v>
          </cell>
        </row>
        <row r="20">
          <cell r="A20" t="str">
            <v>AC1A207000026315009000</v>
          </cell>
          <cell r="B20">
            <v>1500</v>
          </cell>
        </row>
        <row r="21">
          <cell r="A21" t="str">
            <v>AC1A207000026329003000</v>
          </cell>
          <cell r="B21">
            <v>10000</v>
          </cell>
        </row>
        <row r="22">
          <cell r="A22" t="str">
            <v>AC1A207000026371000000</v>
          </cell>
          <cell r="B22">
            <v>120000</v>
          </cell>
        </row>
        <row r="23">
          <cell r="A23" t="str">
            <v>AC1A207000026372000000</v>
          </cell>
          <cell r="B23">
            <v>30000</v>
          </cell>
        </row>
        <row r="24">
          <cell r="A24" t="str">
            <v>AC1A207000026373006000</v>
          </cell>
          <cell r="B24">
            <v>20000</v>
          </cell>
        </row>
        <row r="25">
          <cell r="A25" t="str">
            <v>AC1A207000026380003040</v>
          </cell>
          <cell r="B25">
            <v>50000</v>
          </cell>
        </row>
        <row r="26">
          <cell r="A26" t="str">
            <v>AC1A207000026380003990</v>
          </cell>
          <cell r="B26">
            <v>5000</v>
          </cell>
        </row>
        <row r="27">
          <cell r="A27" t="str">
            <v>AC1A207000026380004030</v>
          </cell>
          <cell r="B27">
            <v>22000</v>
          </cell>
        </row>
        <row r="28">
          <cell r="A28" t="str">
            <v>AC1A207000026530006000</v>
          </cell>
          <cell r="B28">
            <v>2000</v>
          </cell>
        </row>
        <row r="29">
          <cell r="A29" t="str">
            <v>AC1A207000026560004000</v>
          </cell>
          <cell r="B29">
            <v>5000</v>
          </cell>
        </row>
        <row r="30">
          <cell r="A30" t="str">
            <v>AC1A207000026560009000</v>
          </cell>
          <cell r="B30">
            <v>5000</v>
          </cell>
        </row>
        <row r="31">
          <cell r="A31" t="str">
            <v>AC1A207000026591200000</v>
          </cell>
          <cell r="B31">
            <v>5000</v>
          </cell>
        </row>
        <row r="32">
          <cell r="A32" t="str">
            <v>AC1A207000036032001060</v>
          </cell>
          <cell r="B32">
            <v>50000</v>
          </cell>
        </row>
        <row r="33">
          <cell r="A33" t="str">
            <v>AC1A207000036032001070</v>
          </cell>
          <cell r="B33">
            <v>305000</v>
          </cell>
        </row>
        <row r="34">
          <cell r="A34" t="str">
            <v>AC1A207000036311100000</v>
          </cell>
          <cell r="B34">
            <v>60000</v>
          </cell>
        </row>
        <row r="35">
          <cell r="A35" t="str">
            <v>AC1A207000036311203000</v>
          </cell>
          <cell r="B35">
            <v>2000</v>
          </cell>
        </row>
        <row r="36">
          <cell r="A36" t="str">
            <v>AC1A207000036313000000</v>
          </cell>
          <cell r="B36">
            <v>6000</v>
          </cell>
        </row>
        <row r="37">
          <cell r="A37" t="str">
            <v>AC1A207000036314000000</v>
          </cell>
          <cell r="B37">
            <v>6000</v>
          </cell>
        </row>
        <row r="38">
          <cell r="A38" t="str">
            <v>AC1A207000036315001000</v>
          </cell>
          <cell r="B38">
            <v>2000</v>
          </cell>
        </row>
        <row r="39">
          <cell r="A39" t="str">
            <v>AC1A207000036315009000</v>
          </cell>
          <cell r="B39">
            <v>1500</v>
          </cell>
        </row>
        <row r="40">
          <cell r="A40" t="str">
            <v>AC1A207000036325000000</v>
          </cell>
          <cell r="B40">
            <v>30000</v>
          </cell>
        </row>
        <row r="41">
          <cell r="A41" t="str">
            <v>AC1A207000036343001000</v>
          </cell>
          <cell r="B41">
            <v>5000</v>
          </cell>
        </row>
        <row r="42">
          <cell r="A42" t="str">
            <v>AC1A207000036343005000</v>
          </cell>
          <cell r="B42">
            <v>35000</v>
          </cell>
        </row>
        <row r="43">
          <cell r="A43" t="str">
            <v>AC1A207000036380003030</v>
          </cell>
          <cell r="B43">
            <v>300000</v>
          </cell>
        </row>
        <row r="44">
          <cell r="A44" t="str">
            <v>AC1A207000036380003040</v>
          </cell>
          <cell r="B44">
            <v>135000</v>
          </cell>
        </row>
        <row r="45">
          <cell r="A45" t="str">
            <v>AC1A207000036380003990</v>
          </cell>
          <cell r="B45">
            <v>50000</v>
          </cell>
        </row>
        <row r="46">
          <cell r="A46" t="str">
            <v>AC1A207000036380004020</v>
          </cell>
          <cell r="B46">
            <v>1390725</v>
          </cell>
        </row>
        <row r="47">
          <cell r="A47" t="str">
            <v>AC1A207000036380004030</v>
          </cell>
          <cell r="B47">
            <v>8000</v>
          </cell>
        </row>
        <row r="48">
          <cell r="A48" t="str">
            <v>AC1A207000036380004040</v>
          </cell>
          <cell r="B48">
            <v>5000</v>
          </cell>
        </row>
        <row r="49">
          <cell r="A49" t="str">
            <v>AC1A207000036591200000</v>
          </cell>
          <cell r="B49">
            <v>3000</v>
          </cell>
        </row>
        <row r="50">
          <cell r="A50" t="str">
            <v>AC1A20700003ZN05</v>
          </cell>
          <cell r="B50">
            <v>10000</v>
          </cell>
        </row>
        <row r="51">
          <cell r="A51" t="str">
            <v>AC1A20700003ZN06</v>
          </cell>
          <cell r="B51">
            <v>7500</v>
          </cell>
        </row>
        <row r="52">
          <cell r="A52" t="str">
            <v>AC1A20700003ZN11</v>
          </cell>
          <cell r="B52">
            <v>100000</v>
          </cell>
        </row>
        <row r="53">
          <cell r="A53" t="str">
            <v>AC1A207000046311100000</v>
          </cell>
          <cell r="B53">
            <v>10000</v>
          </cell>
        </row>
        <row r="54">
          <cell r="A54" t="str">
            <v>AC1A207000046311203000</v>
          </cell>
          <cell r="B54">
            <v>3000</v>
          </cell>
        </row>
        <row r="55">
          <cell r="A55" t="str">
            <v>AC1A207000046313000000</v>
          </cell>
          <cell r="B55">
            <v>5000</v>
          </cell>
        </row>
        <row r="56">
          <cell r="A56" t="str">
            <v>AC1A207000046314000000</v>
          </cell>
          <cell r="B56">
            <v>5000</v>
          </cell>
        </row>
        <row r="57">
          <cell r="A57" t="str">
            <v>AC1A207000046315001000</v>
          </cell>
          <cell r="B57">
            <v>4000</v>
          </cell>
        </row>
        <row r="58">
          <cell r="A58" t="str">
            <v>AC1A207000046315009000</v>
          </cell>
          <cell r="B58">
            <v>3000</v>
          </cell>
        </row>
        <row r="59">
          <cell r="A59" t="str">
            <v>AC1A207000046321000000</v>
          </cell>
          <cell r="B59">
            <v>25000</v>
          </cell>
        </row>
        <row r="60">
          <cell r="A60" t="str">
            <v>AC1A207000046322001000</v>
          </cell>
          <cell r="B60">
            <v>40000</v>
          </cell>
        </row>
        <row r="61">
          <cell r="A61" t="str">
            <v>AC1A207000046329002000</v>
          </cell>
          <cell r="B61">
            <v>6000</v>
          </cell>
        </row>
        <row r="62">
          <cell r="A62" t="str">
            <v>AC1A207000046343001000</v>
          </cell>
          <cell r="B62">
            <v>10000</v>
          </cell>
        </row>
        <row r="63">
          <cell r="A63" t="str">
            <v>AC1A207000046343003000</v>
          </cell>
          <cell r="B63">
            <v>12000</v>
          </cell>
        </row>
        <row r="64">
          <cell r="A64" t="str">
            <v>AC1A207000046343004000</v>
          </cell>
          <cell r="B64">
            <v>4000</v>
          </cell>
        </row>
        <row r="65">
          <cell r="A65" t="str">
            <v>AC1A207000046343005000</v>
          </cell>
          <cell r="B65">
            <v>3000</v>
          </cell>
        </row>
        <row r="66">
          <cell r="A66" t="str">
            <v>AC1A207000046352000000</v>
          </cell>
          <cell r="B66" t="e">
            <v>#VALUE!</v>
          </cell>
        </row>
        <row r="67">
          <cell r="A67" t="str">
            <v>AC1A207000046353000000</v>
          </cell>
          <cell r="B67">
            <v>8000</v>
          </cell>
        </row>
        <row r="68">
          <cell r="A68" t="str">
            <v>AC1A207000046363000000</v>
          </cell>
          <cell r="B68">
            <v>8000</v>
          </cell>
        </row>
        <row r="69">
          <cell r="A69" t="str">
            <v>AC1A207000046364001000</v>
          </cell>
          <cell r="B69">
            <v>12000</v>
          </cell>
        </row>
        <row r="70">
          <cell r="A70" t="str">
            <v>AC1A207000046372000000</v>
          </cell>
          <cell r="B70">
            <v>3200</v>
          </cell>
        </row>
        <row r="71">
          <cell r="A71" t="str">
            <v>AC1A207000046380003010</v>
          </cell>
          <cell r="B71">
            <v>2252500</v>
          </cell>
        </row>
        <row r="72">
          <cell r="A72" t="str">
            <v>AC1A207000046380003020</v>
          </cell>
          <cell r="B72">
            <v>250000</v>
          </cell>
        </row>
        <row r="73">
          <cell r="A73" t="str">
            <v>AC1A207000046380003040</v>
          </cell>
          <cell r="B73">
            <v>24000</v>
          </cell>
        </row>
        <row r="74">
          <cell r="A74" t="str">
            <v>AC1A207000046380003990</v>
          </cell>
          <cell r="B74">
            <v>15000</v>
          </cell>
        </row>
        <row r="75">
          <cell r="A75" t="str">
            <v>AC1A207000046380004010</v>
          </cell>
          <cell r="B75">
            <v>140185</v>
          </cell>
        </row>
        <row r="76">
          <cell r="A76" t="str">
            <v>AC1A207000046380004030</v>
          </cell>
          <cell r="B76">
            <v>3000</v>
          </cell>
        </row>
        <row r="77">
          <cell r="A77" t="str">
            <v>AC1A207000046380004040</v>
          </cell>
          <cell r="B77">
            <v>5000</v>
          </cell>
        </row>
        <row r="78">
          <cell r="A78" t="str">
            <v>AC1A207000046431000000</v>
          </cell>
          <cell r="B78">
            <v>40000</v>
          </cell>
        </row>
        <row r="79">
          <cell r="A79" t="str">
            <v>AC1A207000046439000000</v>
          </cell>
          <cell r="B79">
            <v>20000</v>
          </cell>
        </row>
        <row r="80">
          <cell r="A80" t="str">
            <v>AC1A207000046443001000</v>
          </cell>
          <cell r="B80">
            <v>400000</v>
          </cell>
        </row>
        <row r="81">
          <cell r="A81" t="str">
            <v>AC1A207000046443002000</v>
          </cell>
          <cell r="B81">
            <v>415859</v>
          </cell>
        </row>
        <row r="82">
          <cell r="A82" t="str">
            <v>AC1A207000046443003000</v>
          </cell>
          <cell r="B82">
            <v>185747</v>
          </cell>
        </row>
        <row r="83">
          <cell r="A83" t="str">
            <v>AC1A207000046510010000</v>
          </cell>
          <cell r="B83">
            <v>3450</v>
          </cell>
        </row>
        <row r="84">
          <cell r="A84" t="str">
            <v>AC1A207000046530006000</v>
          </cell>
          <cell r="B84">
            <v>2000</v>
          </cell>
        </row>
        <row r="85">
          <cell r="A85" t="str">
            <v>AC1A207000046560001000</v>
          </cell>
          <cell r="B85">
            <v>2000</v>
          </cell>
        </row>
        <row r="86">
          <cell r="A86" t="str">
            <v>AC1A207000046560002000</v>
          </cell>
          <cell r="B86">
            <v>5000</v>
          </cell>
        </row>
        <row r="87">
          <cell r="A87" t="str">
            <v>AC1A207000046560003000</v>
          </cell>
          <cell r="B87">
            <v>5000</v>
          </cell>
        </row>
        <row r="88">
          <cell r="A88" t="str">
            <v>AC1A207000046560004000</v>
          </cell>
          <cell r="B88">
            <v>3000</v>
          </cell>
        </row>
        <row r="89">
          <cell r="A89" t="str">
            <v>AC1A207000046591200000</v>
          </cell>
          <cell r="B89">
            <v>5000</v>
          </cell>
        </row>
        <row r="90">
          <cell r="A90" t="str">
            <v>AC1A20700004ZN06</v>
          </cell>
          <cell r="B90">
            <v>50000</v>
          </cell>
        </row>
        <row r="91">
          <cell r="A91" t="str">
            <v>AC1A207000056311203000</v>
          </cell>
          <cell r="B91">
            <v>500</v>
          </cell>
        </row>
        <row r="92">
          <cell r="A92" t="str">
            <v>AC1A207000056313000000</v>
          </cell>
          <cell r="B92">
            <v>5000</v>
          </cell>
        </row>
        <row r="93">
          <cell r="A93" t="str">
            <v>AC1A207000056314000000</v>
          </cell>
          <cell r="B93">
            <v>4000</v>
          </cell>
        </row>
        <row r="94">
          <cell r="A94" t="str">
            <v>AC1A207000056315001000</v>
          </cell>
          <cell r="B94">
            <v>2000</v>
          </cell>
        </row>
        <row r="95">
          <cell r="A95" t="str">
            <v>AC1A207000056315002000</v>
          </cell>
          <cell r="B95">
            <v>10000</v>
          </cell>
        </row>
        <row r="96">
          <cell r="A96" t="str">
            <v>AC1A207000056315009000</v>
          </cell>
          <cell r="B96">
            <v>2000</v>
          </cell>
        </row>
        <row r="97">
          <cell r="A97" t="str">
            <v>AC1A207000056380003990</v>
          </cell>
          <cell r="B97">
            <v>399818</v>
          </cell>
        </row>
        <row r="98">
          <cell r="A98" t="str">
            <v>AC1A207000056591200000</v>
          </cell>
          <cell r="B98">
            <v>1000</v>
          </cell>
        </row>
        <row r="99">
          <cell r="A99" t="str">
            <v>AC1A207000066311203000</v>
          </cell>
          <cell r="B99">
            <v>3000</v>
          </cell>
        </row>
        <row r="100">
          <cell r="A100" t="str">
            <v>AC1A207000066313000000</v>
          </cell>
          <cell r="B100">
            <v>3000</v>
          </cell>
        </row>
        <row r="101">
          <cell r="A101" t="str">
            <v>AC1A207000066314000000</v>
          </cell>
          <cell r="B101">
            <v>3500</v>
          </cell>
        </row>
        <row r="102">
          <cell r="A102" t="str">
            <v>AC1A207000066315001000</v>
          </cell>
          <cell r="B102">
            <v>2000</v>
          </cell>
        </row>
        <row r="103">
          <cell r="A103" t="str">
            <v>AC1A207000066315009000</v>
          </cell>
          <cell r="B103">
            <v>2500</v>
          </cell>
        </row>
        <row r="104">
          <cell r="A104" t="str">
            <v>AC1A207000066343005000</v>
          </cell>
          <cell r="B104">
            <v>35000</v>
          </cell>
        </row>
        <row r="105">
          <cell r="A105" t="str">
            <v>AC1A207000066380001990</v>
          </cell>
          <cell r="B105">
            <v>2000</v>
          </cell>
        </row>
        <row r="106">
          <cell r="A106" t="str">
            <v>AC1A207000066380003990</v>
          </cell>
          <cell r="B106">
            <v>60000</v>
          </cell>
        </row>
        <row r="107">
          <cell r="A107" t="str">
            <v>AC1A207000066560004000</v>
          </cell>
          <cell r="B107">
            <v>1500</v>
          </cell>
        </row>
        <row r="108">
          <cell r="A108" t="str">
            <v>AC1A207000066591200000</v>
          </cell>
          <cell r="B108">
            <v>2000</v>
          </cell>
        </row>
        <row r="109">
          <cell r="A109" t="str">
            <v>AC1A20700006ZN05</v>
          </cell>
          <cell r="B109">
            <v>66700</v>
          </cell>
        </row>
        <row r="110">
          <cell r="A110" t="str">
            <v>AC1A207000076311203000</v>
          </cell>
          <cell r="B110">
            <v>3000</v>
          </cell>
        </row>
        <row r="111">
          <cell r="A111" t="str">
            <v>AC1A207000076313000000</v>
          </cell>
          <cell r="B111">
            <v>6000</v>
          </cell>
        </row>
        <row r="112">
          <cell r="A112" t="str">
            <v>AC1A207000076314000000</v>
          </cell>
          <cell r="B112">
            <v>6000</v>
          </cell>
        </row>
        <row r="113">
          <cell r="A113" t="str">
            <v>AC1A207000076315001000</v>
          </cell>
          <cell r="B113">
            <v>2000</v>
          </cell>
        </row>
        <row r="114">
          <cell r="A114" t="str">
            <v>AC1A207000076315009000</v>
          </cell>
          <cell r="B114">
            <v>2000</v>
          </cell>
        </row>
        <row r="115">
          <cell r="A115" t="str">
            <v>AC1A207000076329009000</v>
          </cell>
          <cell r="B115">
            <v>400000</v>
          </cell>
        </row>
        <row r="116">
          <cell r="A116" t="str">
            <v>AC1A207000076380003040</v>
          </cell>
          <cell r="B116">
            <v>150000</v>
          </cell>
        </row>
        <row r="117">
          <cell r="A117" t="str">
            <v>AC1A2070000770000019</v>
          </cell>
          <cell r="B117">
            <v>1345000</v>
          </cell>
        </row>
        <row r="118">
          <cell r="A118" t="str">
            <v>AC1A2070000770000020</v>
          </cell>
        </row>
        <row r="119">
          <cell r="A119" t="str">
            <v>AC1A2070000770000021</v>
          </cell>
          <cell r="B119">
            <v>100000</v>
          </cell>
        </row>
        <row r="120">
          <cell r="A120" t="str">
            <v>AC1A2070000770000022</v>
          </cell>
          <cell r="B120">
            <v>1766140</v>
          </cell>
        </row>
        <row r="121">
          <cell r="A121" t="str">
            <v>AC1A2070000770000023</v>
          </cell>
        </row>
        <row r="122">
          <cell r="A122" t="str">
            <v>AC1A20700007ZN02</v>
          </cell>
          <cell r="B122">
            <v>4764175</v>
          </cell>
        </row>
        <row r="123">
          <cell r="A123" t="str">
            <v>AC1A20700007ZN11</v>
          </cell>
          <cell r="B123">
            <v>200000</v>
          </cell>
        </row>
        <row r="124">
          <cell r="A124" t="str">
            <v>AC1A20700007ZN13</v>
          </cell>
          <cell r="B124">
            <v>300000</v>
          </cell>
        </row>
        <row r="125">
          <cell r="A125" t="str">
            <v>AC1A207010006311203000</v>
          </cell>
          <cell r="B125">
            <v>1000</v>
          </cell>
        </row>
        <row r="126">
          <cell r="A126" t="str">
            <v>AC1A207010006313000000</v>
          </cell>
          <cell r="B126">
            <v>4000</v>
          </cell>
        </row>
        <row r="127">
          <cell r="A127" t="str">
            <v>AC1A207010006314000000</v>
          </cell>
          <cell r="B127">
            <v>5000</v>
          </cell>
        </row>
        <row r="128">
          <cell r="A128" t="str">
            <v>AC1A207010006315001000</v>
          </cell>
          <cell r="B128">
            <v>1500</v>
          </cell>
        </row>
        <row r="129">
          <cell r="A129" t="str">
            <v>AC1A207010006315009000</v>
          </cell>
          <cell r="B129">
            <v>2000</v>
          </cell>
        </row>
        <row r="130">
          <cell r="A130" t="str">
            <v>AC1A207010006380003010</v>
          </cell>
          <cell r="B130">
            <v>10000</v>
          </cell>
        </row>
        <row r="131">
          <cell r="A131" t="str">
            <v>AC1A207010006380003040</v>
          </cell>
          <cell r="B131">
            <v>18000</v>
          </cell>
        </row>
        <row r="132">
          <cell r="A132" t="str">
            <v>AC1A207010006380003990</v>
          </cell>
          <cell r="B132">
            <v>6000</v>
          </cell>
        </row>
        <row r="133">
          <cell r="A133" t="str">
            <v>AC1A207010006380004030</v>
          </cell>
          <cell r="B133">
            <v>3000</v>
          </cell>
        </row>
        <row r="134">
          <cell r="A134" t="str">
            <v>AC1A207010006380004040</v>
          </cell>
          <cell r="B134">
            <v>6500</v>
          </cell>
        </row>
        <row r="135">
          <cell r="A135" t="str">
            <v>AC1A207010006530006000</v>
          </cell>
          <cell r="B135">
            <v>1100</v>
          </cell>
        </row>
        <row r="136">
          <cell r="A136" t="str">
            <v>AC1A207010006560004000</v>
          </cell>
          <cell r="B136">
            <v>4500</v>
          </cell>
        </row>
        <row r="137">
          <cell r="A137" t="str">
            <v>AC1A207010006591200000</v>
          </cell>
          <cell r="B137">
            <v>2500</v>
          </cell>
        </row>
        <row r="138">
          <cell r="A138" t="str">
            <v>AC1A207020006311203000</v>
          </cell>
          <cell r="B138">
            <v>4000</v>
          </cell>
        </row>
        <row r="139">
          <cell r="A139" t="str">
            <v>AC1A207020006313000000</v>
          </cell>
          <cell r="B139">
            <v>5500</v>
          </cell>
        </row>
        <row r="140">
          <cell r="A140" t="str">
            <v>AC1A207020006314000000</v>
          </cell>
          <cell r="B140">
            <v>5000</v>
          </cell>
        </row>
        <row r="141">
          <cell r="A141" t="str">
            <v>AC1A207020006315001000</v>
          </cell>
          <cell r="B141">
            <v>2500</v>
          </cell>
        </row>
        <row r="142">
          <cell r="A142" t="str">
            <v>AC1A207020006315009000</v>
          </cell>
          <cell r="B142">
            <v>2500</v>
          </cell>
        </row>
        <row r="143">
          <cell r="A143" t="str">
            <v>AC1A207020006329002000</v>
          </cell>
          <cell r="B143">
            <v>1000</v>
          </cell>
        </row>
        <row r="144">
          <cell r="A144" t="str">
            <v>AC1A207020006380001030</v>
          </cell>
          <cell r="B144">
            <v>80000</v>
          </cell>
        </row>
        <row r="145">
          <cell r="A145" t="str">
            <v>AC1A207020006380003040</v>
          </cell>
          <cell r="B145">
            <v>12000</v>
          </cell>
        </row>
        <row r="146">
          <cell r="A146" t="str">
            <v>AC1A207020006380004030</v>
          </cell>
          <cell r="B146">
            <v>2500</v>
          </cell>
        </row>
        <row r="147">
          <cell r="A147" t="str">
            <v>AC1A207020006380004040</v>
          </cell>
          <cell r="B147">
            <v>10000</v>
          </cell>
        </row>
        <row r="148">
          <cell r="A148" t="str">
            <v>AC1A207020006391001000</v>
          </cell>
          <cell r="B148">
            <v>50000</v>
          </cell>
        </row>
        <row r="149">
          <cell r="A149" t="str">
            <v>AC1A207020006412000000</v>
          </cell>
          <cell r="B149">
            <v>1500</v>
          </cell>
        </row>
        <row r="150">
          <cell r="A150" t="str">
            <v>AC1A207020006560004000</v>
          </cell>
          <cell r="B150">
            <v>3000</v>
          </cell>
        </row>
        <row r="151">
          <cell r="A151" t="str">
            <v>AC1A207020006591200000</v>
          </cell>
          <cell r="B151">
            <v>5000</v>
          </cell>
        </row>
        <row r="152">
          <cell r="A152" t="str">
            <v>AC1A207030006032001040</v>
          </cell>
          <cell r="B152">
            <v>80000</v>
          </cell>
        </row>
        <row r="153">
          <cell r="A153" t="str">
            <v>AC1A207030006032001110</v>
          </cell>
          <cell r="B153">
            <v>48000</v>
          </cell>
        </row>
        <row r="154">
          <cell r="A154" t="str">
            <v>AC1A207030006033000000</v>
          </cell>
          <cell r="B154">
            <v>230000</v>
          </cell>
        </row>
        <row r="155">
          <cell r="A155" t="str">
            <v>AC1A207030006311100000</v>
          </cell>
          <cell r="B155">
            <v>64000</v>
          </cell>
        </row>
        <row r="156">
          <cell r="A156" t="str">
            <v>AC1A207030006311203000</v>
          </cell>
          <cell r="B156">
            <v>1800</v>
          </cell>
        </row>
        <row r="157">
          <cell r="A157" t="str">
            <v>AC1A207030006312001000</v>
          </cell>
          <cell r="B157">
            <v>36000</v>
          </cell>
        </row>
        <row r="158">
          <cell r="A158" t="str">
            <v>AC1A207030006313000000</v>
          </cell>
          <cell r="B158">
            <v>2000</v>
          </cell>
        </row>
        <row r="159">
          <cell r="A159" t="str">
            <v>AC1A207030006314000000</v>
          </cell>
          <cell r="B159">
            <v>3000</v>
          </cell>
        </row>
        <row r="160">
          <cell r="A160" t="str">
            <v>AC1A207030006315001000</v>
          </cell>
          <cell r="B160">
            <v>1500</v>
          </cell>
        </row>
        <row r="161">
          <cell r="A161" t="str">
            <v>AC1A207030006315009000</v>
          </cell>
          <cell r="B161">
            <v>1000</v>
          </cell>
        </row>
        <row r="162">
          <cell r="A162" t="str">
            <v>AC1A207030006329002000</v>
          </cell>
          <cell r="B162">
            <v>34000</v>
          </cell>
        </row>
        <row r="163">
          <cell r="A163" t="str">
            <v>AC1A207030006343001000</v>
          </cell>
          <cell r="B163">
            <v>60000</v>
          </cell>
        </row>
        <row r="164">
          <cell r="A164" t="str">
            <v>AC1A207030006343003000</v>
          </cell>
          <cell r="B164">
            <v>54000</v>
          </cell>
        </row>
        <row r="165">
          <cell r="A165" t="str">
            <v>AC1A207030006343004000</v>
          </cell>
          <cell r="B165">
            <v>15000</v>
          </cell>
        </row>
        <row r="166">
          <cell r="A166" t="str">
            <v>AC1A207030006343005000</v>
          </cell>
          <cell r="B166">
            <v>15000</v>
          </cell>
        </row>
        <row r="167">
          <cell r="A167" t="str">
            <v>AC1A207030006352000000</v>
          </cell>
          <cell r="B167">
            <v>111720</v>
          </cell>
        </row>
        <row r="168">
          <cell r="A168" t="str">
            <v>AC1A207030006353000000</v>
          </cell>
          <cell r="B168">
            <v>35500</v>
          </cell>
        </row>
        <row r="169">
          <cell r="A169" t="str">
            <v>AC1A207030006380003040</v>
          </cell>
          <cell r="B169">
            <v>105000</v>
          </cell>
        </row>
        <row r="170">
          <cell r="A170" t="str">
            <v>AC1A207030006380003990</v>
          </cell>
          <cell r="B170">
            <v>5000</v>
          </cell>
        </row>
        <row r="171">
          <cell r="A171" t="str">
            <v>AC1A207030006380004030</v>
          </cell>
          <cell r="B171">
            <v>73500</v>
          </cell>
        </row>
        <row r="172">
          <cell r="A172" t="str">
            <v>AC1A207030006380004040</v>
          </cell>
          <cell r="B172">
            <v>7000</v>
          </cell>
        </row>
        <row r="173">
          <cell r="A173" t="str">
            <v>AC1A207030006380004990</v>
          </cell>
          <cell r="B173">
            <v>15000</v>
          </cell>
        </row>
        <row r="174">
          <cell r="A174" t="str">
            <v>AC1A207030006530006000</v>
          </cell>
          <cell r="B174">
            <v>3000</v>
          </cell>
        </row>
        <row r="175">
          <cell r="A175" t="str">
            <v>AC1A207030006560001000</v>
          </cell>
          <cell r="B175">
            <v>15000</v>
          </cell>
        </row>
        <row r="176">
          <cell r="A176" t="str">
            <v>AC1A207030006560002000</v>
          </cell>
          <cell r="B176">
            <v>30000</v>
          </cell>
        </row>
        <row r="177">
          <cell r="A177" t="str">
            <v>AC1A207030006560003000</v>
          </cell>
          <cell r="B177">
            <v>40000</v>
          </cell>
        </row>
        <row r="178">
          <cell r="A178" t="str">
            <v>AC1A207030006560004000</v>
          </cell>
          <cell r="B178">
            <v>2000</v>
          </cell>
        </row>
        <row r="179">
          <cell r="A179" t="str">
            <v>AC1A207030006560006000</v>
          </cell>
          <cell r="B179">
            <v>5000</v>
          </cell>
        </row>
        <row r="180">
          <cell r="A180" t="str">
            <v>AC1A207030006560011000</v>
          </cell>
          <cell r="B180">
            <v>2000</v>
          </cell>
        </row>
        <row r="181">
          <cell r="A181" t="str">
            <v>AC1A207030006560012000</v>
          </cell>
          <cell r="B181">
            <v>80000</v>
          </cell>
        </row>
        <row r="182">
          <cell r="A182" t="str">
            <v>AC1A207030006560013000</v>
          </cell>
          <cell r="B182">
            <v>40000</v>
          </cell>
        </row>
        <row r="183">
          <cell r="A183" t="str">
            <v>AC1A207030006560014000</v>
          </cell>
          <cell r="B183">
            <v>30000</v>
          </cell>
        </row>
        <row r="184">
          <cell r="A184" t="str">
            <v>AC1A207030006591200000</v>
          </cell>
          <cell r="B184">
            <v>2000</v>
          </cell>
        </row>
        <row r="185">
          <cell r="A185" t="str">
            <v>AC1A207040006031000000</v>
          </cell>
          <cell r="B185">
            <v>0</v>
          </cell>
        </row>
        <row r="186">
          <cell r="A186" t="str">
            <v>AC1A207040006032001080</v>
          </cell>
          <cell r="B186">
            <v>84480</v>
          </cell>
        </row>
        <row r="187">
          <cell r="A187" t="str">
            <v>AC1A207040006032001090</v>
          </cell>
          <cell r="B187">
            <v>10000</v>
          </cell>
        </row>
        <row r="188">
          <cell r="A188" t="str">
            <v>AC1A207040006032001100</v>
          </cell>
          <cell r="B188">
            <v>25740</v>
          </cell>
        </row>
        <row r="189">
          <cell r="A189" t="str">
            <v>AC1A207040006240001000</v>
          </cell>
          <cell r="B189">
            <v>90000</v>
          </cell>
        </row>
        <row r="190">
          <cell r="A190" t="str">
            <v>AC1A207040006311203000</v>
          </cell>
          <cell r="B190">
            <v>2400</v>
          </cell>
        </row>
        <row r="191">
          <cell r="A191" t="str">
            <v>AC1A207040006313000000</v>
          </cell>
          <cell r="B191">
            <v>11880</v>
          </cell>
        </row>
        <row r="192">
          <cell r="A192" t="str">
            <v>AC1A207040006314000000</v>
          </cell>
          <cell r="B192">
            <v>9720</v>
          </cell>
        </row>
        <row r="193">
          <cell r="A193" t="str">
            <v>AC1A207040006315001000</v>
          </cell>
          <cell r="B193">
            <v>6000</v>
          </cell>
        </row>
        <row r="194">
          <cell r="A194" t="str">
            <v>AC1A207040006315009000</v>
          </cell>
          <cell r="B194">
            <v>9600</v>
          </cell>
        </row>
        <row r="195">
          <cell r="A195" t="str">
            <v>AC1A207040006321000000</v>
          </cell>
          <cell r="B195">
            <v>5000</v>
          </cell>
        </row>
        <row r="196">
          <cell r="A196" t="str">
            <v>AC1A207040006329002000</v>
          </cell>
          <cell r="B196">
            <v>1500</v>
          </cell>
        </row>
        <row r="197">
          <cell r="A197" t="str">
            <v>AC1A207040006352000000</v>
          </cell>
          <cell r="B197">
            <v>0</v>
          </cell>
        </row>
        <row r="198">
          <cell r="A198" t="str">
            <v>AC1A207040006372000000</v>
          </cell>
          <cell r="B198">
            <v>7500</v>
          </cell>
        </row>
        <row r="199">
          <cell r="A199" t="str">
            <v>AC1A207040006373002000</v>
          </cell>
          <cell r="B199">
            <v>5000</v>
          </cell>
        </row>
        <row r="200">
          <cell r="A200" t="str">
            <v>AC1A207040006380003040</v>
          </cell>
          <cell r="B200">
            <v>171000</v>
          </cell>
        </row>
        <row r="201">
          <cell r="A201" t="str">
            <v>AC1A207040006380003990</v>
          </cell>
          <cell r="B201">
            <v>14400</v>
          </cell>
        </row>
        <row r="202">
          <cell r="A202" t="str">
            <v>AC1A207040006380004030</v>
          </cell>
          <cell r="B202">
            <v>2880</v>
          </cell>
        </row>
        <row r="203">
          <cell r="A203" t="str">
            <v>AC1A207040006419002000</v>
          </cell>
          <cell r="B203">
            <v>4800</v>
          </cell>
        </row>
        <row r="204">
          <cell r="A204" t="str">
            <v>AC1A207040006530006000</v>
          </cell>
          <cell r="B204">
            <v>2500</v>
          </cell>
        </row>
        <row r="205">
          <cell r="A205" t="str">
            <v>AC1A207040006560004000</v>
          </cell>
          <cell r="B205">
            <v>2880</v>
          </cell>
        </row>
        <row r="206">
          <cell r="A206" t="str">
            <v>AC1A207040006591200000</v>
          </cell>
          <cell r="B206">
            <v>7020</v>
          </cell>
        </row>
        <row r="207">
          <cell r="A207" t="str">
            <v>AC1A20704000ZN05</v>
          </cell>
          <cell r="B207">
            <v>6500</v>
          </cell>
        </row>
        <row r="208">
          <cell r="A208" t="str">
            <v>AC1A20704000ZN09</v>
          </cell>
          <cell r="B208">
            <v>5000</v>
          </cell>
        </row>
        <row r="209">
          <cell r="A209" t="str">
            <v>AC1A207060006032001010</v>
          </cell>
          <cell r="B209">
            <v>6836</v>
          </cell>
        </row>
        <row r="210">
          <cell r="A210" t="str">
            <v>AC1A207060006032001030</v>
          </cell>
          <cell r="B210">
            <v>7433</v>
          </cell>
        </row>
        <row r="211">
          <cell r="A211" t="str">
            <v>AC1A207060006032001050</v>
          </cell>
          <cell r="B211">
            <v>17128</v>
          </cell>
        </row>
        <row r="212">
          <cell r="A212" t="str">
            <v>AC1A207060006311203000</v>
          </cell>
          <cell r="B212">
            <v>1000</v>
          </cell>
        </row>
        <row r="213">
          <cell r="A213" t="str">
            <v>AC1A207060006313000000</v>
          </cell>
          <cell r="B213">
            <v>2000</v>
          </cell>
        </row>
        <row r="214">
          <cell r="A214" t="str">
            <v>AC1A207060006314000000</v>
          </cell>
          <cell r="B214">
            <v>2000</v>
          </cell>
        </row>
        <row r="215">
          <cell r="A215" t="str">
            <v>AC1A207060006315001000</v>
          </cell>
          <cell r="B215">
            <v>800</v>
          </cell>
        </row>
        <row r="216">
          <cell r="A216" t="str">
            <v>AC1A207060006315009000</v>
          </cell>
          <cell r="B216">
            <v>1500</v>
          </cell>
        </row>
        <row r="217">
          <cell r="A217" t="str">
            <v>AC1A207060006343005000</v>
          </cell>
          <cell r="B217">
            <v>38000</v>
          </cell>
        </row>
        <row r="218">
          <cell r="A218" t="str">
            <v>AC1A207060006356000000</v>
          </cell>
          <cell r="B218">
            <v>37000</v>
          </cell>
        </row>
        <row r="219">
          <cell r="A219" t="str">
            <v>AC1A207060006364002000</v>
          </cell>
          <cell r="B219">
            <v>4000</v>
          </cell>
        </row>
        <row r="220">
          <cell r="A220" t="str">
            <v>AC1A207060006365000000</v>
          </cell>
          <cell r="B220">
            <v>137600</v>
          </cell>
        </row>
        <row r="221">
          <cell r="A221" t="str">
            <v>AC1A207060006380003040</v>
          </cell>
          <cell r="B221">
            <v>14000</v>
          </cell>
        </row>
        <row r="222">
          <cell r="A222" t="str">
            <v>AC1A207060006560003000</v>
          </cell>
          <cell r="B222">
            <v>2500</v>
          </cell>
        </row>
        <row r="223">
          <cell r="A223" t="str">
            <v>AC1A207060006560005000</v>
          </cell>
          <cell r="B223">
            <v>5000</v>
          </cell>
        </row>
        <row r="224">
          <cell r="A224" t="str">
            <v>AC1A207060006591200000</v>
          </cell>
          <cell r="B224">
            <v>800</v>
          </cell>
        </row>
        <row r="225">
          <cell r="A225" t="str">
            <v>AC1A20706000ZN05</v>
          </cell>
          <cell r="B225">
            <v>8000</v>
          </cell>
        </row>
        <row r="226">
          <cell r="A226" t="str">
            <v>AC1A20706000ZN07</v>
          </cell>
          <cell r="B226">
            <v>80000</v>
          </cell>
        </row>
        <row r="227">
          <cell r="A227" t="str">
            <v>AC1A20706000ZN09</v>
          </cell>
          <cell r="B227">
            <v>160000</v>
          </cell>
        </row>
        <row r="228">
          <cell r="A228" t="str">
            <v>AC1A207070006311100000</v>
          </cell>
          <cell r="B228">
            <v>20000</v>
          </cell>
        </row>
        <row r="229">
          <cell r="A229" t="str">
            <v>AC1A207070006311203000</v>
          </cell>
          <cell r="B229">
            <v>8000</v>
          </cell>
        </row>
        <row r="230">
          <cell r="A230" t="str">
            <v>AC1A207070006313000000</v>
          </cell>
          <cell r="B230">
            <v>16620</v>
          </cell>
        </row>
        <row r="231">
          <cell r="A231" t="str">
            <v>AC1A207070006314000000</v>
          </cell>
          <cell r="B231">
            <v>16000</v>
          </cell>
        </row>
        <row r="232">
          <cell r="A232" t="str">
            <v>AC1A207070006315001000</v>
          </cell>
          <cell r="B232">
            <v>3200</v>
          </cell>
        </row>
        <row r="233">
          <cell r="A233" t="str">
            <v>AC1A207070006315009000</v>
          </cell>
          <cell r="B233">
            <v>3000</v>
          </cell>
        </row>
        <row r="234">
          <cell r="A234" t="str">
            <v>AC1A207070006321000000</v>
          </cell>
          <cell r="B234">
            <v>10000</v>
          </cell>
        </row>
        <row r="235">
          <cell r="A235" t="str">
            <v>AC1A207070006322001000</v>
          </cell>
          <cell r="B235">
            <v>20000</v>
          </cell>
        </row>
        <row r="236">
          <cell r="A236" t="str">
            <v>AC1A207070006329002000</v>
          </cell>
          <cell r="B236">
            <v>8000</v>
          </cell>
        </row>
        <row r="237">
          <cell r="A237" t="str">
            <v>AC1A207070006343001000</v>
          </cell>
          <cell r="B237">
            <v>12000</v>
          </cell>
        </row>
        <row r="238">
          <cell r="A238" t="str">
            <v>AC1A207070006343003000</v>
          </cell>
          <cell r="B238">
            <v>60000</v>
          </cell>
        </row>
        <row r="239">
          <cell r="A239" t="str">
            <v>AC1A207070006343004000</v>
          </cell>
          <cell r="B239">
            <v>30000</v>
          </cell>
        </row>
        <row r="240">
          <cell r="A240" t="str">
            <v>AC1A207070006343005000</v>
          </cell>
          <cell r="B240">
            <v>10000</v>
          </cell>
        </row>
        <row r="241">
          <cell r="A241" t="str">
            <v>AC1A207070006352000000</v>
          </cell>
          <cell r="B241">
            <v>62400</v>
          </cell>
        </row>
        <row r="242">
          <cell r="A242" t="str">
            <v>AC1A207070006353000000</v>
          </cell>
          <cell r="B242">
            <v>12000</v>
          </cell>
        </row>
        <row r="243">
          <cell r="A243" t="str">
            <v>AC1A207070006363000000</v>
          </cell>
          <cell r="B243">
            <v>8000</v>
          </cell>
        </row>
        <row r="244">
          <cell r="A244" t="str">
            <v>AC1A207070006364001000</v>
          </cell>
          <cell r="B244">
            <v>12000</v>
          </cell>
        </row>
        <row r="245">
          <cell r="A245" t="str">
            <v>AC1A207070006380003040</v>
          </cell>
          <cell r="B245">
            <v>60000</v>
          </cell>
        </row>
        <row r="246">
          <cell r="A246" t="str">
            <v>AC1A207070006380003990</v>
          </cell>
          <cell r="B246">
            <v>12000</v>
          </cell>
        </row>
        <row r="247">
          <cell r="A247" t="str">
            <v>AC1A207070006380004030</v>
          </cell>
          <cell r="B247">
            <v>4800</v>
          </cell>
        </row>
        <row r="248">
          <cell r="A248" t="str">
            <v>AC1A207070006380004040</v>
          </cell>
          <cell r="B248">
            <v>8000</v>
          </cell>
        </row>
        <row r="249">
          <cell r="A249" t="str">
            <v>AC1A207070006560001000</v>
          </cell>
          <cell r="B249">
            <v>5000</v>
          </cell>
        </row>
        <row r="250">
          <cell r="A250" t="str">
            <v>AC1A207070006560002000</v>
          </cell>
          <cell r="B250">
            <v>12000</v>
          </cell>
        </row>
        <row r="251">
          <cell r="A251" t="str">
            <v>AC1A207070006560003000</v>
          </cell>
          <cell r="B251">
            <v>10000</v>
          </cell>
        </row>
        <row r="252">
          <cell r="A252" t="str">
            <v>AC1A207070006560004000</v>
          </cell>
          <cell r="B252">
            <v>2000</v>
          </cell>
        </row>
        <row r="253">
          <cell r="A253" t="str">
            <v>AC1A207070006560012000</v>
          </cell>
          <cell r="B253">
            <v>96000</v>
          </cell>
        </row>
        <row r="254">
          <cell r="A254" t="str">
            <v>AC1A207070006560014000</v>
          </cell>
          <cell r="B254">
            <v>40000</v>
          </cell>
        </row>
        <row r="255">
          <cell r="A255" t="str">
            <v>AC1A207070006591200000</v>
          </cell>
          <cell r="B255">
            <v>15680</v>
          </cell>
        </row>
        <row r="256">
          <cell r="A256" t="str">
            <v>AC1A20707000ZN11</v>
          </cell>
          <cell r="B256">
            <v>50000</v>
          </cell>
        </row>
        <row r="257">
          <cell r="A257" t="str">
            <v>AC1A308030016031000000</v>
          </cell>
          <cell r="B257">
            <v>21250</v>
          </cell>
        </row>
        <row r="258">
          <cell r="A258" t="str">
            <v>AC1A308030016032001010</v>
          </cell>
          <cell r="B258">
            <v>447465</v>
          </cell>
        </row>
        <row r="259">
          <cell r="A259" t="str">
            <v>AC1A308030016032001020</v>
          </cell>
          <cell r="B259">
            <v>139580</v>
          </cell>
        </row>
        <row r="260">
          <cell r="A260" t="str">
            <v>AC1A308030016032001030</v>
          </cell>
          <cell r="B260">
            <v>172246</v>
          </cell>
        </row>
        <row r="261">
          <cell r="A261" t="str">
            <v>AC1A308030016032001060</v>
          </cell>
          <cell r="B261">
            <v>165100</v>
          </cell>
        </row>
        <row r="262">
          <cell r="A262" t="str">
            <v>AC1A308030016032001110</v>
          </cell>
          <cell r="B262">
            <v>190130</v>
          </cell>
        </row>
        <row r="263">
          <cell r="A263" t="str">
            <v>AC1A308030016032001130</v>
          </cell>
          <cell r="B263">
            <v>210250</v>
          </cell>
        </row>
        <row r="264">
          <cell r="A264" t="str">
            <v>AC1A308030016032002010</v>
          </cell>
          <cell r="B264">
            <v>11702619</v>
          </cell>
        </row>
        <row r="265">
          <cell r="A265" t="str">
            <v>AC1A308030016033000000</v>
          </cell>
          <cell r="B265">
            <v>1142156</v>
          </cell>
        </row>
        <row r="266">
          <cell r="A266" t="str">
            <v>AC1A308030016311100000</v>
          </cell>
          <cell r="B266">
            <v>210000</v>
          </cell>
        </row>
        <row r="267">
          <cell r="A267" t="str">
            <v>AC1A308030016311203000</v>
          </cell>
          <cell r="B267">
            <v>5800</v>
          </cell>
        </row>
        <row r="268">
          <cell r="A268" t="str">
            <v>AC1A308030016313000000</v>
          </cell>
          <cell r="B268">
            <v>8000</v>
          </cell>
        </row>
        <row r="269">
          <cell r="A269" t="str">
            <v>AC1A308030016314000000</v>
          </cell>
          <cell r="B269">
            <v>14780</v>
          </cell>
        </row>
        <row r="270">
          <cell r="A270" t="str">
            <v>AC1A308030016315001000</v>
          </cell>
          <cell r="B270">
            <v>6000</v>
          </cell>
        </row>
        <row r="271">
          <cell r="A271" t="str">
            <v>AC1A308030016315009000</v>
          </cell>
          <cell r="B271">
            <v>4000</v>
          </cell>
        </row>
        <row r="272">
          <cell r="A272" t="str">
            <v>AC1A308030016329009000</v>
          </cell>
        </row>
        <row r="273">
          <cell r="A273" t="str">
            <v>AC1A308030016343001000</v>
          </cell>
          <cell r="B273">
            <v>431600</v>
          </cell>
        </row>
        <row r="274">
          <cell r="A274" t="str">
            <v>AC1A308030016343002000</v>
          </cell>
          <cell r="B274">
            <v>5000</v>
          </cell>
        </row>
        <row r="275">
          <cell r="A275" t="str">
            <v>AC1A308030016343002010</v>
          </cell>
          <cell r="B275">
            <v>2619946</v>
          </cell>
        </row>
        <row r="276">
          <cell r="A276" t="str">
            <v>AC1A308030016343002020</v>
          </cell>
          <cell r="B276">
            <v>1500000</v>
          </cell>
        </row>
        <row r="277">
          <cell r="A277" t="str">
            <v>AC1A308030016343003000</v>
          </cell>
          <cell r="B277">
            <v>30000</v>
          </cell>
        </row>
        <row r="278">
          <cell r="A278" t="str">
            <v>AC1A308030016343005000</v>
          </cell>
          <cell r="B278">
            <v>70000</v>
          </cell>
        </row>
        <row r="279">
          <cell r="A279" t="str">
            <v>AC1A308030016353000000</v>
          </cell>
          <cell r="B279">
            <v>89000</v>
          </cell>
        </row>
        <row r="280">
          <cell r="A280" t="str">
            <v>AC1A308030016356000000</v>
          </cell>
          <cell r="B280">
            <v>57000</v>
          </cell>
        </row>
        <row r="281">
          <cell r="A281" t="str">
            <v>AC1A308030016365000000</v>
          </cell>
          <cell r="B281">
            <v>1200</v>
          </cell>
        </row>
        <row r="282">
          <cell r="A282" t="str">
            <v>AC1A308030016380002990</v>
          </cell>
          <cell r="B282">
            <v>542400</v>
          </cell>
        </row>
        <row r="283">
          <cell r="A283" t="str">
            <v>AC1A308030016380003030</v>
          </cell>
          <cell r="B283">
            <v>40000</v>
          </cell>
        </row>
        <row r="284">
          <cell r="A284" t="str">
            <v>AC1A308030016380003040</v>
          </cell>
          <cell r="B284">
            <v>61200</v>
          </cell>
        </row>
        <row r="285">
          <cell r="A285" t="str">
            <v>AC1A308030016380003990</v>
          </cell>
          <cell r="B285">
            <v>12000</v>
          </cell>
        </row>
        <row r="286">
          <cell r="A286" t="str">
            <v>AC1A308030016380004010</v>
          </cell>
        </row>
        <row r="287">
          <cell r="A287" t="str">
            <v>AC1A308030016380004030</v>
          </cell>
          <cell r="B287">
            <v>5000</v>
          </cell>
        </row>
        <row r="288">
          <cell r="A288" t="str">
            <v>AC1A308030016380004040</v>
          </cell>
          <cell r="B288">
            <v>1000</v>
          </cell>
        </row>
        <row r="289">
          <cell r="A289" t="str">
            <v>AC1A308030016380004990</v>
          </cell>
          <cell r="B289">
            <v>350000</v>
          </cell>
        </row>
        <row r="290">
          <cell r="A290" t="str">
            <v>AC1A308030016416001000</v>
          </cell>
          <cell r="B290">
            <v>210000</v>
          </cell>
        </row>
        <row r="291">
          <cell r="A291" t="str">
            <v>AC1A308030016431000000</v>
          </cell>
          <cell r="B291">
            <v>384000</v>
          </cell>
        </row>
        <row r="292">
          <cell r="A292" t="str">
            <v>AC1A308030016560002000</v>
          </cell>
          <cell r="B292">
            <v>30000</v>
          </cell>
        </row>
        <row r="293">
          <cell r="A293" t="str">
            <v>AC1A308030016560003000</v>
          </cell>
          <cell r="B293">
            <v>35000</v>
          </cell>
        </row>
        <row r="294">
          <cell r="A294" t="str">
            <v>AC1A308030016560004000</v>
          </cell>
          <cell r="B294">
            <v>3000</v>
          </cell>
        </row>
        <row r="295">
          <cell r="A295" t="str">
            <v>AC1A308030016560005000</v>
          </cell>
          <cell r="B295">
            <v>6400</v>
          </cell>
        </row>
        <row r="296">
          <cell r="A296" t="str">
            <v>AC1A308030016560006000</v>
          </cell>
          <cell r="B296">
            <v>30000</v>
          </cell>
        </row>
        <row r="297">
          <cell r="A297" t="str">
            <v>AC1A308030016560007000</v>
          </cell>
          <cell r="B297">
            <v>3000</v>
          </cell>
        </row>
        <row r="298">
          <cell r="A298" t="str">
            <v>AC1A308030016560010000</v>
          </cell>
          <cell r="B298">
            <v>3500</v>
          </cell>
        </row>
        <row r="299">
          <cell r="A299" t="str">
            <v>AC1A308030016560011000</v>
          </cell>
          <cell r="B299">
            <v>22000</v>
          </cell>
        </row>
        <row r="300">
          <cell r="A300" t="str">
            <v>AC1A308030016560014000</v>
          </cell>
          <cell r="B300">
            <v>30000</v>
          </cell>
        </row>
        <row r="301">
          <cell r="A301" t="str">
            <v>AC1A308030016591200000</v>
          </cell>
          <cell r="B301">
            <v>8000</v>
          </cell>
        </row>
        <row r="302">
          <cell r="A302" t="str">
            <v>AC1A30803001ZN01</v>
          </cell>
          <cell r="B302">
            <v>1354806</v>
          </cell>
        </row>
        <row r="303">
          <cell r="A303" t="str">
            <v>AC1A30803001ZN05</v>
          </cell>
          <cell r="B303">
            <v>15000</v>
          </cell>
        </row>
        <row r="304">
          <cell r="A304" t="str">
            <v>AC1A308030026032001010</v>
          </cell>
          <cell r="B304">
            <v>4503419</v>
          </cell>
        </row>
        <row r="305">
          <cell r="A305" t="str">
            <v>AC1A308030026032001020</v>
          </cell>
          <cell r="B305">
            <v>8000</v>
          </cell>
        </row>
        <row r="306">
          <cell r="A306" t="str">
            <v>AC1A308030026032001030</v>
          </cell>
          <cell r="B306">
            <v>116701</v>
          </cell>
        </row>
        <row r="307">
          <cell r="A307" t="str">
            <v>AC1A308030026032001060</v>
          </cell>
          <cell r="B307">
            <v>20000</v>
          </cell>
        </row>
        <row r="308">
          <cell r="A308" t="str">
            <v>AC1A308030026311203000</v>
          </cell>
          <cell r="B308">
            <v>8000</v>
          </cell>
        </row>
        <row r="309">
          <cell r="A309" t="str">
            <v>AC1A308030026313000000</v>
          </cell>
          <cell r="B309">
            <v>15000</v>
          </cell>
        </row>
        <row r="310">
          <cell r="A310" t="str">
            <v>AC1A308030026314000000</v>
          </cell>
          <cell r="B310">
            <v>12000</v>
          </cell>
        </row>
        <row r="311">
          <cell r="A311" t="str">
            <v>AC1A308030026315001000</v>
          </cell>
          <cell r="B311">
            <v>6000</v>
          </cell>
        </row>
        <row r="312">
          <cell r="A312" t="str">
            <v>AC1A308030026315009000</v>
          </cell>
          <cell r="B312">
            <v>5000</v>
          </cell>
        </row>
        <row r="313">
          <cell r="A313" t="str">
            <v>AC1A308030026329009000</v>
          </cell>
        </row>
        <row r="314">
          <cell r="A314" t="str">
            <v>AC1A308030026343002030</v>
          </cell>
          <cell r="B314">
            <v>1741090</v>
          </cell>
        </row>
        <row r="315">
          <cell r="A315" t="str">
            <v>AC1A308030026343002040</v>
          </cell>
          <cell r="B315">
            <v>917241</v>
          </cell>
        </row>
        <row r="316">
          <cell r="A316" t="str">
            <v>AC1A308030026343002050</v>
          </cell>
          <cell r="B316">
            <v>1048300</v>
          </cell>
        </row>
        <row r="317">
          <cell r="A317" t="str">
            <v>AC1A308030026343005000</v>
          </cell>
          <cell r="B317">
            <v>15000</v>
          </cell>
        </row>
        <row r="318">
          <cell r="A318" t="str">
            <v>AC1A308030026353000000</v>
          </cell>
          <cell r="B318">
            <v>30000</v>
          </cell>
        </row>
        <row r="319">
          <cell r="A319" t="str">
            <v>AC1A308030026356000000</v>
          </cell>
          <cell r="B319">
            <v>8162960</v>
          </cell>
        </row>
        <row r="320">
          <cell r="A320" t="str">
            <v>AC1A308030026380002990</v>
          </cell>
          <cell r="B320">
            <v>977600</v>
          </cell>
        </row>
        <row r="321">
          <cell r="A321" t="str">
            <v>AC1A308030026380004030</v>
          </cell>
          <cell r="B321">
            <v>5000</v>
          </cell>
        </row>
        <row r="322">
          <cell r="A322" t="str">
            <v>AC1A308030026560003000</v>
          </cell>
          <cell r="B322">
            <v>6000</v>
          </cell>
        </row>
        <row r="323">
          <cell r="A323" t="str">
            <v>AC1A308030026560013000</v>
          </cell>
          <cell r="B323">
            <v>9000</v>
          </cell>
        </row>
        <row r="324">
          <cell r="A324" t="str">
            <v>AC1A308030026591200000</v>
          </cell>
          <cell r="B324">
            <v>8000</v>
          </cell>
        </row>
        <row r="325">
          <cell r="A325" t="str">
            <v>AC1A30803002ZN02</v>
          </cell>
          <cell r="B325">
            <v>115000</v>
          </cell>
        </row>
        <row r="326">
          <cell r="A326" t="str">
            <v>AC1A30803002ZN05</v>
          </cell>
          <cell r="B326">
            <v>317545</v>
          </cell>
        </row>
        <row r="327">
          <cell r="A327" t="str">
            <v>AC1B530000006032001010</v>
          </cell>
          <cell r="B327">
            <v>814330</v>
          </cell>
        </row>
        <row r="328">
          <cell r="A328" t="str">
            <v>AC1B530000006032001030</v>
          </cell>
          <cell r="B328">
            <v>232540</v>
          </cell>
        </row>
        <row r="329">
          <cell r="A329" t="str">
            <v>AC1B530000006032001040</v>
          </cell>
          <cell r="B329">
            <v>15000</v>
          </cell>
        </row>
        <row r="330">
          <cell r="A330" t="str">
            <v>AC1B530000006032001050</v>
          </cell>
          <cell r="B330">
            <v>57600</v>
          </cell>
        </row>
        <row r="331">
          <cell r="A331" t="str">
            <v>AC1B530000006032001090</v>
          </cell>
          <cell r="B331">
            <v>36000</v>
          </cell>
        </row>
        <row r="332">
          <cell r="A332" t="str">
            <v>AC1B530000006313000000</v>
          </cell>
          <cell r="B332">
            <v>20000</v>
          </cell>
        </row>
        <row r="333">
          <cell r="A333" t="str">
            <v>AC1B530000006314000000</v>
          </cell>
          <cell r="B333">
            <v>14000</v>
          </cell>
        </row>
        <row r="334">
          <cell r="A334" t="str">
            <v>AC1B530000006315001000</v>
          </cell>
          <cell r="B334">
            <v>6000</v>
          </cell>
        </row>
        <row r="335">
          <cell r="A335" t="str">
            <v>AC1B530000006315002000</v>
          </cell>
          <cell r="B335">
            <v>1728</v>
          </cell>
        </row>
        <row r="336">
          <cell r="A336" t="str">
            <v>AC1B530000006315003000</v>
          </cell>
          <cell r="B336">
            <v>0</v>
          </cell>
        </row>
        <row r="337">
          <cell r="A337" t="str">
            <v>AC1B530000006315004000</v>
          </cell>
          <cell r="B337">
            <v>1440</v>
          </cell>
        </row>
        <row r="338">
          <cell r="A338" t="str">
            <v>AC1B530000006315009000</v>
          </cell>
          <cell r="B338">
            <v>4900</v>
          </cell>
        </row>
        <row r="339">
          <cell r="A339" t="str">
            <v>AC1B530000006343005000</v>
          </cell>
          <cell r="B339">
            <v>169000</v>
          </cell>
        </row>
        <row r="340">
          <cell r="A340" t="str">
            <v>AC1B530000006380001010</v>
          </cell>
          <cell r="B340">
            <v>565136</v>
          </cell>
        </row>
        <row r="341">
          <cell r="A341" t="str">
            <v>AC1B530000006380001020</v>
          </cell>
          <cell r="B341">
            <v>561653</v>
          </cell>
        </row>
        <row r="342">
          <cell r="A342" t="str">
            <v>AC1B530000006380001030</v>
          </cell>
          <cell r="B342">
            <v>825640</v>
          </cell>
        </row>
        <row r="343">
          <cell r="A343" t="str">
            <v>AC1B530000006380001040</v>
          </cell>
          <cell r="B343">
            <v>275048</v>
          </cell>
        </row>
        <row r="344">
          <cell r="A344" t="str">
            <v>AC1B530000006380001050</v>
          </cell>
          <cell r="B344">
            <v>282164</v>
          </cell>
        </row>
        <row r="345">
          <cell r="A345" t="str">
            <v>AC1B530000006380001060</v>
          </cell>
          <cell r="B345">
            <v>384703</v>
          </cell>
        </row>
        <row r="346">
          <cell r="A346" t="str">
            <v>AC1B530000006380001070</v>
          </cell>
          <cell r="B346">
            <v>298479</v>
          </cell>
        </row>
        <row r="347">
          <cell r="A347" t="str">
            <v>AC1B530000006380001080</v>
          </cell>
          <cell r="B347">
            <v>53545</v>
          </cell>
        </row>
        <row r="348">
          <cell r="A348" t="str">
            <v>AC1B530000006380001120</v>
          </cell>
          <cell r="B348">
            <v>407541</v>
          </cell>
        </row>
        <row r="349">
          <cell r="A349" t="str">
            <v>AC1B530000006380001130</v>
          </cell>
          <cell r="B349">
            <v>861038</v>
          </cell>
        </row>
        <row r="350">
          <cell r="A350" t="str">
            <v>AC1B530000006380001140</v>
          </cell>
          <cell r="B350">
            <v>164176</v>
          </cell>
        </row>
        <row r="351">
          <cell r="A351" t="str">
            <v>AC1B530000006380001990</v>
          </cell>
          <cell r="B351">
            <v>400000</v>
          </cell>
        </row>
        <row r="352">
          <cell r="A352" t="str">
            <v>AC1B530000006380002990</v>
          </cell>
          <cell r="B352">
            <v>1289800</v>
          </cell>
        </row>
        <row r="353">
          <cell r="A353" t="str">
            <v>AC1B530000006380003040</v>
          </cell>
          <cell r="B353">
            <v>56000</v>
          </cell>
        </row>
        <row r="354">
          <cell r="A354" t="str">
            <v>AC1B530000006380004030</v>
          </cell>
          <cell r="B354">
            <v>25000</v>
          </cell>
        </row>
        <row r="355">
          <cell r="A355" t="str">
            <v>AC1B530000006380004040</v>
          </cell>
          <cell r="B355">
            <v>3000</v>
          </cell>
        </row>
        <row r="356">
          <cell r="A356" t="str">
            <v>AC1B530000006560003000</v>
          </cell>
          <cell r="B356">
            <v>10000</v>
          </cell>
        </row>
        <row r="357">
          <cell r="A357" t="str">
            <v>AC1B530000006560004000</v>
          </cell>
          <cell r="B357">
            <v>2000</v>
          </cell>
        </row>
        <row r="358">
          <cell r="A358" t="str">
            <v>AC1B530000006560009000</v>
          </cell>
          <cell r="B358">
            <v>2880</v>
          </cell>
        </row>
        <row r="359">
          <cell r="A359" t="str">
            <v>AC1B530000006591200000</v>
          </cell>
          <cell r="B359">
            <v>20000</v>
          </cell>
        </row>
        <row r="360">
          <cell r="A360" t="str">
            <v>AC1B53000000ZN04</v>
          </cell>
          <cell r="B360">
            <v>426216</v>
          </cell>
        </row>
        <row r="361">
          <cell r="A361" t="str">
            <v>AC1B53000000ZN05</v>
          </cell>
          <cell r="B361">
            <v>205578</v>
          </cell>
        </row>
        <row r="362">
          <cell r="A362" t="str">
            <v>AC1B53000000ZN06</v>
          </cell>
          <cell r="B362">
            <v>20000</v>
          </cell>
        </row>
        <row r="363">
          <cell r="A363" t="str">
            <v>AC1B53000000ZN07</v>
          </cell>
          <cell r="B363">
            <v>80000</v>
          </cell>
        </row>
        <row r="364">
          <cell r="A364" t="str">
            <v>AC1B53000000ZN11</v>
          </cell>
          <cell r="B364">
            <v>100000</v>
          </cell>
        </row>
        <row r="365">
          <cell r="A365" t="str">
            <v>LO1A101000016280001000</v>
          </cell>
          <cell r="B365">
            <v>225000</v>
          </cell>
        </row>
        <row r="366">
          <cell r="A366" t="str">
            <v>LO1A101000016311203000</v>
          </cell>
          <cell r="B366">
            <v>2400</v>
          </cell>
        </row>
        <row r="367">
          <cell r="A367" t="str">
            <v>LO1A101000016313000000</v>
          </cell>
          <cell r="B367">
            <v>20000</v>
          </cell>
        </row>
        <row r="368">
          <cell r="A368" t="str">
            <v>LO1A101000016314000000</v>
          </cell>
          <cell r="B368">
            <v>17000</v>
          </cell>
        </row>
        <row r="369">
          <cell r="A369" t="str">
            <v>LO1A101000016315001000</v>
          </cell>
          <cell r="B369">
            <v>8000</v>
          </cell>
        </row>
        <row r="370">
          <cell r="A370" t="str">
            <v>LO1A101000016315009000</v>
          </cell>
          <cell r="B370">
            <v>3000</v>
          </cell>
        </row>
        <row r="371">
          <cell r="A371" t="str">
            <v>LO1A101000016329002000</v>
          </cell>
          <cell r="B371">
            <v>5000</v>
          </cell>
        </row>
        <row r="372">
          <cell r="A372" t="str">
            <v>LO1A101000016380003040</v>
          </cell>
          <cell r="B372">
            <v>90000</v>
          </cell>
        </row>
        <row r="373">
          <cell r="A373" t="str">
            <v>LO1A101000016560004000</v>
          </cell>
          <cell r="B373">
            <v>1000</v>
          </cell>
        </row>
        <row r="374">
          <cell r="A374" t="str">
            <v>LO1A101000016591200000</v>
          </cell>
          <cell r="B374">
            <v>1200</v>
          </cell>
        </row>
        <row r="375">
          <cell r="A375" t="str">
            <v>LO1A102000016311100000</v>
          </cell>
          <cell r="B375">
            <v>800</v>
          </cell>
        </row>
        <row r="376">
          <cell r="A376" t="str">
            <v>LO1A102000016311203000</v>
          </cell>
          <cell r="B376">
            <v>1200</v>
          </cell>
        </row>
        <row r="377">
          <cell r="A377" t="str">
            <v>LO1A102000016313000000</v>
          </cell>
          <cell r="B377">
            <v>12000</v>
          </cell>
        </row>
        <row r="378">
          <cell r="A378" t="str">
            <v>LO1A102000016314000000</v>
          </cell>
          <cell r="B378">
            <v>12000</v>
          </cell>
        </row>
        <row r="379">
          <cell r="A379" t="str">
            <v>LO1A102000016315001000</v>
          </cell>
          <cell r="B379">
            <v>5000</v>
          </cell>
        </row>
        <row r="380">
          <cell r="A380" t="str">
            <v>LO1A102000016315009000</v>
          </cell>
          <cell r="B380">
            <v>4000</v>
          </cell>
        </row>
        <row r="381">
          <cell r="A381" t="str">
            <v>LO1A102000016321000000</v>
          </cell>
          <cell r="B381">
            <v>10000</v>
          </cell>
        </row>
        <row r="382">
          <cell r="A382" t="str">
            <v>LO1A102000016373001000</v>
          </cell>
          <cell r="B382">
            <v>12000</v>
          </cell>
        </row>
        <row r="383">
          <cell r="A383" t="str">
            <v>LO1A102000016373006000</v>
          </cell>
          <cell r="B383">
            <v>100000</v>
          </cell>
        </row>
        <row r="384">
          <cell r="A384" t="str">
            <v>LO1A102000016560004000</v>
          </cell>
          <cell r="B384">
            <v>1000</v>
          </cell>
        </row>
        <row r="385">
          <cell r="A385" t="str">
            <v>LO1A102000016591200000</v>
          </cell>
          <cell r="B385">
            <v>2400</v>
          </cell>
        </row>
        <row r="386">
          <cell r="A386" t="str">
            <v>LO1A102000026032001090</v>
          </cell>
          <cell r="B386">
            <v>97950</v>
          </cell>
        </row>
        <row r="387">
          <cell r="A387" t="str">
            <v>LO1A102000026311203000</v>
          </cell>
          <cell r="B387">
            <v>1000</v>
          </cell>
        </row>
        <row r="388">
          <cell r="A388" t="str">
            <v>LO1A102000026313000000</v>
          </cell>
          <cell r="B388">
            <v>2000</v>
          </cell>
        </row>
        <row r="389">
          <cell r="A389" t="str">
            <v>LO1A102000026314000000</v>
          </cell>
          <cell r="B389">
            <v>1800</v>
          </cell>
        </row>
        <row r="390">
          <cell r="A390" t="str">
            <v>LO1A102000026315001000</v>
          </cell>
          <cell r="B390">
            <v>960</v>
          </cell>
        </row>
        <row r="391">
          <cell r="A391" t="str">
            <v>LO1A102000026329003000</v>
          </cell>
          <cell r="B391">
            <v>80000</v>
          </cell>
        </row>
        <row r="392">
          <cell r="A392" t="str">
            <v>LO1A102000026371000000</v>
          </cell>
          <cell r="B392">
            <v>175000</v>
          </cell>
        </row>
        <row r="393">
          <cell r="A393" t="str">
            <v>LO1A102000026372000000</v>
          </cell>
          <cell r="B393">
            <v>130120</v>
          </cell>
        </row>
        <row r="394">
          <cell r="A394" t="str">
            <v>LO1A102000026373006000</v>
          </cell>
          <cell r="B394">
            <v>140000</v>
          </cell>
        </row>
        <row r="395">
          <cell r="A395" t="str">
            <v>LO1A102000026380003040</v>
          </cell>
          <cell r="B395">
            <v>24000</v>
          </cell>
        </row>
        <row r="396">
          <cell r="A396" t="str">
            <v>LO1A102000026380003990</v>
          </cell>
          <cell r="B396">
            <v>20000</v>
          </cell>
        </row>
        <row r="397">
          <cell r="A397" t="str">
            <v>LO1A102000026380004030</v>
          </cell>
          <cell r="B397">
            <v>18000</v>
          </cell>
        </row>
        <row r="398">
          <cell r="A398" t="str">
            <v>LO1A102000026530006000</v>
          </cell>
          <cell r="B398">
            <v>1500</v>
          </cell>
        </row>
        <row r="399">
          <cell r="A399" t="str">
            <v>LO1A102000026560004000</v>
          </cell>
          <cell r="B399">
            <v>10000</v>
          </cell>
        </row>
        <row r="400">
          <cell r="A400" t="str">
            <v>LO1A102000026591200000</v>
          </cell>
          <cell r="B400">
            <v>20000</v>
          </cell>
        </row>
        <row r="401">
          <cell r="A401" t="str">
            <v>LO1A10200002ZN04</v>
          </cell>
          <cell r="B401">
            <v>106554</v>
          </cell>
        </row>
        <row r="402">
          <cell r="A402" t="str">
            <v>LO1A10200002ZN05</v>
          </cell>
          <cell r="B402">
            <v>4000</v>
          </cell>
        </row>
        <row r="403">
          <cell r="A403" t="str">
            <v>LO1A10200002ZN09</v>
          </cell>
          <cell r="B403">
            <v>5500</v>
          </cell>
        </row>
        <row r="404">
          <cell r="A404" t="str">
            <v>LO1A103000016311203000</v>
          </cell>
          <cell r="B404">
            <v>1000</v>
          </cell>
        </row>
        <row r="405">
          <cell r="A405" t="str">
            <v>LO1A103000016313000000</v>
          </cell>
          <cell r="B405">
            <v>12000</v>
          </cell>
        </row>
        <row r="406">
          <cell r="A406" t="str">
            <v>LO1A103000016314000000</v>
          </cell>
          <cell r="B406">
            <v>14000</v>
          </cell>
        </row>
        <row r="407">
          <cell r="A407" t="str">
            <v>LO1A103000016315001000</v>
          </cell>
          <cell r="B407">
            <v>9000</v>
          </cell>
        </row>
        <row r="408">
          <cell r="A408" t="str">
            <v>LO1A103000016315009000</v>
          </cell>
          <cell r="B408">
            <v>4000</v>
          </cell>
        </row>
        <row r="409">
          <cell r="A409" t="str">
            <v>LO1A103000016380003040</v>
          </cell>
          <cell r="B409">
            <v>160000</v>
          </cell>
        </row>
        <row r="410">
          <cell r="A410" t="str">
            <v>LO1A103000016380003990</v>
          </cell>
          <cell r="B410">
            <v>390000</v>
          </cell>
        </row>
        <row r="411">
          <cell r="A411" t="str">
            <v>LO1A103000016560004000</v>
          </cell>
          <cell r="B411">
            <v>500</v>
          </cell>
        </row>
        <row r="412">
          <cell r="A412" t="str">
            <v>LO1A103000016591200000</v>
          </cell>
          <cell r="B412">
            <v>53656</v>
          </cell>
        </row>
        <row r="413">
          <cell r="A413" t="str">
            <v>LO1A200000016031000000</v>
          </cell>
          <cell r="B413">
            <v>33000</v>
          </cell>
        </row>
        <row r="414">
          <cell r="A414" t="str">
            <v>LO1A200000016032001030</v>
          </cell>
          <cell r="B414">
            <v>37500</v>
          </cell>
        </row>
        <row r="415">
          <cell r="A415" t="str">
            <v>LO1A200000016032001060</v>
          </cell>
          <cell r="B415">
            <v>350000</v>
          </cell>
        </row>
        <row r="416">
          <cell r="A416" t="str">
            <v>LO1A200000016032001070</v>
          </cell>
          <cell r="B416">
            <v>466288</v>
          </cell>
        </row>
        <row r="417">
          <cell r="A417" t="str">
            <v>LO1A200000016032001090</v>
          </cell>
          <cell r="B417">
            <v>20000</v>
          </cell>
        </row>
        <row r="418">
          <cell r="A418" t="str">
            <v>LO1A200000016240001000</v>
          </cell>
          <cell r="B418">
            <v>12000</v>
          </cell>
        </row>
        <row r="419">
          <cell r="A419" t="str">
            <v>LO1A200000016311100000</v>
          </cell>
          <cell r="B419">
            <v>600000</v>
          </cell>
        </row>
        <row r="420">
          <cell r="A420" t="str">
            <v>LO1A200000016311203000</v>
          </cell>
          <cell r="B420">
            <v>5300</v>
          </cell>
        </row>
        <row r="421">
          <cell r="A421" t="str">
            <v>LO1A200000016313000000</v>
          </cell>
          <cell r="B421">
            <v>16000</v>
          </cell>
        </row>
        <row r="422">
          <cell r="A422" t="str">
            <v>LO1A200000016314000000</v>
          </cell>
          <cell r="B422">
            <v>11000</v>
          </cell>
        </row>
        <row r="423">
          <cell r="A423" t="str">
            <v>LO1A200000016315001000</v>
          </cell>
          <cell r="B423">
            <v>3500</v>
          </cell>
        </row>
        <row r="424">
          <cell r="A424" t="str">
            <v>LO1A200000016315009000</v>
          </cell>
          <cell r="B424">
            <v>2100</v>
          </cell>
        </row>
        <row r="425">
          <cell r="A425" t="str">
            <v>LO1A200000016325000000</v>
          </cell>
          <cell r="B425">
            <v>190000</v>
          </cell>
        </row>
        <row r="426">
          <cell r="A426" t="str">
            <v>LO1A200000016343001000</v>
          </cell>
          <cell r="B426">
            <v>100000</v>
          </cell>
        </row>
        <row r="427">
          <cell r="A427" t="str">
            <v>LO1A200000016343005000</v>
          </cell>
          <cell r="B427">
            <v>7000</v>
          </cell>
        </row>
        <row r="428">
          <cell r="A428" t="str">
            <v>LO1A200000016380001990</v>
          </cell>
          <cell r="B428">
            <v>8000</v>
          </cell>
        </row>
        <row r="429">
          <cell r="A429" t="str">
            <v>LO1A200000016380003030</v>
          </cell>
          <cell r="B429">
            <v>1100000</v>
          </cell>
        </row>
        <row r="430">
          <cell r="A430" t="str">
            <v>LO1A200000016380003040</v>
          </cell>
          <cell r="B430">
            <v>1222600</v>
          </cell>
        </row>
        <row r="431">
          <cell r="A431" t="str">
            <v>LO1A200000016380003990</v>
          </cell>
          <cell r="B431">
            <v>784000</v>
          </cell>
        </row>
        <row r="432">
          <cell r="A432" t="str">
            <v>LO1A200000016380004020</v>
          </cell>
          <cell r="B432">
            <v>1349600</v>
          </cell>
        </row>
        <row r="433">
          <cell r="A433" t="str">
            <v>LO1A200000016560004000</v>
          </cell>
          <cell r="B433">
            <v>4000</v>
          </cell>
        </row>
        <row r="434">
          <cell r="A434" t="str">
            <v>LO1A200000016591200000</v>
          </cell>
          <cell r="B434">
            <v>10000</v>
          </cell>
        </row>
        <row r="435">
          <cell r="A435" t="str">
            <v>LO1A20000001ZN05</v>
          </cell>
          <cell r="B435">
            <v>174500</v>
          </cell>
        </row>
        <row r="436">
          <cell r="A436" t="str">
            <v>LO1A200000026032001060</v>
          </cell>
          <cell r="B436">
            <v>12100</v>
          </cell>
        </row>
        <row r="437">
          <cell r="A437" t="str">
            <v>LO1A200000026240001000</v>
          </cell>
          <cell r="B437">
            <v>19500</v>
          </cell>
        </row>
        <row r="438">
          <cell r="A438" t="str">
            <v>LO1A200000026311203000</v>
          </cell>
          <cell r="B438">
            <v>6000</v>
          </cell>
        </row>
        <row r="439">
          <cell r="A439" t="str">
            <v>LO1A200000026313000000</v>
          </cell>
          <cell r="B439">
            <v>10000</v>
          </cell>
        </row>
        <row r="440">
          <cell r="A440" t="str">
            <v>LO1A200000026314000000</v>
          </cell>
          <cell r="B440">
            <v>7000</v>
          </cell>
        </row>
        <row r="441">
          <cell r="A441" t="str">
            <v>LO1A200000026315001000</v>
          </cell>
          <cell r="B441">
            <v>4000</v>
          </cell>
        </row>
        <row r="442">
          <cell r="A442" t="str">
            <v>LO1A200000026315009000</v>
          </cell>
          <cell r="B442">
            <v>3000</v>
          </cell>
        </row>
        <row r="443">
          <cell r="A443" t="str">
            <v>LO1A200000026380001990</v>
          </cell>
          <cell r="B443">
            <v>130000</v>
          </cell>
        </row>
        <row r="444">
          <cell r="A444" t="str">
            <v>LO1A200000026380003040</v>
          </cell>
          <cell r="B444">
            <v>89000</v>
          </cell>
        </row>
        <row r="445">
          <cell r="A445" t="str">
            <v>LO1A200000026380003990</v>
          </cell>
          <cell r="B445">
            <v>1344293</v>
          </cell>
        </row>
        <row r="446">
          <cell r="A446" t="str">
            <v>LO1A200000026560004000</v>
          </cell>
          <cell r="B446">
            <v>3000</v>
          </cell>
        </row>
        <row r="447">
          <cell r="A447" t="str">
            <v>LO1A200000026591200000</v>
          </cell>
          <cell r="B447">
            <v>5500</v>
          </cell>
        </row>
        <row r="448">
          <cell r="A448" t="str">
            <v>LO1A200000036311203000</v>
          </cell>
          <cell r="B448">
            <v>2000</v>
          </cell>
        </row>
        <row r="449">
          <cell r="A449" t="str">
            <v>LO1A200000036313000000</v>
          </cell>
          <cell r="B449">
            <v>15000</v>
          </cell>
        </row>
        <row r="450">
          <cell r="A450" t="str">
            <v>LO1A200000036314000000</v>
          </cell>
          <cell r="B450">
            <v>17000</v>
          </cell>
        </row>
        <row r="451">
          <cell r="A451" t="str">
            <v>LO1A200000036315001000</v>
          </cell>
          <cell r="B451">
            <v>5000</v>
          </cell>
        </row>
        <row r="452">
          <cell r="A452" t="str">
            <v>LO1A200000036315009000</v>
          </cell>
          <cell r="B452">
            <v>3000</v>
          </cell>
        </row>
        <row r="453">
          <cell r="A453" t="str">
            <v>LO1A200000036329002000</v>
          </cell>
          <cell r="B453">
            <v>1000</v>
          </cell>
        </row>
        <row r="454">
          <cell r="A454" t="str">
            <v>LO1A200000036380003040</v>
          </cell>
          <cell r="B454">
            <v>1382500</v>
          </cell>
        </row>
        <row r="455">
          <cell r="A455" t="str">
            <v>LO1A200000036380004030</v>
          </cell>
          <cell r="B455">
            <v>1000</v>
          </cell>
        </row>
        <row r="456">
          <cell r="A456" t="str">
            <v>LO1A200000036530006000</v>
          </cell>
          <cell r="B456">
            <v>8000</v>
          </cell>
        </row>
        <row r="457">
          <cell r="A457" t="str">
            <v>LO1A200000036560004000</v>
          </cell>
          <cell r="B457">
            <v>1000</v>
          </cell>
        </row>
        <row r="458">
          <cell r="A458" t="str">
            <v>LO1A200000036591200000</v>
          </cell>
          <cell r="B458">
            <v>3000</v>
          </cell>
        </row>
        <row r="459">
          <cell r="A459" t="str">
            <v>LO1A20000003ZN05</v>
          </cell>
          <cell r="B459">
            <v>15000</v>
          </cell>
        </row>
        <row r="460">
          <cell r="A460" t="str">
            <v>LO1A20000003ZN06</v>
          </cell>
          <cell r="B460">
            <v>15000</v>
          </cell>
        </row>
        <row r="461">
          <cell r="A461" t="str">
            <v>LO1A20000003ZN09</v>
          </cell>
          <cell r="B461">
            <v>3000</v>
          </cell>
        </row>
        <row r="462">
          <cell r="A462" t="str">
            <v>LO1A200000046311203000</v>
          </cell>
          <cell r="B462">
            <v>4800</v>
          </cell>
        </row>
        <row r="463">
          <cell r="A463" t="str">
            <v>LO1A200000046313000000</v>
          </cell>
          <cell r="B463">
            <v>12000</v>
          </cell>
        </row>
        <row r="464">
          <cell r="A464" t="str">
            <v>LO1A200000046314000000</v>
          </cell>
          <cell r="B464">
            <v>13000</v>
          </cell>
        </row>
        <row r="465">
          <cell r="A465" t="str">
            <v>LO1A200000046315001000</v>
          </cell>
          <cell r="B465">
            <v>16545</v>
          </cell>
        </row>
        <row r="466">
          <cell r="A466" t="str">
            <v>LO1A200000046315009000</v>
          </cell>
          <cell r="B466">
            <v>3000</v>
          </cell>
        </row>
        <row r="467">
          <cell r="A467" t="str">
            <v>LO1A200000046321000000</v>
          </cell>
          <cell r="B467">
            <v>60000</v>
          </cell>
        </row>
        <row r="468">
          <cell r="A468" t="str">
            <v>LO1A200000046322001000</v>
          </cell>
          <cell r="B468">
            <v>60000</v>
          </cell>
        </row>
        <row r="469">
          <cell r="A469" t="str">
            <v>LO1A200000046329001000</v>
          </cell>
          <cell r="B469">
            <v>15000</v>
          </cell>
        </row>
        <row r="470">
          <cell r="A470" t="str">
            <v>LO1A200000046329002000</v>
          </cell>
          <cell r="B470">
            <v>50000</v>
          </cell>
        </row>
        <row r="471">
          <cell r="A471" t="str">
            <v>LO1A200000046380003040</v>
          </cell>
          <cell r="B471">
            <v>200000</v>
          </cell>
        </row>
        <row r="472">
          <cell r="A472" t="str">
            <v>LO1A200000046419002000</v>
          </cell>
          <cell r="B472">
            <v>80000</v>
          </cell>
        </row>
        <row r="473">
          <cell r="A473" t="str">
            <v>LO1A200000046530006000</v>
          </cell>
          <cell r="B473">
            <v>3500</v>
          </cell>
        </row>
        <row r="474">
          <cell r="A474" t="str">
            <v>LO1A200000046560004000</v>
          </cell>
          <cell r="B474">
            <v>3693</v>
          </cell>
        </row>
        <row r="475">
          <cell r="A475" t="str">
            <v>LO1A200000046591200000</v>
          </cell>
          <cell r="B475">
            <v>2000</v>
          </cell>
        </row>
        <row r="476">
          <cell r="A476" t="str">
            <v>LO1A204000016311203000</v>
          </cell>
          <cell r="B476">
            <v>1200</v>
          </cell>
        </row>
        <row r="477">
          <cell r="A477" t="str">
            <v>LO1A204000016313000000</v>
          </cell>
          <cell r="B477">
            <v>12000</v>
          </cell>
        </row>
        <row r="478">
          <cell r="A478" t="str">
            <v>LO1A204000016314000000</v>
          </cell>
          <cell r="B478">
            <v>21884</v>
          </cell>
        </row>
        <row r="479">
          <cell r="A479" t="str">
            <v>LO1A204000016315001000</v>
          </cell>
          <cell r="B479">
            <v>8000</v>
          </cell>
        </row>
        <row r="480">
          <cell r="A480" t="str">
            <v>LO1A204000016315009000</v>
          </cell>
          <cell r="B480">
            <v>4800</v>
          </cell>
        </row>
        <row r="481">
          <cell r="A481" t="str">
            <v>LO1A204000016321000000</v>
          </cell>
          <cell r="B481">
            <v>30000</v>
          </cell>
        </row>
        <row r="482">
          <cell r="A482" t="str">
            <v>LO1A204000016380003040</v>
          </cell>
          <cell r="B482">
            <v>100000</v>
          </cell>
        </row>
        <row r="483">
          <cell r="A483" t="str">
            <v>LO1A204000016530006000</v>
          </cell>
          <cell r="B483">
            <v>2500</v>
          </cell>
        </row>
        <row r="484">
          <cell r="A484" t="str">
            <v>LO1A204000016560004000</v>
          </cell>
          <cell r="B484">
            <v>1000</v>
          </cell>
        </row>
        <row r="485">
          <cell r="A485" t="str">
            <v>LO1A204000016591200000</v>
          </cell>
          <cell r="B485">
            <v>3600</v>
          </cell>
        </row>
        <row r="486">
          <cell r="A486" t="str">
            <v>LO1A204010016240001000</v>
          </cell>
          <cell r="B486">
            <v>58128</v>
          </cell>
        </row>
        <row r="487">
          <cell r="A487" t="str">
            <v>LO1A204010016313000000</v>
          </cell>
          <cell r="B487">
            <v>12000</v>
          </cell>
        </row>
        <row r="488">
          <cell r="A488" t="str">
            <v>LO1A204010016314000000</v>
          </cell>
          <cell r="B488">
            <v>20000</v>
          </cell>
        </row>
        <row r="489">
          <cell r="A489" t="str">
            <v>LO1A204010016315001000</v>
          </cell>
          <cell r="B489">
            <v>7955</v>
          </cell>
        </row>
        <row r="490">
          <cell r="A490" t="str">
            <v>LO1A204010016315009000</v>
          </cell>
          <cell r="B490">
            <v>6000</v>
          </cell>
        </row>
        <row r="491">
          <cell r="A491" t="str">
            <v>LO1A204010016322001000</v>
          </cell>
          <cell r="B491">
            <v>16448</v>
          </cell>
        </row>
        <row r="492">
          <cell r="A492" t="str">
            <v>LO1A204010016322002000</v>
          </cell>
          <cell r="B492">
            <v>83885</v>
          </cell>
        </row>
        <row r="493">
          <cell r="A493" t="str">
            <v>LO1A204010016323001000</v>
          </cell>
          <cell r="B493">
            <v>360000</v>
          </cell>
        </row>
        <row r="494">
          <cell r="A494" t="str">
            <v>LO1A204010016323002000</v>
          </cell>
          <cell r="B494">
            <v>490577</v>
          </cell>
        </row>
        <row r="495">
          <cell r="A495" t="str">
            <v>LO1A204010016416002000</v>
          </cell>
          <cell r="B495">
            <v>32567</v>
          </cell>
        </row>
        <row r="496">
          <cell r="A496" t="str">
            <v>LO1A204010016419001000</v>
          </cell>
          <cell r="B496">
            <v>21711</v>
          </cell>
        </row>
        <row r="497">
          <cell r="A497" t="str">
            <v>LO1A204010016443001000</v>
          </cell>
          <cell r="B497">
            <v>800969</v>
          </cell>
        </row>
        <row r="498">
          <cell r="A498" t="str">
            <v>LO1A204010016443002000</v>
          </cell>
          <cell r="B498">
            <v>1085566</v>
          </cell>
        </row>
        <row r="499">
          <cell r="A499" t="str">
            <v>LO1A204010016443003000</v>
          </cell>
          <cell r="B499">
            <v>219461</v>
          </cell>
        </row>
        <row r="500">
          <cell r="A500" t="str">
            <v>LO1A204010016530006000</v>
          </cell>
          <cell r="B500">
            <v>1447</v>
          </cell>
        </row>
        <row r="501">
          <cell r="A501" t="str">
            <v>LO1A204010016591200000</v>
          </cell>
          <cell r="B501">
            <v>5684</v>
          </cell>
        </row>
        <row r="502">
          <cell r="A502" t="str">
            <v>LO1A204020006311203000</v>
          </cell>
          <cell r="B502">
            <v>3000</v>
          </cell>
        </row>
        <row r="503">
          <cell r="A503" t="str">
            <v>LO1A204020006313000000</v>
          </cell>
          <cell r="B503">
            <v>5500</v>
          </cell>
        </row>
        <row r="504">
          <cell r="A504" t="str">
            <v>LO1A204020006314000000</v>
          </cell>
          <cell r="B504">
            <v>5000</v>
          </cell>
        </row>
        <row r="505">
          <cell r="A505" t="str">
            <v>LO1A204020006315001000</v>
          </cell>
          <cell r="B505">
            <v>2000</v>
          </cell>
        </row>
        <row r="506">
          <cell r="A506" t="str">
            <v>LO1A204020006315009000</v>
          </cell>
          <cell r="B506">
            <v>1000</v>
          </cell>
        </row>
        <row r="507">
          <cell r="A507" t="str">
            <v>LO1A204020006321000000</v>
          </cell>
          <cell r="B507">
            <v>28000</v>
          </cell>
        </row>
        <row r="508">
          <cell r="A508" t="str">
            <v>LO1A204020006329002000</v>
          </cell>
          <cell r="B508">
            <v>1000</v>
          </cell>
        </row>
        <row r="509">
          <cell r="A509" t="str">
            <v>LO1A204020006380003040</v>
          </cell>
          <cell r="B509">
            <v>82100</v>
          </cell>
        </row>
        <row r="510">
          <cell r="A510" t="str">
            <v>LO1A204020006380004030</v>
          </cell>
          <cell r="B510">
            <v>1000</v>
          </cell>
        </row>
        <row r="511">
          <cell r="A511" t="str">
            <v>LO1A204020006380004990</v>
          </cell>
          <cell r="B511">
            <v>20000</v>
          </cell>
        </row>
        <row r="512">
          <cell r="A512" t="str">
            <v>LO1A204020006391001000</v>
          </cell>
          <cell r="B512">
            <v>400000</v>
          </cell>
        </row>
        <row r="513">
          <cell r="A513" t="str">
            <v>LO1A204020006412000000</v>
          </cell>
          <cell r="B513">
            <v>50000</v>
          </cell>
        </row>
        <row r="514">
          <cell r="A514" t="str">
            <v>LO1A204020006560004000</v>
          </cell>
          <cell r="B514">
            <v>1500</v>
          </cell>
        </row>
        <row r="515">
          <cell r="A515" t="str">
            <v>LO1A204020006591200000</v>
          </cell>
          <cell r="B515">
            <v>1500</v>
          </cell>
        </row>
        <row r="516">
          <cell r="A516" t="str">
            <v>LO1A204030006031000000</v>
          </cell>
          <cell r="B516">
            <v>80000</v>
          </cell>
        </row>
        <row r="517">
          <cell r="A517" t="str">
            <v>LO1A204030006032001010</v>
          </cell>
          <cell r="B517">
            <v>100000</v>
          </cell>
        </row>
        <row r="518">
          <cell r="A518" t="str">
            <v>LO1A204030006032001020</v>
          </cell>
          <cell r="B518">
            <v>70000</v>
          </cell>
        </row>
        <row r="519">
          <cell r="A519" t="str">
            <v>LO1A204030006032001030</v>
          </cell>
          <cell r="B519">
            <v>120000</v>
          </cell>
        </row>
        <row r="520">
          <cell r="A520" t="str">
            <v>LO1A204030006032001040</v>
          </cell>
          <cell r="B520">
            <v>145000</v>
          </cell>
        </row>
        <row r="521">
          <cell r="A521" t="str">
            <v>LO1A204030006032001060</v>
          </cell>
          <cell r="B521">
            <v>40000</v>
          </cell>
        </row>
        <row r="522">
          <cell r="A522" t="str">
            <v>LO1A204030006033000000</v>
          </cell>
          <cell r="B522">
            <v>300000</v>
          </cell>
        </row>
        <row r="523">
          <cell r="A523" t="str">
            <v>LO1A204030006311100000</v>
          </cell>
          <cell r="B523">
            <v>140000</v>
          </cell>
        </row>
        <row r="524">
          <cell r="A524" t="str">
            <v>LO1A204030006311201000</v>
          </cell>
          <cell r="B524">
            <v>430000</v>
          </cell>
        </row>
        <row r="525">
          <cell r="A525" t="str">
            <v>LO1A204030006311203000</v>
          </cell>
          <cell r="B525">
            <v>7000</v>
          </cell>
        </row>
        <row r="526">
          <cell r="A526" t="str">
            <v>LO1A204030006312001000</v>
          </cell>
          <cell r="B526">
            <v>30000</v>
          </cell>
        </row>
        <row r="527">
          <cell r="A527" t="str">
            <v>LO1A204030006313000000</v>
          </cell>
          <cell r="B527">
            <v>10000</v>
          </cell>
        </row>
        <row r="528">
          <cell r="A528" t="str">
            <v>LO1A204030006314000000</v>
          </cell>
          <cell r="B528">
            <v>8000</v>
          </cell>
        </row>
        <row r="529">
          <cell r="A529" t="str">
            <v>LO1A204030006315001000</v>
          </cell>
          <cell r="B529">
            <v>13000</v>
          </cell>
        </row>
        <row r="530">
          <cell r="A530" t="str">
            <v>LO1A204030006315009000</v>
          </cell>
          <cell r="B530">
            <v>3000</v>
          </cell>
        </row>
        <row r="531">
          <cell r="A531" t="str">
            <v>LO1A204030006329002000</v>
          </cell>
          <cell r="B531">
            <v>80000</v>
          </cell>
        </row>
        <row r="532">
          <cell r="A532" t="str">
            <v>LO1A204030006343001000</v>
          </cell>
          <cell r="B532">
            <v>351000</v>
          </cell>
        </row>
        <row r="533">
          <cell r="A533" t="str">
            <v>LO1A204030006343003000</v>
          </cell>
          <cell r="B533">
            <v>310000</v>
          </cell>
        </row>
        <row r="534">
          <cell r="A534" t="str">
            <v>LO1A204030006343004000</v>
          </cell>
          <cell r="B534">
            <v>100000</v>
          </cell>
        </row>
        <row r="535">
          <cell r="A535" t="str">
            <v>LO1A204030006343005000</v>
          </cell>
          <cell r="B535">
            <v>470000</v>
          </cell>
        </row>
        <row r="536">
          <cell r="A536" t="str">
            <v>LO1A204030006352000000</v>
          </cell>
          <cell r="B536">
            <v>50000</v>
          </cell>
        </row>
        <row r="537">
          <cell r="A537" t="str">
            <v>LO1A204030006363000000</v>
          </cell>
          <cell r="B537">
            <v>25000</v>
          </cell>
        </row>
        <row r="538">
          <cell r="A538" t="str">
            <v>LO1A204030006364001000</v>
          </cell>
          <cell r="B538">
            <v>100000</v>
          </cell>
        </row>
        <row r="539">
          <cell r="A539" t="str">
            <v>LO1A204030006380003040</v>
          </cell>
          <cell r="B539">
            <v>350000</v>
          </cell>
        </row>
        <row r="540">
          <cell r="A540" t="str">
            <v>LO1A204030006380003990</v>
          </cell>
          <cell r="B540">
            <v>100000</v>
          </cell>
        </row>
        <row r="541">
          <cell r="A541" t="str">
            <v>LO1A204030006380004010</v>
          </cell>
          <cell r="B541">
            <v>344072</v>
          </cell>
        </row>
        <row r="542">
          <cell r="A542" t="str">
            <v>LO1A204030006380004030</v>
          </cell>
          <cell r="B542">
            <v>224733</v>
          </cell>
        </row>
        <row r="543">
          <cell r="A543" t="str">
            <v>LO1A204030006380004040</v>
          </cell>
          <cell r="B543">
            <v>70000</v>
          </cell>
        </row>
        <row r="544">
          <cell r="A544" t="str">
            <v>LO1A204030006380004990</v>
          </cell>
          <cell r="B544">
            <v>170000</v>
          </cell>
        </row>
        <row r="545">
          <cell r="A545" t="str">
            <v>LO1A204030006416001000</v>
          </cell>
          <cell r="B545">
            <v>25000</v>
          </cell>
        </row>
        <row r="546">
          <cell r="A546" t="str">
            <v>LO1A204030006416002000</v>
          </cell>
          <cell r="B546">
            <v>100000</v>
          </cell>
        </row>
        <row r="547">
          <cell r="A547" t="str">
            <v>LO1A204030006439000000</v>
          </cell>
          <cell r="B547">
            <v>30000</v>
          </cell>
        </row>
        <row r="548">
          <cell r="A548" t="str">
            <v>LO1A204030006530006000</v>
          </cell>
          <cell r="B548">
            <v>25000</v>
          </cell>
        </row>
        <row r="549">
          <cell r="A549" t="str">
            <v>LO1A204030006560001000</v>
          </cell>
          <cell r="B549">
            <v>170000</v>
          </cell>
        </row>
        <row r="550">
          <cell r="A550" t="str">
            <v>LO1A204030006560002000</v>
          </cell>
          <cell r="B550">
            <v>60000</v>
          </cell>
        </row>
        <row r="551">
          <cell r="A551" t="str">
            <v>LO1A204030006560003000</v>
          </cell>
          <cell r="B551">
            <v>190000</v>
          </cell>
        </row>
        <row r="552">
          <cell r="A552" t="str">
            <v>LO1A204030006560004000</v>
          </cell>
          <cell r="B552">
            <v>14672</v>
          </cell>
        </row>
        <row r="553">
          <cell r="A553" t="str">
            <v>LO1A204030006560006000</v>
          </cell>
          <cell r="B553">
            <v>20000</v>
          </cell>
        </row>
        <row r="554">
          <cell r="A554" t="str">
            <v>LO1A204030006560011000</v>
          </cell>
          <cell r="B554">
            <v>20000</v>
          </cell>
        </row>
        <row r="555">
          <cell r="A555" t="str">
            <v>LO1A204030006560012000</v>
          </cell>
          <cell r="B555">
            <v>236339</v>
          </cell>
        </row>
        <row r="556">
          <cell r="A556" t="str">
            <v>LO1A204030006560013000</v>
          </cell>
          <cell r="B556">
            <v>80000</v>
          </cell>
        </row>
        <row r="557">
          <cell r="A557" t="str">
            <v>LO1A204030006591200000</v>
          </cell>
          <cell r="B557">
            <v>8000</v>
          </cell>
        </row>
        <row r="558">
          <cell r="A558" t="str">
            <v>LO1A20403000ZN05</v>
          </cell>
          <cell r="B558">
            <v>206000</v>
          </cell>
        </row>
        <row r="559">
          <cell r="A559" t="str">
            <v>LO1A204040006031000000</v>
          </cell>
          <cell r="B559">
            <v>45360</v>
          </cell>
        </row>
        <row r="560">
          <cell r="A560" t="str">
            <v>LO1A204040006032001040</v>
          </cell>
          <cell r="B560">
            <v>5000</v>
          </cell>
        </row>
        <row r="561">
          <cell r="A561" t="str">
            <v>LO1A204040006032001070</v>
          </cell>
          <cell r="B561">
            <v>625850</v>
          </cell>
        </row>
        <row r="562">
          <cell r="A562" t="str">
            <v>LO1A204040006032001080</v>
          </cell>
          <cell r="B562">
            <v>267620</v>
          </cell>
        </row>
        <row r="563">
          <cell r="A563" t="str">
            <v>LO1A204040006032001100</v>
          </cell>
          <cell r="B563">
            <v>65000</v>
          </cell>
        </row>
        <row r="564">
          <cell r="A564" t="str">
            <v>LO1A204040006211000000</v>
          </cell>
          <cell r="B564">
            <v>15942422</v>
          </cell>
        </row>
        <row r="565">
          <cell r="A565" t="str">
            <v>LO1A204040006214000000</v>
          </cell>
          <cell r="B565">
            <v>3111104</v>
          </cell>
        </row>
        <row r="566">
          <cell r="A566" t="str">
            <v>LO1A204040006220001000</v>
          </cell>
          <cell r="B566">
            <v>1200000</v>
          </cell>
        </row>
        <row r="567">
          <cell r="A567" t="str">
            <v>LO1A204040006220002000</v>
          </cell>
          <cell r="B567">
            <v>4487136</v>
          </cell>
        </row>
        <row r="568">
          <cell r="A568" t="str">
            <v>LO1A204040006220003000</v>
          </cell>
          <cell r="B568">
            <v>1200766</v>
          </cell>
        </row>
        <row r="569">
          <cell r="A569" t="str">
            <v>LO1A204040006220007000</v>
          </cell>
          <cell r="B569">
            <v>4000000</v>
          </cell>
        </row>
        <row r="570">
          <cell r="A570" t="str">
            <v>LO1A204040006220008000</v>
          </cell>
          <cell r="B570">
            <v>400000</v>
          </cell>
        </row>
        <row r="571">
          <cell r="A571" t="str">
            <v>LO1A204040006220009000</v>
          </cell>
          <cell r="B571">
            <v>440000</v>
          </cell>
        </row>
        <row r="572">
          <cell r="A572" t="str">
            <v>LO1A204040006230001000</v>
          </cell>
        </row>
        <row r="573">
          <cell r="A573" t="str">
            <v>LO1A204040006240001000</v>
          </cell>
          <cell r="B573">
            <v>300000</v>
          </cell>
        </row>
        <row r="574">
          <cell r="A574" t="str">
            <v>LO1A204040006250001000</v>
          </cell>
          <cell r="B574">
            <v>153500</v>
          </cell>
        </row>
        <row r="575">
          <cell r="A575" t="str">
            <v>LO1A204040006250006000</v>
          </cell>
          <cell r="B575">
            <v>133200</v>
          </cell>
        </row>
        <row r="576">
          <cell r="A576" t="str">
            <v>LO1A204040006271000000</v>
          </cell>
          <cell r="B576">
            <v>1704041</v>
          </cell>
        </row>
        <row r="577">
          <cell r="A577" t="str">
            <v>LO1A204040006273000000</v>
          </cell>
          <cell r="B577">
            <v>88720</v>
          </cell>
        </row>
        <row r="578">
          <cell r="A578" t="str">
            <v>LO1A204040006275001000</v>
          </cell>
          <cell r="B578">
            <v>1000000</v>
          </cell>
        </row>
        <row r="579">
          <cell r="A579" t="str">
            <v>LO1A204040006291000000</v>
          </cell>
          <cell r="B579">
            <v>1727412</v>
          </cell>
        </row>
        <row r="580">
          <cell r="A580" t="str">
            <v>LO1A204040006292000000</v>
          </cell>
          <cell r="B580">
            <v>1000000</v>
          </cell>
        </row>
        <row r="581">
          <cell r="A581" t="str">
            <v>LO1A204040006311203000</v>
          </cell>
          <cell r="B581">
            <v>3500</v>
          </cell>
        </row>
        <row r="582">
          <cell r="A582" t="str">
            <v>LO1A204040006313000000</v>
          </cell>
          <cell r="B582">
            <v>6500</v>
          </cell>
        </row>
        <row r="583">
          <cell r="A583" t="str">
            <v>LO1A204040006314000000</v>
          </cell>
          <cell r="B583">
            <v>6200</v>
          </cell>
        </row>
        <row r="584">
          <cell r="A584" t="str">
            <v>LO1A204040006315001000</v>
          </cell>
          <cell r="B584">
            <v>3500</v>
          </cell>
        </row>
        <row r="585">
          <cell r="A585" t="str">
            <v>LO1A204040006315009000</v>
          </cell>
          <cell r="B585">
            <v>3500</v>
          </cell>
        </row>
        <row r="586">
          <cell r="A586" t="str">
            <v>LO1A204040006321000000</v>
          </cell>
          <cell r="B586">
            <v>25000</v>
          </cell>
        </row>
        <row r="587">
          <cell r="A587" t="str">
            <v>LO1A204040006329002000</v>
          </cell>
          <cell r="B587">
            <v>2000</v>
          </cell>
        </row>
        <row r="588">
          <cell r="A588" t="str">
            <v>LO1A204040006352000000</v>
          </cell>
          <cell r="B588">
            <v>9000</v>
          </cell>
        </row>
        <row r="589">
          <cell r="A589" t="str">
            <v>LO1A204040006372000000</v>
          </cell>
          <cell r="B589">
            <v>10000</v>
          </cell>
        </row>
        <row r="590">
          <cell r="A590" t="str">
            <v>LO1A204040006373002000</v>
          </cell>
          <cell r="B590">
            <v>18000</v>
          </cell>
        </row>
        <row r="591">
          <cell r="A591" t="str">
            <v>LO1A204040006373003000</v>
          </cell>
          <cell r="B591">
            <v>10000</v>
          </cell>
        </row>
        <row r="592">
          <cell r="A592" t="str">
            <v>LO1A204040006380003040</v>
          </cell>
          <cell r="B592">
            <v>150000</v>
          </cell>
        </row>
        <row r="593">
          <cell r="A593" t="str">
            <v>LO1A204040006380003990</v>
          </cell>
          <cell r="B593">
            <v>100000</v>
          </cell>
        </row>
        <row r="594">
          <cell r="A594" t="str">
            <v>LO1A204040006380004030</v>
          </cell>
          <cell r="B594">
            <v>4500</v>
          </cell>
        </row>
        <row r="595">
          <cell r="A595" t="str">
            <v>LO1A204040006380004990</v>
          </cell>
          <cell r="B595">
            <v>310000</v>
          </cell>
        </row>
        <row r="596">
          <cell r="A596" t="str">
            <v>LO1A204040006419002000</v>
          </cell>
          <cell r="B596">
            <v>13500</v>
          </cell>
        </row>
        <row r="597">
          <cell r="A597" t="str">
            <v>LO1A204040006441000000</v>
          </cell>
          <cell r="B597">
            <v>63037</v>
          </cell>
        </row>
        <row r="598">
          <cell r="A598" t="str">
            <v>LO1A204040006530006000</v>
          </cell>
          <cell r="B598">
            <v>5500</v>
          </cell>
        </row>
        <row r="599">
          <cell r="A599" t="str">
            <v>LO1A204040006560004000</v>
          </cell>
          <cell r="B599">
            <v>1500</v>
          </cell>
        </row>
        <row r="600">
          <cell r="A600" t="str">
            <v>LO1A204040006591200000</v>
          </cell>
          <cell r="B600">
            <v>4800</v>
          </cell>
        </row>
        <row r="601">
          <cell r="A601" t="str">
            <v>LO1A204050006032001040</v>
          </cell>
          <cell r="B601">
            <v>15000</v>
          </cell>
        </row>
        <row r="602">
          <cell r="A602" t="str">
            <v>LO1A204050006275002000</v>
          </cell>
          <cell r="B602">
            <v>33575</v>
          </cell>
        </row>
        <row r="603">
          <cell r="A603" t="str">
            <v>LO1A204050006311203000</v>
          </cell>
          <cell r="B603">
            <v>720</v>
          </cell>
        </row>
        <row r="604">
          <cell r="A604" t="str">
            <v>LO1A204050006313000000</v>
          </cell>
          <cell r="B604">
            <v>3500</v>
          </cell>
        </row>
        <row r="605">
          <cell r="A605" t="str">
            <v>LO1A204050006314000000</v>
          </cell>
          <cell r="B605">
            <v>4560</v>
          </cell>
        </row>
        <row r="606">
          <cell r="A606" t="str">
            <v>LO1A204050006315001000</v>
          </cell>
          <cell r="B606">
            <v>2160</v>
          </cell>
        </row>
        <row r="607">
          <cell r="A607" t="str">
            <v>LO1A204050006315009000</v>
          </cell>
          <cell r="B607">
            <v>2700</v>
          </cell>
        </row>
        <row r="608">
          <cell r="A608" t="str">
            <v>LO1A204050006329002000</v>
          </cell>
          <cell r="B608">
            <v>10000</v>
          </cell>
        </row>
        <row r="609">
          <cell r="A609" t="str">
            <v>LO1A204050006380003020</v>
          </cell>
          <cell r="B609">
            <v>45000</v>
          </cell>
        </row>
        <row r="610">
          <cell r="A610" t="str">
            <v>LO1A204050006380003040</v>
          </cell>
          <cell r="B610">
            <v>50000</v>
          </cell>
        </row>
        <row r="611">
          <cell r="A611" t="str">
            <v>LO1A204050006380003990</v>
          </cell>
          <cell r="B611">
            <v>166500</v>
          </cell>
        </row>
        <row r="612">
          <cell r="A612" t="str">
            <v>LO1A204050006431000000</v>
          </cell>
          <cell r="B612">
            <v>350000</v>
          </cell>
        </row>
        <row r="613">
          <cell r="A613" t="str">
            <v>LO1A204050006432000000</v>
          </cell>
          <cell r="B613">
            <v>160000</v>
          </cell>
        </row>
        <row r="614">
          <cell r="A614" t="str">
            <v>LO1A204050006433000000</v>
          </cell>
          <cell r="B614">
            <v>35000</v>
          </cell>
        </row>
        <row r="615">
          <cell r="A615" t="str">
            <v>LO1A204050006439000000</v>
          </cell>
          <cell r="B615">
            <v>25000</v>
          </cell>
        </row>
        <row r="616">
          <cell r="A616" t="str">
            <v>LO1A204050006510001000</v>
          </cell>
          <cell r="B616">
            <v>5061340</v>
          </cell>
        </row>
        <row r="617">
          <cell r="A617" t="str">
            <v>LO1A204050006510003000</v>
          </cell>
          <cell r="B617">
            <v>140580</v>
          </cell>
        </row>
        <row r="618">
          <cell r="A618" t="str">
            <v>LO1A204050006510004000</v>
          </cell>
          <cell r="B618">
            <v>761615</v>
          </cell>
        </row>
        <row r="619">
          <cell r="A619" t="str">
            <v>LO1A204050006510006000</v>
          </cell>
          <cell r="B619">
            <v>75570</v>
          </cell>
        </row>
        <row r="620">
          <cell r="A620" t="str">
            <v>LO1A204050006510008000</v>
          </cell>
          <cell r="B620">
            <v>32700</v>
          </cell>
        </row>
        <row r="621">
          <cell r="A621" t="str">
            <v>LO1A204050006510009000</v>
          </cell>
          <cell r="B621">
            <v>287875</v>
          </cell>
        </row>
        <row r="622">
          <cell r="A622" t="str">
            <v>LO1A204050006510010000</v>
          </cell>
          <cell r="B622">
            <v>26000</v>
          </cell>
        </row>
        <row r="623">
          <cell r="A623" t="str">
            <v>LO1A204050006510012000</v>
          </cell>
          <cell r="B623">
            <v>42075</v>
          </cell>
        </row>
        <row r="624">
          <cell r="A624" t="str">
            <v>LO1A204050006560004000</v>
          </cell>
          <cell r="B624">
            <v>1000</v>
          </cell>
        </row>
        <row r="625">
          <cell r="A625" t="str">
            <v>LO1A204050006591200000</v>
          </cell>
          <cell r="B625">
            <v>1000</v>
          </cell>
        </row>
        <row r="626">
          <cell r="A626" t="str">
            <v>LO1A204060006032001010</v>
          </cell>
          <cell r="B626">
            <v>19235</v>
          </cell>
        </row>
        <row r="627">
          <cell r="A627" t="str">
            <v>LO1A204060006032001050</v>
          </cell>
          <cell r="B627">
            <v>393390</v>
          </cell>
        </row>
        <row r="628">
          <cell r="A628" t="str">
            <v>LO1A204060006311203000</v>
          </cell>
          <cell r="B628">
            <v>1200</v>
          </cell>
        </row>
        <row r="629">
          <cell r="A629" t="str">
            <v>LO1A204060006313000000</v>
          </cell>
          <cell r="B629">
            <v>3500</v>
          </cell>
        </row>
        <row r="630">
          <cell r="A630" t="str">
            <v>LO1A204060006314000000</v>
          </cell>
          <cell r="B630">
            <v>4500</v>
          </cell>
        </row>
        <row r="631">
          <cell r="A631" t="str">
            <v>LO1A204060006315001000</v>
          </cell>
          <cell r="B631">
            <v>2500</v>
          </cell>
        </row>
        <row r="632">
          <cell r="A632" t="str">
            <v>LO1A204060006315009000</v>
          </cell>
          <cell r="B632">
            <v>1200</v>
          </cell>
        </row>
        <row r="633">
          <cell r="A633" t="str">
            <v>LO1A204060006343005000</v>
          </cell>
          <cell r="B633">
            <v>470000</v>
          </cell>
        </row>
        <row r="634">
          <cell r="A634" t="str">
            <v>LO1A204060006344001000</v>
          </cell>
          <cell r="B634">
            <v>1145000</v>
          </cell>
        </row>
        <row r="635">
          <cell r="A635" t="str">
            <v>LO1A204060006344002000</v>
          </cell>
          <cell r="B635">
            <v>438226</v>
          </cell>
        </row>
        <row r="636">
          <cell r="A636" t="str">
            <v>LO1A204060006356000000</v>
          </cell>
          <cell r="B636">
            <v>379800</v>
          </cell>
        </row>
        <row r="637">
          <cell r="A637" t="str">
            <v>LO1A204060006364002000</v>
          </cell>
          <cell r="B637">
            <v>177600</v>
          </cell>
        </row>
        <row r="638">
          <cell r="A638" t="str">
            <v>LO1A204060006365000000</v>
          </cell>
          <cell r="B638">
            <v>2661559</v>
          </cell>
        </row>
        <row r="639">
          <cell r="A639" t="str">
            <v>LO1A204060006380003990</v>
          </cell>
          <cell r="B639">
            <v>120000</v>
          </cell>
        </row>
        <row r="640">
          <cell r="A640" t="str">
            <v>LO1A204060006560003000</v>
          </cell>
          <cell r="B640">
            <v>8000</v>
          </cell>
        </row>
        <row r="641">
          <cell r="A641" t="str">
            <v>LO1A204060006560005000</v>
          </cell>
          <cell r="B641">
            <v>30000</v>
          </cell>
        </row>
        <row r="642">
          <cell r="A642" t="str">
            <v>LO1A204060006591200000</v>
          </cell>
          <cell r="B642">
            <v>1500</v>
          </cell>
        </row>
        <row r="643">
          <cell r="A643" t="str">
            <v>LO1A20406000ZN05</v>
          </cell>
          <cell r="B643">
            <v>7600</v>
          </cell>
        </row>
        <row r="644">
          <cell r="A644" t="str">
            <v>LO1A20406000ZN07</v>
          </cell>
          <cell r="B644">
            <v>600000</v>
          </cell>
        </row>
        <row r="645">
          <cell r="A645" t="str">
            <v>LO1A20406000ZN08</v>
          </cell>
          <cell r="B645">
            <v>635000</v>
          </cell>
        </row>
        <row r="646">
          <cell r="A646" t="str">
            <v>LO1A20406000ZN09</v>
          </cell>
          <cell r="B646">
            <v>249000</v>
          </cell>
        </row>
        <row r="647">
          <cell r="A647" t="str">
            <v>LO1A20406000ZN14</v>
          </cell>
          <cell r="B647">
            <v>500000</v>
          </cell>
        </row>
        <row r="648">
          <cell r="A648" t="str">
            <v>LO1A20406000ZN16</v>
          </cell>
          <cell r="B648">
            <v>200000</v>
          </cell>
        </row>
        <row r="649">
          <cell r="A649" t="str">
            <v>LO1A205000006311203000</v>
          </cell>
          <cell r="B649">
            <v>1200</v>
          </cell>
        </row>
        <row r="650">
          <cell r="A650" t="str">
            <v>LO1A205000006313000000</v>
          </cell>
          <cell r="B650">
            <v>10000</v>
          </cell>
        </row>
        <row r="651">
          <cell r="A651" t="str">
            <v>LO1A205000006314000000</v>
          </cell>
          <cell r="B651">
            <v>10000</v>
          </cell>
        </row>
        <row r="652">
          <cell r="A652" t="str">
            <v>LO1A205000006315001000</v>
          </cell>
          <cell r="B652">
            <v>6000</v>
          </cell>
        </row>
        <row r="653">
          <cell r="A653" t="str">
            <v>LO1A205000006315009000</v>
          </cell>
          <cell r="B653">
            <v>4000</v>
          </cell>
        </row>
        <row r="654">
          <cell r="A654" t="str">
            <v>LO1A205000006329009000</v>
          </cell>
          <cell r="B654">
            <v>800000</v>
          </cell>
        </row>
        <row r="655">
          <cell r="A655" t="str">
            <v>LO1A205000006591200000</v>
          </cell>
          <cell r="B655">
            <v>2400</v>
          </cell>
        </row>
        <row r="656">
          <cell r="A656" t="str">
            <v>LO1A2050000070000001</v>
          </cell>
          <cell r="B656">
            <v>50000</v>
          </cell>
        </row>
        <row r="657">
          <cell r="A657" t="str">
            <v>LO1A2050000070000002</v>
          </cell>
          <cell r="B657">
            <v>50000</v>
          </cell>
        </row>
        <row r="658">
          <cell r="A658" t="str">
            <v>LO1A2050000070000003</v>
          </cell>
          <cell r="B658">
            <v>200000</v>
          </cell>
        </row>
        <row r="659">
          <cell r="A659" t="str">
            <v>LO1A2050000070000004</v>
          </cell>
        </row>
        <row r="660">
          <cell r="A660" t="str">
            <v>LO1A2050000070000005</v>
          </cell>
          <cell r="B660">
            <v>500000</v>
          </cell>
        </row>
        <row r="661">
          <cell r="A661" t="str">
            <v>LO1A2050000070000006</v>
          </cell>
        </row>
        <row r="662">
          <cell r="A662" t="str">
            <v>LO1A2050000070000007</v>
          </cell>
        </row>
        <row r="663">
          <cell r="A663" t="str">
            <v>LO1A2050000070000008</v>
          </cell>
        </row>
        <row r="664">
          <cell r="A664" t="str">
            <v>LO1A2050000070000009</v>
          </cell>
        </row>
        <row r="665">
          <cell r="A665" t="str">
            <v>LO1A2050000070000010</v>
          </cell>
        </row>
        <row r="666">
          <cell r="A666" t="str">
            <v>LO1A308010016311100000</v>
          </cell>
          <cell r="B666">
            <v>2157226</v>
          </cell>
        </row>
        <row r="667">
          <cell r="A667" t="str">
            <v>LO1A308010016313000000</v>
          </cell>
          <cell r="B667">
            <v>5400</v>
          </cell>
        </row>
        <row r="668">
          <cell r="A668" t="str">
            <v>LO1A308010016343004000</v>
          </cell>
          <cell r="B668">
            <v>720</v>
          </cell>
        </row>
        <row r="669">
          <cell r="A669" t="str">
            <v>LO1A308010016380004990</v>
          </cell>
          <cell r="B669">
            <v>1929565</v>
          </cell>
        </row>
        <row r="670">
          <cell r="A670" t="str">
            <v>LO1A308010016560001000</v>
          </cell>
          <cell r="B670">
            <v>600</v>
          </cell>
        </row>
        <row r="671">
          <cell r="A671" t="str">
            <v>LO1A308010016560003000</v>
          </cell>
          <cell r="B671">
            <v>1200</v>
          </cell>
        </row>
        <row r="672">
          <cell r="A672" t="str">
            <v>LO1A308010016560004000</v>
          </cell>
          <cell r="B672">
            <v>600</v>
          </cell>
        </row>
        <row r="673">
          <cell r="A673" t="str">
            <v>LO1A308010016560012000</v>
          </cell>
          <cell r="B673">
            <v>1200</v>
          </cell>
        </row>
        <row r="674">
          <cell r="A674" t="str">
            <v>LO1A308010016560014000</v>
          </cell>
          <cell r="B674">
            <v>10000</v>
          </cell>
        </row>
        <row r="675">
          <cell r="A675" t="str">
            <v>LO1A308010016591200000</v>
          </cell>
          <cell r="B675">
            <v>5400</v>
          </cell>
        </row>
        <row r="676">
          <cell r="A676" t="str">
            <v>LO1A30801001ZN05</v>
          </cell>
          <cell r="B676">
            <v>12965</v>
          </cell>
        </row>
        <row r="677">
          <cell r="A677" t="str">
            <v>LO1A30801001ZN06</v>
          </cell>
          <cell r="B677">
            <v>3600</v>
          </cell>
        </row>
        <row r="678">
          <cell r="A678" t="str">
            <v>LO1B500000001629003000</v>
          </cell>
          <cell r="B678">
            <v>2500000</v>
          </cell>
        </row>
        <row r="679">
          <cell r="A679" t="str">
            <v>LO1B500000006032001010</v>
          </cell>
          <cell r="B679">
            <v>3651078</v>
          </cell>
        </row>
        <row r="680">
          <cell r="A680" t="str">
            <v>LO1B500000006032001030</v>
          </cell>
          <cell r="B680">
            <v>1037</v>
          </cell>
        </row>
        <row r="681">
          <cell r="A681" t="str">
            <v>LO1B500000006032001040</v>
          </cell>
          <cell r="B681">
            <v>17137</v>
          </cell>
        </row>
        <row r="682">
          <cell r="A682" t="str">
            <v>LO1B500000006032001060</v>
          </cell>
          <cell r="B682">
            <v>3196</v>
          </cell>
        </row>
        <row r="683">
          <cell r="A683" t="str">
            <v>LO1B500000006032001090</v>
          </cell>
          <cell r="B683">
            <v>10000</v>
          </cell>
        </row>
        <row r="684">
          <cell r="A684" t="str">
            <v>LO1B500000006311100000</v>
          </cell>
          <cell r="B684">
            <v>2500</v>
          </cell>
        </row>
        <row r="685">
          <cell r="A685" t="str">
            <v>LO1B500000006313000000</v>
          </cell>
          <cell r="B685">
            <v>3744</v>
          </cell>
        </row>
        <row r="686">
          <cell r="A686" t="str">
            <v>LO1B500000006314000000</v>
          </cell>
          <cell r="B686">
            <v>2496</v>
          </cell>
        </row>
        <row r="687">
          <cell r="A687" t="str">
            <v>LO1B500000006315009000</v>
          </cell>
          <cell r="B687">
            <v>2500</v>
          </cell>
        </row>
        <row r="688">
          <cell r="A688" t="str">
            <v>LO1B500000006329001000</v>
          </cell>
          <cell r="B688">
            <v>10000</v>
          </cell>
        </row>
        <row r="689">
          <cell r="A689" t="str">
            <v>LO1B500000006373005000</v>
          </cell>
          <cell r="B689">
            <v>25920</v>
          </cell>
        </row>
        <row r="690">
          <cell r="A690" t="str">
            <v>LO1B500000006380001010</v>
          </cell>
          <cell r="B690">
            <v>329035</v>
          </cell>
        </row>
        <row r="691">
          <cell r="A691" t="str">
            <v>LO1B500000006380001020</v>
          </cell>
          <cell r="B691">
            <v>329057</v>
          </cell>
        </row>
        <row r="692">
          <cell r="A692" t="str">
            <v>LO1B500000006380001030</v>
          </cell>
          <cell r="B692">
            <v>1203648</v>
          </cell>
        </row>
        <row r="693">
          <cell r="A693" t="str">
            <v>LO1B500000006380001040</v>
          </cell>
          <cell r="B693">
            <v>602262</v>
          </cell>
        </row>
        <row r="694">
          <cell r="A694" t="str">
            <v>LO1B500000006380001050</v>
          </cell>
          <cell r="B694">
            <v>501926</v>
          </cell>
        </row>
        <row r="695">
          <cell r="A695" t="str">
            <v>LO1B500000006380001060</v>
          </cell>
          <cell r="B695">
            <v>503560</v>
          </cell>
        </row>
        <row r="696">
          <cell r="A696" t="str">
            <v>LO1B500000006380001070</v>
          </cell>
          <cell r="B696">
            <v>676596</v>
          </cell>
        </row>
        <row r="697">
          <cell r="A697" t="str">
            <v>LO1B500000006380001110</v>
          </cell>
          <cell r="B697">
            <v>25709</v>
          </cell>
        </row>
        <row r="698">
          <cell r="A698" t="str">
            <v>LO1B500000006380001120</v>
          </cell>
          <cell r="B698">
            <v>1031451</v>
          </cell>
        </row>
        <row r="699">
          <cell r="A699" t="str">
            <v>LO1B500000006380001130</v>
          </cell>
          <cell r="B699">
            <v>1840220</v>
          </cell>
        </row>
        <row r="700">
          <cell r="A700" t="str">
            <v>LO1B500000006380001140</v>
          </cell>
          <cell r="B700">
            <v>360095</v>
          </cell>
        </row>
        <row r="701">
          <cell r="A701" t="str">
            <v>LO1B500000006380001990</v>
          </cell>
          <cell r="B701">
            <v>1921548</v>
          </cell>
        </row>
        <row r="702">
          <cell r="A702" t="str">
            <v>LO1B500000006380003040</v>
          </cell>
          <cell r="B702">
            <v>86000</v>
          </cell>
        </row>
        <row r="703">
          <cell r="A703" t="str">
            <v>LO1B500000006380004030</v>
          </cell>
          <cell r="B703">
            <v>9600</v>
          </cell>
        </row>
        <row r="704">
          <cell r="A704" t="str">
            <v>LO1B50000000ZN05</v>
          </cell>
          <cell r="B704">
            <v>285986</v>
          </cell>
        </row>
        <row r="705">
          <cell r="A705" t="str">
            <v>LO1B50000000ZN11</v>
          </cell>
          <cell r="B705">
            <v>180000</v>
          </cell>
        </row>
        <row r="706">
          <cell r="A706" t="str">
            <v>LO1E103000006032001010</v>
          </cell>
          <cell r="B706">
            <v>5000</v>
          </cell>
        </row>
        <row r="707">
          <cell r="A707" t="str">
            <v>LO1E103000006032001020</v>
          </cell>
          <cell r="B707">
            <v>3600</v>
          </cell>
        </row>
        <row r="708">
          <cell r="A708" t="str">
            <v>LO1E103000006032001030</v>
          </cell>
          <cell r="B708">
            <v>3600</v>
          </cell>
        </row>
        <row r="709">
          <cell r="A709" t="str">
            <v>LO1E103000006032001060</v>
          </cell>
          <cell r="B709">
            <v>4000</v>
          </cell>
        </row>
        <row r="710">
          <cell r="A710" t="str">
            <v>LO1E103000006311100000</v>
          </cell>
          <cell r="B710">
            <v>3600</v>
          </cell>
        </row>
        <row r="711">
          <cell r="A711" t="str">
            <v>LO1E103000006311203000</v>
          </cell>
          <cell r="B711">
            <v>1920</v>
          </cell>
        </row>
        <row r="712">
          <cell r="A712" t="str">
            <v>LO1E103000006312001000</v>
          </cell>
          <cell r="B712">
            <v>3600</v>
          </cell>
        </row>
        <row r="713">
          <cell r="A713" t="str">
            <v>LO1E103000006313000000</v>
          </cell>
          <cell r="B713">
            <v>6000</v>
          </cell>
        </row>
        <row r="714">
          <cell r="A714" t="str">
            <v>LO1E103000006314000000</v>
          </cell>
          <cell r="B714">
            <v>4320</v>
          </cell>
        </row>
        <row r="715">
          <cell r="A715" t="str">
            <v>LO1E103000006315001000</v>
          </cell>
          <cell r="B715">
            <v>2400</v>
          </cell>
        </row>
        <row r="716">
          <cell r="A716" t="str">
            <v>LO1E103000006315009000</v>
          </cell>
          <cell r="B716">
            <v>4000</v>
          </cell>
        </row>
        <row r="717">
          <cell r="A717" t="str">
            <v>LO1E103000006343001000</v>
          </cell>
          <cell r="B717">
            <v>3600</v>
          </cell>
        </row>
        <row r="718">
          <cell r="A718" t="str">
            <v>LO1E103000006343002040</v>
          </cell>
          <cell r="B718">
            <v>156160</v>
          </cell>
        </row>
        <row r="719">
          <cell r="A719" t="str">
            <v>LO1E103000006343004000</v>
          </cell>
          <cell r="B719">
            <v>4800</v>
          </cell>
        </row>
        <row r="720">
          <cell r="A720" t="str">
            <v>LO1E103000006343005000</v>
          </cell>
          <cell r="B720">
            <v>3600</v>
          </cell>
        </row>
        <row r="721">
          <cell r="A721" t="str">
            <v>LO1E103000006363000000</v>
          </cell>
          <cell r="B721">
            <v>3600</v>
          </cell>
        </row>
        <row r="722">
          <cell r="A722" t="str">
            <v>LO1E103000006364001000</v>
          </cell>
          <cell r="B722">
            <v>1200</v>
          </cell>
        </row>
        <row r="723">
          <cell r="A723" t="str">
            <v>LO1E103000006365000000</v>
          </cell>
          <cell r="B723">
            <v>1200</v>
          </cell>
        </row>
        <row r="724">
          <cell r="A724" t="str">
            <v>LO1E103000006371000000</v>
          </cell>
          <cell r="B724">
            <v>1440</v>
          </cell>
        </row>
        <row r="725">
          <cell r="A725" t="str">
            <v>LO1E103000006380003040</v>
          </cell>
          <cell r="B725">
            <v>1200</v>
          </cell>
        </row>
        <row r="726">
          <cell r="A726" t="str">
            <v>LO1E103000006380004020</v>
          </cell>
          <cell r="B726">
            <v>2400</v>
          </cell>
        </row>
        <row r="727">
          <cell r="A727" t="str">
            <v>LO1E103000006380004030</v>
          </cell>
          <cell r="B727">
            <v>2400</v>
          </cell>
        </row>
        <row r="728">
          <cell r="A728" t="str">
            <v>LO1E103000006380004040</v>
          </cell>
          <cell r="B728">
            <v>1200</v>
          </cell>
        </row>
        <row r="729">
          <cell r="A729" t="str">
            <v>LO1E103000006431000000</v>
          </cell>
          <cell r="B729">
            <v>900</v>
          </cell>
        </row>
        <row r="730">
          <cell r="A730" t="str">
            <v>LO1E103000006432000000</v>
          </cell>
          <cell r="B730">
            <v>3000</v>
          </cell>
        </row>
        <row r="731">
          <cell r="A731" t="str">
            <v>LO1E103000006560002000</v>
          </cell>
          <cell r="B731">
            <v>1200</v>
          </cell>
        </row>
        <row r="732">
          <cell r="A732" t="str">
            <v>LO1E103000006560003000</v>
          </cell>
          <cell r="B732">
            <v>3600</v>
          </cell>
        </row>
        <row r="733">
          <cell r="A733" t="str">
            <v>LO1E103000006560006000</v>
          </cell>
          <cell r="B733">
            <v>3600</v>
          </cell>
        </row>
        <row r="734">
          <cell r="A734" t="str">
            <v>LO1E103000006560011000</v>
          </cell>
          <cell r="B734">
            <v>3600</v>
          </cell>
        </row>
        <row r="735">
          <cell r="A735" t="str">
            <v>LO1E103000006560012000</v>
          </cell>
          <cell r="B735">
            <v>3600</v>
          </cell>
        </row>
        <row r="736">
          <cell r="A736" t="str">
            <v>LO1E103000006560013000</v>
          </cell>
          <cell r="B736">
            <v>6000</v>
          </cell>
        </row>
        <row r="737">
          <cell r="A737" t="str">
            <v>LO1E104000006032001010</v>
          </cell>
          <cell r="B737">
            <v>75000</v>
          </cell>
        </row>
        <row r="738">
          <cell r="A738" t="str">
            <v>LO1E104000006032001020</v>
          </cell>
          <cell r="B738">
            <v>3600</v>
          </cell>
        </row>
        <row r="739">
          <cell r="A739" t="str">
            <v>LO1E104000006032001030</v>
          </cell>
          <cell r="B739">
            <v>7200</v>
          </cell>
        </row>
        <row r="740">
          <cell r="A740" t="str">
            <v>LO1E104000006032001060</v>
          </cell>
          <cell r="B740">
            <v>7000</v>
          </cell>
        </row>
        <row r="741">
          <cell r="A741" t="str">
            <v>LO1E104000006311100000</v>
          </cell>
          <cell r="B741">
            <v>6000</v>
          </cell>
        </row>
        <row r="742">
          <cell r="A742" t="str">
            <v>LO1E104000006311203000</v>
          </cell>
          <cell r="B742">
            <v>1200</v>
          </cell>
        </row>
        <row r="743">
          <cell r="A743" t="str">
            <v>LO1E104000006312001000</v>
          </cell>
          <cell r="B743">
            <v>1200</v>
          </cell>
        </row>
        <row r="744">
          <cell r="A744" t="str">
            <v>LO1E104000006313000000</v>
          </cell>
          <cell r="B744">
            <v>6000</v>
          </cell>
        </row>
        <row r="745">
          <cell r="A745" t="str">
            <v>LO1E104000006314000000</v>
          </cell>
          <cell r="B745">
            <v>6000</v>
          </cell>
        </row>
        <row r="746">
          <cell r="A746" t="str">
            <v>LO1E104000006315001000</v>
          </cell>
          <cell r="B746">
            <v>3600</v>
          </cell>
        </row>
        <row r="747">
          <cell r="A747" t="str">
            <v>LO1E104000006315009000</v>
          </cell>
          <cell r="B747">
            <v>4000</v>
          </cell>
        </row>
        <row r="748">
          <cell r="A748" t="str">
            <v>LO1E104000006343001000</v>
          </cell>
          <cell r="B748">
            <v>24000</v>
          </cell>
        </row>
        <row r="749">
          <cell r="A749" t="str">
            <v>LO1E104000006343002040</v>
          </cell>
          <cell r="B749">
            <v>250740</v>
          </cell>
        </row>
        <row r="750">
          <cell r="A750" t="str">
            <v>LO1E104000006343003000</v>
          </cell>
          <cell r="B750">
            <v>18000</v>
          </cell>
        </row>
        <row r="751">
          <cell r="A751" t="str">
            <v>LO1E104000006343004000</v>
          </cell>
          <cell r="B751">
            <v>3600</v>
          </cell>
        </row>
        <row r="752">
          <cell r="A752" t="str">
            <v>LO1E104000006343005000</v>
          </cell>
          <cell r="B752">
            <v>3600</v>
          </cell>
        </row>
        <row r="753">
          <cell r="A753" t="str">
            <v>LO1E104000006363000000</v>
          </cell>
          <cell r="B753">
            <v>1920</v>
          </cell>
        </row>
        <row r="754">
          <cell r="A754" t="str">
            <v>LO1E104000006364001000</v>
          </cell>
          <cell r="B754">
            <v>600</v>
          </cell>
        </row>
        <row r="755">
          <cell r="A755" t="str">
            <v>LO1E104000006365000000</v>
          </cell>
          <cell r="B755">
            <v>1200</v>
          </cell>
        </row>
        <row r="756">
          <cell r="A756" t="str">
            <v>LO1E104000006371000000</v>
          </cell>
          <cell r="B756">
            <v>1800</v>
          </cell>
        </row>
        <row r="757">
          <cell r="A757" t="str">
            <v>LO1E104000006380003040</v>
          </cell>
          <cell r="B757">
            <v>14400</v>
          </cell>
        </row>
        <row r="758">
          <cell r="A758" t="str">
            <v>LO1E104000006380004020</v>
          </cell>
          <cell r="B758">
            <v>1200</v>
          </cell>
        </row>
        <row r="759">
          <cell r="A759" t="str">
            <v>LO1E104000006380004030</v>
          </cell>
          <cell r="B759">
            <v>1200</v>
          </cell>
        </row>
        <row r="760">
          <cell r="A760" t="str">
            <v>LO1E104000006380004040</v>
          </cell>
          <cell r="B760">
            <v>900</v>
          </cell>
        </row>
        <row r="761">
          <cell r="A761" t="str">
            <v>LO1E104000006431000000</v>
          </cell>
          <cell r="B761">
            <v>5000</v>
          </cell>
        </row>
        <row r="762">
          <cell r="A762" t="str">
            <v>LO1E104000006432000000</v>
          </cell>
          <cell r="B762">
            <v>1200</v>
          </cell>
        </row>
        <row r="763">
          <cell r="A763" t="str">
            <v>LO1E104000006560002000</v>
          </cell>
          <cell r="B763">
            <v>4800</v>
          </cell>
        </row>
        <row r="764">
          <cell r="A764" t="str">
            <v>LO1E104000006560003000</v>
          </cell>
          <cell r="B764">
            <v>4800</v>
          </cell>
        </row>
        <row r="765">
          <cell r="A765" t="str">
            <v>LO1E104000006560004000</v>
          </cell>
          <cell r="B765">
            <v>1200</v>
          </cell>
        </row>
        <row r="766">
          <cell r="A766" t="str">
            <v>LO1E104000006560006000</v>
          </cell>
          <cell r="B766">
            <v>2400</v>
          </cell>
        </row>
        <row r="767">
          <cell r="A767" t="str">
            <v>LO1E104000006560011000</v>
          </cell>
          <cell r="B767">
            <v>1800</v>
          </cell>
        </row>
        <row r="768">
          <cell r="A768" t="str">
            <v>LO1E104000006560012000</v>
          </cell>
          <cell r="B768">
            <v>4800</v>
          </cell>
        </row>
        <row r="769">
          <cell r="A769" t="str">
            <v>LO1E104000006560013000</v>
          </cell>
          <cell r="B769">
            <v>6000</v>
          </cell>
        </row>
        <row r="770">
          <cell r="A770" t="str">
            <v>LO1E105000006032001010</v>
          </cell>
          <cell r="B770">
            <v>90000</v>
          </cell>
        </row>
        <row r="771">
          <cell r="A771" t="str">
            <v>LO1E105000006032001020</v>
          </cell>
          <cell r="B771">
            <v>3600</v>
          </cell>
        </row>
        <row r="772">
          <cell r="A772" t="str">
            <v>LO1E105000006032001030</v>
          </cell>
          <cell r="B772">
            <v>7200</v>
          </cell>
        </row>
        <row r="773">
          <cell r="A773" t="str">
            <v>LO1E105000006032001060</v>
          </cell>
          <cell r="B773">
            <v>1000</v>
          </cell>
        </row>
        <row r="774">
          <cell r="A774" t="str">
            <v>LO1E105000006311100000</v>
          </cell>
          <cell r="B774">
            <v>6000</v>
          </cell>
        </row>
        <row r="775">
          <cell r="A775" t="str">
            <v>LO1E105000006311203000</v>
          </cell>
          <cell r="B775">
            <v>3000</v>
          </cell>
        </row>
        <row r="776">
          <cell r="A776" t="str">
            <v>LO1E105000006312001000</v>
          </cell>
          <cell r="B776">
            <v>3600</v>
          </cell>
        </row>
        <row r="777">
          <cell r="A777" t="str">
            <v>LO1E105000006313000000</v>
          </cell>
          <cell r="B777">
            <v>6000</v>
          </cell>
        </row>
        <row r="778">
          <cell r="A778" t="str">
            <v>LO1E105000006314000000</v>
          </cell>
          <cell r="B778">
            <v>8000</v>
          </cell>
        </row>
        <row r="779">
          <cell r="A779" t="str">
            <v>LO1E105000006315001000</v>
          </cell>
          <cell r="B779">
            <v>2400</v>
          </cell>
        </row>
        <row r="780">
          <cell r="A780" t="str">
            <v>LO1E105000006315009000</v>
          </cell>
          <cell r="B780">
            <v>4000</v>
          </cell>
        </row>
        <row r="781">
          <cell r="A781" t="str">
            <v>LO1E105000006343001000</v>
          </cell>
          <cell r="B781">
            <v>38000</v>
          </cell>
        </row>
        <row r="782">
          <cell r="A782" t="str">
            <v>LO1E105000006343002040</v>
          </cell>
          <cell r="B782">
            <v>218620</v>
          </cell>
        </row>
        <row r="783">
          <cell r="A783" t="str">
            <v>LO1E105000006343003000</v>
          </cell>
          <cell r="B783">
            <v>18000</v>
          </cell>
        </row>
        <row r="784">
          <cell r="A784" t="str">
            <v>LO1E105000006343004000</v>
          </cell>
          <cell r="B784">
            <v>6000</v>
          </cell>
        </row>
        <row r="785">
          <cell r="A785" t="str">
            <v>LO1E105000006343005000</v>
          </cell>
          <cell r="B785">
            <v>6000</v>
          </cell>
        </row>
        <row r="786">
          <cell r="A786" t="str">
            <v>LO1E105000006363000000</v>
          </cell>
          <cell r="B786">
            <v>1920</v>
          </cell>
        </row>
        <row r="787">
          <cell r="A787" t="str">
            <v>LO1E105000006364001000</v>
          </cell>
          <cell r="B787">
            <v>2400</v>
          </cell>
        </row>
        <row r="788">
          <cell r="A788" t="str">
            <v>LO1E105000006365000000</v>
          </cell>
          <cell r="B788">
            <v>1440</v>
          </cell>
        </row>
        <row r="789">
          <cell r="A789" t="str">
            <v>LO1E105000006371000000</v>
          </cell>
          <cell r="B789">
            <v>1800</v>
          </cell>
        </row>
        <row r="790">
          <cell r="A790" t="str">
            <v>LO1E105000006380003040</v>
          </cell>
          <cell r="B790">
            <v>14400</v>
          </cell>
        </row>
        <row r="791">
          <cell r="A791" t="str">
            <v>LO1E105000006380004020</v>
          </cell>
          <cell r="B791">
            <v>4800</v>
          </cell>
        </row>
        <row r="792">
          <cell r="A792" t="str">
            <v>LO1E105000006380004030</v>
          </cell>
          <cell r="B792">
            <v>1200</v>
          </cell>
        </row>
        <row r="793">
          <cell r="A793" t="str">
            <v>LO1E105000006380004040</v>
          </cell>
          <cell r="B793">
            <v>900</v>
          </cell>
        </row>
        <row r="794">
          <cell r="A794" t="str">
            <v>LO1E105000006431000000</v>
          </cell>
          <cell r="B794">
            <v>5000</v>
          </cell>
        </row>
        <row r="795">
          <cell r="A795" t="str">
            <v>LO1E105000006432000000</v>
          </cell>
          <cell r="B795">
            <v>1200</v>
          </cell>
        </row>
        <row r="796">
          <cell r="A796" t="str">
            <v>LO1E105000006560002000</v>
          </cell>
          <cell r="B796">
            <v>7200</v>
          </cell>
        </row>
        <row r="797">
          <cell r="A797" t="str">
            <v>LO1E105000006560003000</v>
          </cell>
          <cell r="B797">
            <v>6000</v>
          </cell>
        </row>
        <row r="798">
          <cell r="A798" t="str">
            <v>LO1E105000006560004000</v>
          </cell>
          <cell r="B798">
            <v>6000</v>
          </cell>
        </row>
        <row r="799">
          <cell r="A799" t="str">
            <v>LO1E105000006560006000</v>
          </cell>
          <cell r="B799">
            <v>6000</v>
          </cell>
        </row>
        <row r="800">
          <cell r="A800" t="str">
            <v>LO1E105000006560011000</v>
          </cell>
          <cell r="B800">
            <v>4200</v>
          </cell>
        </row>
        <row r="801">
          <cell r="A801" t="str">
            <v>LO1E105000006560012000</v>
          </cell>
          <cell r="B801">
            <v>6000</v>
          </cell>
        </row>
        <row r="802">
          <cell r="A802" t="str">
            <v>LO1E105000006560013000</v>
          </cell>
          <cell r="B802">
            <v>6000</v>
          </cell>
        </row>
        <row r="803">
          <cell r="A803" t="str">
            <v>LO1E106000006032001010</v>
          </cell>
          <cell r="B803">
            <v>12000</v>
          </cell>
        </row>
        <row r="804">
          <cell r="A804" t="str">
            <v>LO1E106000006032001020</v>
          </cell>
          <cell r="B804">
            <v>7200</v>
          </cell>
        </row>
        <row r="805">
          <cell r="A805" t="str">
            <v>LO1E106000006032001030</v>
          </cell>
          <cell r="B805">
            <v>7200</v>
          </cell>
        </row>
        <row r="806">
          <cell r="A806" t="str">
            <v>LO1E106000006032001060</v>
          </cell>
          <cell r="B806">
            <v>10000</v>
          </cell>
        </row>
        <row r="807">
          <cell r="A807" t="str">
            <v>LO1E106000006311100000</v>
          </cell>
          <cell r="B807">
            <v>6000</v>
          </cell>
        </row>
        <row r="808">
          <cell r="A808" t="str">
            <v>LO1E106000006311203000</v>
          </cell>
          <cell r="B808">
            <v>3000</v>
          </cell>
        </row>
        <row r="809">
          <cell r="A809" t="str">
            <v>LO1E106000006312001000</v>
          </cell>
          <cell r="B809">
            <v>1800</v>
          </cell>
        </row>
        <row r="810">
          <cell r="A810" t="str">
            <v>LO1E106000006313000000</v>
          </cell>
          <cell r="B810">
            <v>6000</v>
          </cell>
        </row>
        <row r="811">
          <cell r="A811" t="str">
            <v>LO1E106000006314000000</v>
          </cell>
          <cell r="B811">
            <v>6000</v>
          </cell>
        </row>
        <row r="812">
          <cell r="A812" t="str">
            <v>LO1E106000006315001000</v>
          </cell>
          <cell r="B812">
            <v>1200</v>
          </cell>
        </row>
        <row r="813">
          <cell r="A813" t="str">
            <v>LO1E106000006315009000</v>
          </cell>
          <cell r="B813">
            <v>4000</v>
          </cell>
        </row>
        <row r="814">
          <cell r="A814" t="str">
            <v>LO1E106000006343001000</v>
          </cell>
          <cell r="B814">
            <v>40000</v>
          </cell>
        </row>
        <row r="815">
          <cell r="A815" t="str">
            <v>LO1E106000006343002040</v>
          </cell>
          <cell r="B815">
            <v>250270</v>
          </cell>
        </row>
        <row r="816">
          <cell r="A816" t="str">
            <v>LO1E106000006343003000</v>
          </cell>
          <cell r="B816">
            <v>18000</v>
          </cell>
        </row>
        <row r="817">
          <cell r="A817" t="str">
            <v>LO1E106000006343004000</v>
          </cell>
          <cell r="B817">
            <v>6000</v>
          </cell>
        </row>
        <row r="818">
          <cell r="A818" t="str">
            <v>LO1E106000006343005000</v>
          </cell>
          <cell r="B818">
            <v>6000</v>
          </cell>
        </row>
        <row r="819">
          <cell r="A819" t="str">
            <v>LO1E106000006363000000</v>
          </cell>
          <cell r="B819">
            <v>1920</v>
          </cell>
        </row>
        <row r="820">
          <cell r="A820" t="str">
            <v>LO1E106000006364001000</v>
          </cell>
          <cell r="B820">
            <v>2400</v>
          </cell>
        </row>
        <row r="821">
          <cell r="A821" t="str">
            <v>LO1E106000006365000000</v>
          </cell>
          <cell r="B821">
            <v>1440</v>
          </cell>
        </row>
        <row r="822">
          <cell r="A822" t="str">
            <v>LO1E106000006371000000</v>
          </cell>
          <cell r="B822">
            <v>1800</v>
          </cell>
        </row>
        <row r="823">
          <cell r="A823" t="str">
            <v>LO1E106000006380003040</v>
          </cell>
          <cell r="B823">
            <v>14400</v>
          </cell>
        </row>
        <row r="824">
          <cell r="A824" t="str">
            <v>LO1E106000006380004020</v>
          </cell>
          <cell r="B824">
            <v>4800</v>
          </cell>
        </row>
        <row r="825">
          <cell r="A825" t="str">
            <v>LO1E106000006380004030</v>
          </cell>
          <cell r="B825">
            <v>1200</v>
          </cell>
        </row>
        <row r="826">
          <cell r="A826" t="str">
            <v>LO1E106000006380004040</v>
          </cell>
          <cell r="B826">
            <v>900</v>
          </cell>
        </row>
        <row r="827">
          <cell r="A827" t="str">
            <v>LO1E106000006431000000</v>
          </cell>
          <cell r="B827">
            <v>5000</v>
          </cell>
        </row>
        <row r="828">
          <cell r="A828" t="str">
            <v>LO1E106000006432000000</v>
          </cell>
          <cell r="B828">
            <v>1200</v>
          </cell>
        </row>
        <row r="829">
          <cell r="A829" t="str">
            <v>LO1E106000006560002000</v>
          </cell>
          <cell r="B829">
            <v>7200</v>
          </cell>
        </row>
        <row r="830">
          <cell r="A830" t="str">
            <v>LO1E106000006560003000</v>
          </cell>
          <cell r="B830">
            <v>6000</v>
          </cell>
        </row>
        <row r="831">
          <cell r="A831" t="str">
            <v>LO1E106000006560004000</v>
          </cell>
          <cell r="B831">
            <v>2000</v>
          </cell>
        </row>
        <row r="832">
          <cell r="A832" t="str">
            <v>LO1E106000006560006000</v>
          </cell>
          <cell r="B832">
            <v>6000</v>
          </cell>
        </row>
        <row r="833">
          <cell r="A833" t="str">
            <v>LO1E106000006560011000</v>
          </cell>
          <cell r="B833">
            <v>1800</v>
          </cell>
        </row>
        <row r="834">
          <cell r="A834" t="str">
            <v>LO1E106000006560012000</v>
          </cell>
          <cell r="B834">
            <v>1800</v>
          </cell>
        </row>
        <row r="835">
          <cell r="A835" t="str">
            <v>LO1E106000006560013000</v>
          </cell>
          <cell r="B835">
            <v>5000</v>
          </cell>
        </row>
        <row r="836">
          <cell r="A836" t="str">
            <v>LO1E107000006032001010</v>
          </cell>
          <cell r="B836">
            <v>12000</v>
          </cell>
        </row>
        <row r="837">
          <cell r="A837" t="str">
            <v>LO1E107000006032001020</v>
          </cell>
          <cell r="B837">
            <v>7200</v>
          </cell>
        </row>
        <row r="838">
          <cell r="A838" t="str">
            <v>LO1E107000006032001030</v>
          </cell>
          <cell r="B838">
            <v>7200</v>
          </cell>
        </row>
        <row r="839">
          <cell r="A839" t="str">
            <v>LO1E107000006032001060</v>
          </cell>
          <cell r="B839">
            <v>10000</v>
          </cell>
        </row>
        <row r="840">
          <cell r="A840" t="str">
            <v>LO1E107000006311100000</v>
          </cell>
          <cell r="B840">
            <v>8400</v>
          </cell>
        </row>
        <row r="841">
          <cell r="A841" t="str">
            <v>LO1E107000006311203000</v>
          </cell>
          <cell r="B841">
            <v>3000</v>
          </cell>
        </row>
        <row r="842">
          <cell r="A842" t="str">
            <v>LO1E107000006312001000</v>
          </cell>
          <cell r="B842">
            <v>4200</v>
          </cell>
        </row>
        <row r="843">
          <cell r="A843" t="str">
            <v>LO1E107000006313000000</v>
          </cell>
          <cell r="B843">
            <v>6676</v>
          </cell>
        </row>
        <row r="844">
          <cell r="A844" t="str">
            <v>LO1E107000006314000000</v>
          </cell>
          <cell r="B844">
            <v>6000</v>
          </cell>
        </row>
        <row r="845">
          <cell r="A845" t="str">
            <v>LO1E107000006315001000</v>
          </cell>
          <cell r="B845">
            <v>2400</v>
          </cell>
        </row>
        <row r="846">
          <cell r="A846" t="str">
            <v>LO1E107000006315009000</v>
          </cell>
          <cell r="B846">
            <v>4000</v>
          </cell>
        </row>
        <row r="847">
          <cell r="A847" t="str">
            <v>LO1E107000006343001000</v>
          </cell>
          <cell r="B847">
            <v>40000</v>
          </cell>
        </row>
        <row r="848">
          <cell r="A848" t="str">
            <v>LO1E107000006343002040</v>
          </cell>
          <cell r="B848">
            <v>211120</v>
          </cell>
        </row>
        <row r="849">
          <cell r="A849" t="str">
            <v>LO1E107000006343003000</v>
          </cell>
          <cell r="B849">
            <v>18000</v>
          </cell>
        </row>
        <row r="850">
          <cell r="A850" t="str">
            <v>LO1E107000006343004000</v>
          </cell>
          <cell r="B850">
            <v>6000</v>
          </cell>
        </row>
        <row r="851">
          <cell r="A851" t="str">
            <v>LO1E107000006343005000</v>
          </cell>
          <cell r="B851">
            <v>6000</v>
          </cell>
        </row>
        <row r="852">
          <cell r="A852" t="str">
            <v>LO1E107000006363000000</v>
          </cell>
          <cell r="B852">
            <v>1920</v>
          </cell>
        </row>
        <row r="853">
          <cell r="A853" t="str">
            <v>LO1E107000006364001000</v>
          </cell>
          <cell r="B853">
            <v>2400</v>
          </cell>
        </row>
        <row r="854">
          <cell r="A854" t="str">
            <v>LO1E107000006365000000</v>
          </cell>
          <cell r="B854">
            <v>1440</v>
          </cell>
        </row>
        <row r="855">
          <cell r="A855" t="str">
            <v>LO1E107000006371000000</v>
          </cell>
          <cell r="B855">
            <v>1800</v>
          </cell>
        </row>
        <row r="856">
          <cell r="A856" t="str">
            <v>LO1E107000006380003040</v>
          </cell>
          <cell r="B856">
            <v>14400</v>
          </cell>
        </row>
        <row r="857">
          <cell r="A857" t="str">
            <v>LO1E107000006380004020</v>
          </cell>
          <cell r="B857">
            <v>4800</v>
          </cell>
        </row>
        <row r="858">
          <cell r="A858" t="str">
            <v>LO1E107000006380004030</v>
          </cell>
          <cell r="B858">
            <v>1200</v>
          </cell>
        </row>
        <row r="859">
          <cell r="A859" t="str">
            <v>LO1E107000006380004040</v>
          </cell>
          <cell r="B859">
            <v>900</v>
          </cell>
        </row>
        <row r="860">
          <cell r="A860" t="str">
            <v>LO1E107000006431000000</v>
          </cell>
          <cell r="B860">
            <v>5000</v>
          </cell>
        </row>
        <row r="861">
          <cell r="A861" t="str">
            <v>LO1E107000006432000000</v>
          </cell>
          <cell r="B861">
            <v>1200</v>
          </cell>
        </row>
        <row r="862">
          <cell r="A862" t="str">
            <v>LO1E107000006560002000</v>
          </cell>
          <cell r="B862">
            <v>7200</v>
          </cell>
        </row>
        <row r="863">
          <cell r="A863" t="str">
            <v>LO1E107000006560003000</v>
          </cell>
          <cell r="B863">
            <v>6000</v>
          </cell>
        </row>
        <row r="864">
          <cell r="A864" t="str">
            <v>LO1E107000006560004000</v>
          </cell>
          <cell r="B864">
            <v>2000</v>
          </cell>
        </row>
        <row r="865">
          <cell r="A865" t="str">
            <v>LO1E107000006560006000</v>
          </cell>
          <cell r="B865">
            <v>6000</v>
          </cell>
        </row>
        <row r="866">
          <cell r="A866" t="str">
            <v>LO1E107000006560011000</v>
          </cell>
          <cell r="B866">
            <v>1800</v>
          </cell>
        </row>
        <row r="867">
          <cell r="A867" t="str">
            <v>LO1E107000006560012000</v>
          </cell>
          <cell r="B867">
            <v>1800</v>
          </cell>
        </row>
        <row r="868">
          <cell r="A868" t="str">
            <v>LO1E107000006560013000</v>
          </cell>
          <cell r="B868">
            <v>5800</v>
          </cell>
        </row>
        <row r="869">
          <cell r="A869" t="str">
            <v>LO1E108000006032001010</v>
          </cell>
          <cell r="B869">
            <v>8000</v>
          </cell>
        </row>
        <row r="870">
          <cell r="A870" t="str">
            <v>LO1E108000006032001020</v>
          </cell>
          <cell r="B870">
            <v>7200</v>
          </cell>
        </row>
        <row r="871">
          <cell r="A871" t="str">
            <v>LO1E108000006032001030</v>
          </cell>
          <cell r="B871">
            <v>7200</v>
          </cell>
        </row>
        <row r="872">
          <cell r="A872" t="str">
            <v>LO1E108000006032001060</v>
          </cell>
          <cell r="B872">
            <v>10000</v>
          </cell>
        </row>
        <row r="873">
          <cell r="A873" t="str">
            <v>LO1E108000006311100000</v>
          </cell>
          <cell r="B873">
            <v>3600</v>
          </cell>
        </row>
        <row r="874">
          <cell r="A874" t="str">
            <v>LO1E108000006311203000</v>
          </cell>
          <cell r="B874">
            <v>1200</v>
          </cell>
        </row>
        <row r="875">
          <cell r="A875" t="str">
            <v>LO1E108000006312001000</v>
          </cell>
          <cell r="B875">
            <v>1800</v>
          </cell>
        </row>
        <row r="876">
          <cell r="A876" t="str">
            <v>LO1E108000006313000000</v>
          </cell>
          <cell r="B876">
            <v>4000</v>
          </cell>
        </row>
        <row r="877">
          <cell r="A877" t="str">
            <v>LO1E108000006314000000</v>
          </cell>
          <cell r="B877">
            <v>4320</v>
          </cell>
        </row>
        <row r="878">
          <cell r="A878" t="str">
            <v>LO1E108000006315001000</v>
          </cell>
          <cell r="B878">
            <v>1800</v>
          </cell>
        </row>
        <row r="879">
          <cell r="A879" t="str">
            <v>LO1E108000006315009000</v>
          </cell>
          <cell r="B879">
            <v>4000</v>
          </cell>
        </row>
        <row r="880">
          <cell r="A880" t="str">
            <v>LO1E108000006343001000</v>
          </cell>
          <cell r="B880">
            <v>24000</v>
          </cell>
        </row>
        <row r="881">
          <cell r="A881" t="str">
            <v>LO1E108000006343002040</v>
          </cell>
          <cell r="B881">
            <v>104900</v>
          </cell>
        </row>
        <row r="882">
          <cell r="A882" t="str">
            <v>LO1E108000006343003000</v>
          </cell>
          <cell r="B882">
            <v>8400</v>
          </cell>
        </row>
        <row r="883">
          <cell r="A883" t="str">
            <v>LO1E108000006343004000</v>
          </cell>
          <cell r="B883">
            <v>3600</v>
          </cell>
        </row>
        <row r="884">
          <cell r="A884" t="str">
            <v>LO1E108000006343005000</v>
          </cell>
          <cell r="B884">
            <v>3600</v>
          </cell>
        </row>
        <row r="885">
          <cell r="A885" t="str">
            <v>LO1E108000006363000000</v>
          </cell>
          <cell r="B885">
            <v>1920</v>
          </cell>
        </row>
        <row r="886">
          <cell r="A886" t="str">
            <v>LO1E108000006364001000</v>
          </cell>
          <cell r="B886">
            <v>1200</v>
          </cell>
        </row>
        <row r="887">
          <cell r="A887" t="str">
            <v>LO1E108000006365000000</v>
          </cell>
          <cell r="B887">
            <v>1440</v>
          </cell>
        </row>
        <row r="888">
          <cell r="A888" t="str">
            <v>LO1E108000006371000000</v>
          </cell>
          <cell r="B888">
            <v>1200</v>
          </cell>
        </row>
        <row r="889">
          <cell r="A889" t="str">
            <v>LO1E108000006380003040</v>
          </cell>
          <cell r="B889">
            <v>12000</v>
          </cell>
        </row>
        <row r="890">
          <cell r="A890" t="str">
            <v>LO1E108000006380004020</v>
          </cell>
          <cell r="B890">
            <v>2400</v>
          </cell>
        </row>
        <row r="891">
          <cell r="A891" t="str">
            <v>LO1E108000006380004030</v>
          </cell>
          <cell r="B891">
            <v>1200</v>
          </cell>
        </row>
        <row r="892">
          <cell r="A892" t="str">
            <v>LO1E108000006380004040</v>
          </cell>
          <cell r="B892">
            <v>900</v>
          </cell>
        </row>
        <row r="893">
          <cell r="A893" t="str">
            <v>LO1E108000006431000000</v>
          </cell>
          <cell r="B893">
            <v>3000</v>
          </cell>
        </row>
        <row r="894">
          <cell r="A894" t="str">
            <v>LO1E108000006432000000</v>
          </cell>
          <cell r="B894">
            <v>1200</v>
          </cell>
        </row>
        <row r="895">
          <cell r="A895" t="str">
            <v>LO1E108000006560002000</v>
          </cell>
          <cell r="B895">
            <v>3600</v>
          </cell>
        </row>
        <row r="896">
          <cell r="A896" t="str">
            <v>LO1E108000006560003000</v>
          </cell>
          <cell r="B896">
            <v>6000</v>
          </cell>
        </row>
        <row r="897">
          <cell r="A897" t="str">
            <v>LO1E108000006560004000</v>
          </cell>
          <cell r="B897">
            <v>2000</v>
          </cell>
        </row>
        <row r="898">
          <cell r="A898" t="str">
            <v>LO1E108000006560006000</v>
          </cell>
          <cell r="B898">
            <v>6000</v>
          </cell>
        </row>
        <row r="899">
          <cell r="A899" t="str">
            <v>LO1E108000006560011000</v>
          </cell>
          <cell r="B899">
            <v>1800</v>
          </cell>
        </row>
        <row r="900">
          <cell r="A900" t="str">
            <v>LO1E108000006560012000</v>
          </cell>
          <cell r="B900">
            <v>3600</v>
          </cell>
        </row>
        <row r="901">
          <cell r="A901" t="str">
            <v>LO1E108000006560013000</v>
          </cell>
          <cell r="B901">
            <v>6000</v>
          </cell>
        </row>
        <row r="902">
          <cell r="A902" t="str">
            <v>LO1E113000006032001010</v>
          </cell>
          <cell r="B902">
            <v>10000</v>
          </cell>
        </row>
        <row r="903">
          <cell r="A903" t="str">
            <v>LO1E113000006032001020</v>
          </cell>
          <cell r="B903">
            <v>7200</v>
          </cell>
        </row>
        <row r="904">
          <cell r="A904" t="str">
            <v>LO1E113000006032001030</v>
          </cell>
          <cell r="B904">
            <v>7200</v>
          </cell>
        </row>
        <row r="905">
          <cell r="A905" t="str">
            <v>LO1E113000006032001060</v>
          </cell>
          <cell r="B905">
            <v>4000</v>
          </cell>
        </row>
        <row r="906">
          <cell r="A906" t="str">
            <v>LO1E113000006311100000</v>
          </cell>
          <cell r="B906">
            <v>6000</v>
          </cell>
        </row>
        <row r="907">
          <cell r="A907" t="str">
            <v>LO1E113000006311203000</v>
          </cell>
          <cell r="B907">
            <v>9600</v>
          </cell>
        </row>
        <row r="908">
          <cell r="A908" t="str">
            <v>LO1E113000006312001000</v>
          </cell>
          <cell r="B908">
            <v>3600</v>
          </cell>
        </row>
        <row r="909">
          <cell r="A909" t="str">
            <v>LO1E113000006313000000</v>
          </cell>
          <cell r="B909">
            <v>6000</v>
          </cell>
        </row>
        <row r="910">
          <cell r="A910" t="str">
            <v>LO1E113000006314000000</v>
          </cell>
          <cell r="B910">
            <v>4320</v>
          </cell>
        </row>
        <row r="911">
          <cell r="A911" t="str">
            <v>LO1E113000006315001000</v>
          </cell>
          <cell r="B911">
            <v>2400</v>
          </cell>
        </row>
        <row r="912">
          <cell r="A912" t="str">
            <v>LO1E113000006315009000</v>
          </cell>
          <cell r="B912">
            <v>3600</v>
          </cell>
        </row>
        <row r="913">
          <cell r="A913" t="str">
            <v>LO1E113000006343001000</v>
          </cell>
          <cell r="B913">
            <v>3600</v>
          </cell>
        </row>
        <row r="914">
          <cell r="A914" t="str">
            <v>LO1E113000006343002040</v>
          </cell>
          <cell r="B914">
            <v>185030</v>
          </cell>
        </row>
        <row r="915">
          <cell r="A915" t="str">
            <v>LO1E113000006343004000</v>
          </cell>
          <cell r="B915">
            <v>3600</v>
          </cell>
        </row>
        <row r="916">
          <cell r="A916" t="str">
            <v>LO1E113000006343005000</v>
          </cell>
          <cell r="B916">
            <v>3600</v>
          </cell>
        </row>
        <row r="917">
          <cell r="A917" t="str">
            <v>LO1E113000006363000000</v>
          </cell>
          <cell r="B917">
            <v>3600</v>
          </cell>
        </row>
        <row r="918">
          <cell r="A918" t="str">
            <v>LO1E113000006364001000</v>
          </cell>
          <cell r="B918">
            <v>1200</v>
          </cell>
        </row>
        <row r="919">
          <cell r="A919" t="str">
            <v>LO1E113000006365000000</v>
          </cell>
          <cell r="B919">
            <v>1200</v>
          </cell>
        </row>
        <row r="920">
          <cell r="A920" t="str">
            <v>LO1E113000006371000000</v>
          </cell>
          <cell r="B920">
            <v>1440</v>
          </cell>
        </row>
        <row r="921">
          <cell r="A921" t="str">
            <v>LO1E113000006380003040</v>
          </cell>
          <cell r="B921">
            <v>1200</v>
          </cell>
        </row>
        <row r="922">
          <cell r="A922" t="str">
            <v>LO1E113000006380004020</v>
          </cell>
          <cell r="B922">
            <v>2400</v>
          </cell>
        </row>
        <row r="923">
          <cell r="A923" t="str">
            <v>LO1E113000006380004030</v>
          </cell>
          <cell r="B923">
            <v>2400</v>
          </cell>
        </row>
        <row r="924">
          <cell r="A924" t="str">
            <v>LO1E113000006380004040</v>
          </cell>
          <cell r="B924">
            <v>1200</v>
          </cell>
        </row>
        <row r="925">
          <cell r="A925" t="str">
            <v>LO1E113000006431000000</v>
          </cell>
          <cell r="B925">
            <v>900</v>
          </cell>
        </row>
        <row r="926">
          <cell r="A926" t="str">
            <v>LO1E113000006432000000</v>
          </cell>
          <cell r="B926">
            <v>3000</v>
          </cell>
        </row>
        <row r="927">
          <cell r="A927" t="str">
            <v>LO1E113000006560002000</v>
          </cell>
          <cell r="B927">
            <v>1200</v>
          </cell>
        </row>
        <row r="928">
          <cell r="A928" t="str">
            <v>LO1E113000006560003000</v>
          </cell>
          <cell r="B928">
            <v>3600</v>
          </cell>
        </row>
        <row r="929">
          <cell r="A929" t="str">
            <v>LO1E113000006560006000</v>
          </cell>
          <cell r="B929">
            <v>3600</v>
          </cell>
        </row>
        <row r="930">
          <cell r="A930" t="str">
            <v>LO1E113000006560011000</v>
          </cell>
          <cell r="B930">
            <v>3600</v>
          </cell>
        </row>
        <row r="931">
          <cell r="A931" t="str">
            <v>LO1E113000006560012000</v>
          </cell>
          <cell r="B931">
            <v>3600</v>
          </cell>
        </row>
        <row r="932">
          <cell r="A932" t="str">
            <v>LO1E113000006560013000</v>
          </cell>
          <cell r="B932">
            <v>4000</v>
          </cell>
        </row>
        <row r="933">
          <cell r="A933" t="str">
            <v>LO1E114000006032001010</v>
          </cell>
          <cell r="B933">
            <v>10000</v>
          </cell>
        </row>
        <row r="934">
          <cell r="A934" t="str">
            <v>LO1E114000006032001020</v>
          </cell>
          <cell r="B934">
            <v>7200</v>
          </cell>
        </row>
        <row r="935">
          <cell r="A935" t="str">
            <v>LO1E114000006032001030</v>
          </cell>
          <cell r="B935">
            <v>7200</v>
          </cell>
        </row>
        <row r="936">
          <cell r="A936" t="str">
            <v>LO1E114000006032001060</v>
          </cell>
          <cell r="B936">
            <v>4000</v>
          </cell>
        </row>
        <row r="937">
          <cell r="A937" t="str">
            <v>LO1E114000006311100000</v>
          </cell>
          <cell r="B937">
            <v>6000</v>
          </cell>
        </row>
        <row r="938">
          <cell r="A938" t="str">
            <v>LO1E114000006311203000</v>
          </cell>
          <cell r="B938">
            <v>9600</v>
          </cell>
        </row>
        <row r="939">
          <cell r="A939" t="str">
            <v>LO1E114000006312001000</v>
          </cell>
          <cell r="B939">
            <v>3600</v>
          </cell>
        </row>
        <row r="940">
          <cell r="A940" t="str">
            <v>LO1E114000006313000000</v>
          </cell>
          <cell r="B940">
            <v>6000</v>
          </cell>
        </row>
        <row r="941">
          <cell r="A941" t="str">
            <v>LO1E114000006314000000</v>
          </cell>
          <cell r="B941">
            <v>4320</v>
          </cell>
        </row>
        <row r="942">
          <cell r="A942" t="str">
            <v>LO1E114000006315001000</v>
          </cell>
          <cell r="B942">
            <v>2400</v>
          </cell>
        </row>
        <row r="943">
          <cell r="A943" t="str">
            <v>LO1E114000006315009000</v>
          </cell>
          <cell r="B943">
            <v>3600</v>
          </cell>
        </row>
        <row r="944">
          <cell r="A944" t="str">
            <v>LO1E114000006343001000</v>
          </cell>
          <cell r="B944">
            <v>3600</v>
          </cell>
        </row>
        <row r="945">
          <cell r="A945" t="str">
            <v>LO1E114000006343002040</v>
          </cell>
          <cell r="B945">
            <v>201590</v>
          </cell>
        </row>
        <row r="946">
          <cell r="A946" t="str">
            <v>LO1E114000006343004000</v>
          </cell>
          <cell r="B946">
            <v>3600</v>
          </cell>
        </row>
        <row r="947">
          <cell r="A947" t="str">
            <v>LO1E114000006343005000</v>
          </cell>
          <cell r="B947">
            <v>3600</v>
          </cell>
        </row>
        <row r="948">
          <cell r="A948" t="str">
            <v>LO1E114000006363000000</v>
          </cell>
          <cell r="B948">
            <v>3600</v>
          </cell>
        </row>
        <row r="949">
          <cell r="A949" t="str">
            <v>LO1E114000006364001000</v>
          </cell>
          <cell r="B949">
            <v>1200</v>
          </cell>
        </row>
        <row r="950">
          <cell r="A950" t="str">
            <v>LO1E114000006365000000</v>
          </cell>
          <cell r="B950">
            <v>1200</v>
          </cell>
        </row>
        <row r="951">
          <cell r="A951" t="str">
            <v>LO1E114000006371000000</v>
          </cell>
          <cell r="B951">
            <v>1440</v>
          </cell>
        </row>
        <row r="952">
          <cell r="A952" t="str">
            <v>LO1E114000006380003040</v>
          </cell>
          <cell r="B952">
            <v>1200</v>
          </cell>
        </row>
        <row r="953">
          <cell r="A953" t="str">
            <v>LO1E114000006380004020</v>
          </cell>
          <cell r="B953">
            <v>2400</v>
          </cell>
        </row>
        <row r="954">
          <cell r="A954" t="str">
            <v>LO1E114000006380004030</v>
          </cell>
          <cell r="B954">
            <v>2400</v>
          </cell>
        </row>
        <row r="955">
          <cell r="A955" t="str">
            <v>LO1E114000006380004040</v>
          </cell>
          <cell r="B955">
            <v>400</v>
          </cell>
        </row>
        <row r="956">
          <cell r="A956" t="str">
            <v>LO1E114000006431000000</v>
          </cell>
          <cell r="B956">
            <v>900</v>
          </cell>
        </row>
        <row r="957">
          <cell r="A957" t="str">
            <v>LO1E114000006432000000</v>
          </cell>
          <cell r="B957">
            <v>3000</v>
          </cell>
        </row>
        <row r="958">
          <cell r="A958" t="str">
            <v>LO1E114000006560002000</v>
          </cell>
          <cell r="B958">
            <v>1200</v>
          </cell>
        </row>
        <row r="959">
          <cell r="A959" t="str">
            <v>LO1E114000006560003000</v>
          </cell>
          <cell r="B959">
            <v>3600</v>
          </cell>
        </row>
        <row r="960">
          <cell r="A960" t="str">
            <v>LO1E114000006560006000</v>
          </cell>
          <cell r="B960">
            <v>3600</v>
          </cell>
        </row>
        <row r="961">
          <cell r="A961" t="str">
            <v>LO1E114000006560011000</v>
          </cell>
          <cell r="B961">
            <v>3600</v>
          </cell>
        </row>
        <row r="962">
          <cell r="A962" t="str">
            <v>LO1E114000006560012000</v>
          </cell>
          <cell r="B962">
            <v>3600</v>
          </cell>
        </row>
        <row r="963">
          <cell r="A963" t="str">
            <v>LO1E114000006560013000</v>
          </cell>
          <cell r="B963">
            <v>4000</v>
          </cell>
        </row>
        <row r="964">
          <cell r="A964" t="str">
            <v>LO1E115000006032001010</v>
          </cell>
          <cell r="B964">
            <v>5000</v>
          </cell>
        </row>
        <row r="965">
          <cell r="A965" t="str">
            <v>LO1E115000006032001020</v>
          </cell>
          <cell r="B965">
            <v>3600</v>
          </cell>
        </row>
        <row r="966">
          <cell r="A966" t="str">
            <v>LO1E115000006032001030</v>
          </cell>
          <cell r="B966">
            <v>3600</v>
          </cell>
        </row>
        <row r="967">
          <cell r="A967" t="str">
            <v>LO1E115000006032001060</v>
          </cell>
          <cell r="B967">
            <v>4000</v>
          </cell>
        </row>
        <row r="968">
          <cell r="A968" t="str">
            <v>LO1E115000006311100000</v>
          </cell>
          <cell r="B968">
            <v>3600</v>
          </cell>
        </row>
        <row r="969">
          <cell r="A969" t="str">
            <v>LO1E115000006311203000</v>
          </cell>
          <cell r="B969">
            <v>2400</v>
          </cell>
        </row>
        <row r="970">
          <cell r="A970" t="str">
            <v>LO1E115000006312001000</v>
          </cell>
          <cell r="B970">
            <v>3600</v>
          </cell>
        </row>
        <row r="971">
          <cell r="A971" t="str">
            <v>LO1E115000006313000000</v>
          </cell>
          <cell r="B971">
            <v>2160</v>
          </cell>
        </row>
        <row r="972">
          <cell r="A972" t="str">
            <v>LO1E115000006314000000</v>
          </cell>
          <cell r="B972">
            <v>2160</v>
          </cell>
        </row>
        <row r="973">
          <cell r="A973" t="str">
            <v>LO1E115000006315001000</v>
          </cell>
          <cell r="B973">
            <v>2400</v>
          </cell>
        </row>
        <row r="974">
          <cell r="A974" t="str">
            <v>LO1E115000006315009000</v>
          </cell>
          <cell r="B974">
            <v>3600</v>
          </cell>
        </row>
        <row r="975">
          <cell r="A975" t="str">
            <v>LO1E115000006343001000</v>
          </cell>
          <cell r="B975">
            <v>25000</v>
          </cell>
        </row>
        <row r="976">
          <cell r="A976" t="str">
            <v>LO1E115000006343002040</v>
          </cell>
          <cell r="B976">
            <v>103240</v>
          </cell>
        </row>
        <row r="977">
          <cell r="A977" t="str">
            <v>LO1E115000006343003000</v>
          </cell>
          <cell r="B977">
            <v>4800</v>
          </cell>
        </row>
        <row r="978">
          <cell r="A978" t="str">
            <v>LO1E115000006343004000</v>
          </cell>
          <cell r="B978">
            <v>3600</v>
          </cell>
        </row>
        <row r="979">
          <cell r="A979" t="str">
            <v>LO1E115000006343005000</v>
          </cell>
          <cell r="B979">
            <v>3600</v>
          </cell>
        </row>
        <row r="980">
          <cell r="A980" t="str">
            <v>LO1E115000006363000000</v>
          </cell>
          <cell r="B980">
            <v>1920</v>
          </cell>
        </row>
        <row r="981">
          <cell r="A981" t="str">
            <v>LO1E115000006364001000</v>
          </cell>
          <cell r="B981">
            <v>1200</v>
          </cell>
        </row>
        <row r="982">
          <cell r="A982" t="str">
            <v>LO1E115000006365000000</v>
          </cell>
          <cell r="B982">
            <v>1440</v>
          </cell>
        </row>
        <row r="983">
          <cell r="A983" t="str">
            <v>LO1E115000006371000000</v>
          </cell>
          <cell r="B983">
            <v>1200</v>
          </cell>
        </row>
        <row r="984">
          <cell r="A984" t="str">
            <v>LO1E115000006380003040</v>
          </cell>
          <cell r="B984">
            <v>12000</v>
          </cell>
        </row>
        <row r="985">
          <cell r="A985" t="str">
            <v>LO1E115000006380004020</v>
          </cell>
          <cell r="B985">
            <v>2400</v>
          </cell>
        </row>
        <row r="986">
          <cell r="A986" t="str">
            <v>LO1E115000006380004030</v>
          </cell>
          <cell r="B986">
            <v>1200</v>
          </cell>
        </row>
        <row r="987">
          <cell r="A987" t="str">
            <v>LO1E115000006380004040</v>
          </cell>
          <cell r="B987">
            <v>900</v>
          </cell>
        </row>
        <row r="988">
          <cell r="A988" t="str">
            <v>LO1E115000006431000000</v>
          </cell>
          <cell r="B988">
            <v>2500</v>
          </cell>
        </row>
        <row r="989">
          <cell r="A989" t="str">
            <v>LO1E115000006432000000</v>
          </cell>
          <cell r="B989">
            <v>1200</v>
          </cell>
        </row>
        <row r="990">
          <cell r="A990" t="str">
            <v>LO1E115000006560002000</v>
          </cell>
          <cell r="B990">
            <v>3600</v>
          </cell>
        </row>
        <row r="991">
          <cell r="A991" t="str">
            <v>LO1E115000006560003000</v>
          </cell>
          <cell r="B991">
            <v>4800</v>
          </cell>
        </row>
        <row r="992">
          <cell r="A992" t="str">
            <v>LO1E115000006560004000</v>
          </cell>
          <cell r="B992">
            <v>2000</v>
          </cell>
        </row>
        <row r="993">
          <cell r="A993" t="str">
            <v>LO1E115000006560006000</v>
          </cell>
          <cell r="B993">
            <v>3600</v>
          </cell>
        </row>
        <row r="994">
          <cell r="A994" t="str">
            <v>LO1E115000006560011000</v>
          </cell>
          <cell r="B994">
            <v>1800</v>
          </cell>
        </row>
        <row r="995">
          <cell r="A995" t="str">
            <v>LO1E115000006560012000</v>
          </cell>
          <cell r="B995">
            <v>3600</v>
          </cell>
        </row>
        <row r="996">
          <cell r="A996" t="str">
            <v>LO1E115000006560013000</v>
          </cell>
          <cell r="B996">
            <v>3000</v>
          </cell>
        </row>
        <row r="997">
          <cell r="A997" t="str">
            <v>LO1E116000006032001010</v>
          </cell>
          <cell r="B997">
            <v>1500</v>
          </cell>
        </row>
        <row r="998">
          <cell r="A998" t="str">
            <v>LO1E116000006032001020</v>
          </cell>
          <cell r="B998">
            <v>600</v>
          </cell>
        </row>
        <row r="999">
          <cell r="A999" t="str">
            <v>LO1E116000006032001030</v>
          </cell>
          <cell r="B999">
            <v>600</v>
          </cell>
        </row>
        <row r="1000">
          <cell r="A1000" t="str">
            <v>LO1E116000006032001060</v>
          </cell>
          <cell r="B1000">
            <v>1000</v>
          </cell>
        </row>
        <row r="1001">
          <cell r="A1001" t="str">
            <v>LO1E116000006033000000</v>
          </cell>
          <cell r="B1001">
            <v>60000</v>
          </cell>
        </row>
        <row r="1002">
          <cell r="A1002" t="str">
            <v>LO1E116000006311100000</v>
          </cell>
          <cell r="B1002">
            <v>600</v>
          </cell>
        </row>
        <row r="1003">
          <cell r="A1003" t="str">
            <v>LO1E116000006311203000</v>
          </cell>
          <cell r="B1003">
            <v>480</v>
          </cell>
        </row>
        <row r="1004">
          <cell r="A1004" t="str">
            <v>LO1E116000006312001000</v>
          </cell>
          <cell r="B1004">
            <v>600</v>
          </cell>
        </row>
        <row r="1005">
          <cell r="A1005" t="str">
            <v>LO1E116000006313000000</v>
          </cell>
          <cell r="B1005">
            <v>720</v>
          </cell>
        </row>
        <row r="1006">
          <cell r="A1006" t="str">
            <v>LO1E116000006314000000</v>
          </cell>
          <cell r="B1006">
            <v>720</v>
          </cell>
        </row>
        <row r="1007">
          <cell r="A1007" t="str">
            <v>LO1E116000006315001000</v>
          </cell>
          <cell r="B1007">
            <v>600</v>
          </cell>
        </row>
        <row r="1008">
          <cell r="A1008" t="str">
            <v>LO1E116000006315009000</v>
          </cell>
          <cell r="B1008">
            <v>1200</v>
          </cell>
        </row>
        <row r="1009">
          <cell r="A1009" t="str">
            <v>LO1E116000006343001000</v>
          </cell>
          <cell r="B1009">
            <v>1800</v>
          </cell>
        </row>
        <row r="1010">
          <cell r="A1010" t="str">
            <v>LO1E116000006343002040</v>
          </cell>
          <cell r="B1010">
            <v>3000</v>
          </cell>
        </row>
        <row r="1011">
          <cell r="A1011" t="str">
            <v>LO1E116000006343003000</v>
          </cell>
          <cell r="B1011">
            <v>600</v>
          </cell>
        </row>
        <row r="1012">
          <cell r="A1012" t="str">
            <v>LO1E116000006343004000</v>
          </cell>
          <cell r="B1012">
            <v>600</v>
          </cell>
        </row>
        <row r="1013">
          <cell r="A1013" t="str">
            <v>LO1E116000006343005000</v>
          </cell>
          <cell r="B1013">
            <v>600</v>
          </cell>
        </row>
        <row r="1014">
          <cell r="A1014" t="str">
            <v>LO1E116000006363000000</v>
          </cell>
          <cell r="B1014">
            <v>240</v>
          </cell>
        </row>
        <row r="1015">
          <cell r="A1015" t="str">
            <v>LO1E116000006371000000</v>
          </cell>
          <cell r="B1015">
            <v>150</v>
          </cell>
        </row>
        <row r="1016">
          <cell r="A1016" t="str">
            <v>LO1E116000006380003040</v>
          </cell>
          <cell r="B1016">
            <v>1800</v>
          </cell>
        </row>
        <row r="1017">
          <cell r="A1017" t="str">
            <v>LO1E116000006380004020</v>
          </cell>
          <cell r="B1017">
            <v>300</v>
          </cell>
        </row>
        <row r="1018">
          <cell r="A1018" t="str">
            <v>LO1E116000006380004030</v>
          </cell>
          <cell r="B1018">
            <v>240</v>
          </cell>
        </row>
        <row r="1019">
          <cell r="A1019" t="str">
            <v>LO1E116000006380004040</v>
          </cell>
          <cell r="B1019">
            <v>150</v>
          </cell>
        </row>
        <row r="1020">
          <cell r="A1020" t="str">
            <v>LO1E116000006431000000</v>
          </cell>
          <cell r="B1020">
            <v>500</v>
          </cell>
        </row>
        <row r="1021">
          <cell r="A1021" t="str">
            <v>LO1E116000006432000000</v>
          </cell>
          <cell r="B1021">
            <v>300</v>
          </cell>
        </row>
        <row r="1022">
          <cell r="A1022" t="str">
            <v>LO1E116000006560002000</v>
          </cell>
          <cell r="B1022">
            <v>600</v>
          </cell>
        </row>
        <row r="1023">
          <cell r="A1023" t="str">
            <v>LO1E116000006560003000</v>
          </cell>
          <cell r="B1023">
            <v>300</v>
          </cell>
        </row>
        <row r="1024">
          <cell r="A1024" t="str">
            <v>LO1E116000006560004000</v>
          </cell>
          <cell r="B1024">
            <v>300</v>
          </cell>
        </row>
        <row r="1025">
          <cell r="A1025" t="str">
            <v>LO1E116000006560006000</v>
          </cell>
          <cell r="B1025">
            <v>300</v>
          </cell>
        </row>
        <row r="1026">
          <cell r="A1026" t="str">
            <v>LO1E116000006560011000</v>
          </cell>
          <cell r="B1026">
            <v>300</v>
          </cell>
        </row>
        <row r="1027">
          <cell r="A1027" t="str">
            <v>LO1E116000006560012000</v>
          </cell>
          <cell r="B1027">
            <v>300</v>
          </cell>
        </row>
        <row r="1028">
          <cell r="A1028" t="str">
            <v>LO1E116000006560013000</v>
          </cell>
          <cell r="B1028">
            <v>300</v>
          </cell>
        </row>
        <row r="1029">
          <cell r="A1029" t="str">
            <v>LO1E130000006032001010</v>
          </cell>
          <cell r="B1029">
            <v>5000</v>
          </cell>
        </row>
        <row r="1030">
          <cell r="A1030" t="str">
            <v>LO1E130000006032001020</v>
          </cell>
          <cell r="B1030">
            <v>3600</v>
          </cell>
        </row>
        <row r="1031">
          <cell r="A1031" t="str">
            <v>LO1E130000006032001030</v>
          </cell>
          <cell r="B1031">
            <v>3600</v>
          </cell>
        </row>
        <row r="1032">
          <cell r="A1032" t="str">
            <v>LO1E130000006032001060</v>
          </cell>
          <cell r="B1032">
            <v>6000</v>
          </cell>
        </row>
        <row r="1033">
          <cell r="A1033" t="str">
            <v>LO1E130000006311100000</v>
          </cell>
          <cell r="B1033">
            <v>3600</v>
          </cell>
        </row>
        <row r="1034">
          <cell r="A1034" t="str">
            <v>LO1E130000006311203000</v>
          </cell>
          <cell r="B1034">
            <v>1200</v>
          </cell>
        </row>
        <row r="1035">
          <cell r="A1035" t="str">
            <v>LO1E130000006312001000</v>
          </cell>
          <cell r="B1035">
            <v>1800</v>
          </cell>
        </row>
        <row r="1036">
          <cell r="A1036" t="str">
            <v>LO1E130000006313000000</v>
          </cell>
          <cell r="B1036">
            <v>4000</v>
          </cell>
        </row>
        <row r="1037">
          <cell r="A1037" t="str">
            <v>LO1E130000006314000000</v>
          </cell>
          <cell r="B1037">
            <v>4320</v>
          </cell>
        </row>
        <row r="1038">
          <cell r="A1038" t="str">
            <v>LO1E130000006315001000</v>
          </cell>
          <cell r="B1038">
            <v>1800</v>
          </cell>
        </row>
        <row r="1039">
          <cell r="A1039" t="str">
            <v>LO1E130000006315009000</v>
          </cell>
          <cell r="B1039">
            <v>4000</v>
          </cell>
        </row>
        <row r="1040">
          <cell r="A1040" t="str">
            <v>LO1E130000006343001000</v>
          </cell>
          <cell r="B1040">
            <v>12000</v>
          </cell>
        </row>
        <row r="1041">
          <cell r="A1041" t="str">
            <v>LO1E130000006343002040</v>
          </cell>
          <cell r="B1041">
            <v>80840</v>
          </cell>
        </row>
        <row r="1042">
          <cell r="A1042" t="str">
            <v>LO1E130000006343003000</v>
          </cell>
          <cell r="B1042">
            <v>4800</v>
          </cell>
        </row>
        <row r="1043">
          <cell r="A1043" t="str">
            <v>LO1E130000006343004000</v>
          </cell>
          <cell r="B1043">
            <v>3600</v>
          </cell>
        </row>
        <row r="1044">
          <cell r="A1044" t="str">
            <v>LO1E130000006343005000</v>
          </cell>
          <cell r="B1044">
            <v>3600</v>
          </cell>
        </row>
        <row r="1045">
          <cell r="A1045" t="str">
            <v>LO1E130000006363000000</v>
          </cell>
          <cell r="B1045">
            <v>1920</v>
          </cell>
        </row>
        <row r="1046">
          <cell r="A1046" t="str">
            <v>LO1E130000006364001000</v>
          </cell>
          <cell r="B1046">
            <v>1200</v>
          </cell>
        </row>
        <row r="1047">
          <cell r="A1047" t="str">
            <v>LO1E130000006365000000</v>
          </cell>
          <cell r="B1047">
            <v>1440</v>
          </cell>
        </row>
        <row r="1048">
          <cell r="A1048" t="str">
            <v>LO1E130000006371000000</v>
          </cell>
          <cell r="B1048">
            <v>1200</v>
          </cell>
        </row>
        <row r="1049">
          <cell r="A1049" t="str">
            <v>LO1E130000006380003040</v>
          </cell>
          <cell r="B1049">
            <v>12000</v>
          </cell>
        </row>
        <row r="1050">
          <cell r="A1050" t="str">
            <v>LO1E130000006380004020</v>
          </cell>
          <cell r="B1050">
            <v>2400</v>
          </cell>
        </row>
        <row r="1051">
          <cell r="A1051" t="str">
            <v>LO1E130000006380004030</v>
          </cell>
          <cell r="B1051">
            <v>1200</v>
          </cell>
        </row>
        <row r="1052">
          <cell r="A1052" t="str">
            <v>LO1E130000006380004040</v>
          </cell>
          <cell r="B1052">
            <v>900</v>
          </cell>
        </row>
        <row r="1053">
          <cell r="A1053" t="str">
            <v>LO1E130000006431000000</v>
          </cell>
          <cell r="B1053">
            <v>3000</v>
          </cell>
        </row>
        <row r="1054">
          <cell r="A1054" t="str">
            <v>LO1E130000006432000000</v>
          </cell>
          <cell r="B1054">
            <v>1200</v>
          </cell>
        </row>
        <row r="1055">
          <cell r="A1055" t="str">
            <v>LO1E130000006560002000</v>
          </cell>
          <cell r="B1055">
            <v>3600</v>
          </cell>
        </row>
        <row r="1056">
          <cell r="A1056" t="str">
            <v>LO1E130000006560003000</v>
          </cell>
          <cell r="B1056">
            <v>4800</v>
          </cell>
        </row>
        <row r="1057">
          <cell r="A1057" t="str">
            <v>LO1E130000006560004000</v>
          </cell>
          <cell r="B1057">
            <v>2000</v>
          </cell>
        </row>
        <row r="1058">
          <cell r="A1058" t="str">
            <v>LO1E130000006560006000</v>
          </cell>
          <cell r="B1058">
            <v>3600</v>
          </cell>
        </row>
        <row r="1059">
          <cell r="A1059" t="str">
            <v>LO1E130000006560011000</v>
          </cell>
          <cell r="B1059">
            <v>1800</v>
          </cell>
        </row>
        <row r="1060">
          <cell r="A1060" t="str">
            <v>LO1E130000006560012000</v>
          </cell>
          <cell r="B1060">
            <v>1800</v>
          </cell>
        </row>
        <row r="1061">
          <cell r="A1061" t="str">
            <v>LO1E130000006560013000</v>
          </cell>
          <cell r="B1061">
            <v>6000</v>
          </cell>
        </row>
        <row r="1062">
          <cell r="A1062" t="str">
            <v>LO1E131000006032001010</v>
          </cell>
          <cell r="B1062">
            <v>10000</v>
          </cell>
        </row>
        <row r="1063">
          <cell r="A1063" t="str">
            <v>LO1E131000006032001020</v>
          </cell>
          <cell r="B1063">
            <v>2400</v>
          </cell>
        </row>
        <row r="1064">
          <cell r="A1064" t="str">
            <v>LO1E131000006032001030</v>
          </cell>
          <cell r="B1064">
            <v>2400</v>
          </cell>
        </row>
        <row r="1065">
          <cell r="A1065" t="str">
            <v>LO1E131000006032001060</v>
          </cell>
          <cell r="B1065">
            <v>1300</v>
          </cell>
        </row>
        <row r="1066">
          <cell r="A1066" t="str">
            <v>LO1E131000006311100000</v>
          </cell>
          <cell r="B1066">
            <v>2400</v>
          </cell>
        </row>
        <row r="1067">
          <cell r="A1067" t="str">
            <v>LO1E131000006311203000</v>
          </cell>
          <cell r="B1067">
            <v>600</v>
          </cell>
        </row>
        <row r="1068">
          <cell r="A1068" t="str">
            <v>LO1E131000006312001000</v>
          </cell>
          <cell r="B1068">
            <v>1200</v>
          </cell>
        </row>
        <row r="1069">
          <cell r="A1069" t="str">
            <v>LO1E131000006313000000</v>
          </cell>
          <cell r="B1069">
            <v>1800</v>
          </cell>
        </row>
        <row r="1070">
          <cell r="A1070" t="str">
            <v>LO1E131000006314000000</v>
          </cell>
          <cell r="B1070">
            <v>1080</v>
          </cell>
        </row>
        <row r="1071">
          <cell r="A1071" t="str">
            <v>LO1E131000006315001000</v>
          </cell>
          <cell r="B1071">
            <v>1080</v>
          </cell>
        </row>
        <row r="1072">
          <cell r="A1072" t="str">
            <v>LO1E131000006315009000</v>
          </cell>
          <cell r="B1072">
            <v>1200</v>
          </cell>
        </row>
        <row r="1073">
          <cell r="A1073" t="str">
            <v>LO1E131000006343001000</v>
          </cell>
          <cell r="B1073">
            <v>1200</v>
          </cell>
        </row>
        <row r="1074">
          <cell r="A1074" t="str">
            <v>LO1E131000006343002040</v>
          </cell>
          <cell r="B1074">
            <v>36710</v>
          </cell>
        </row>
        <row r="1075">
          <cell r="A1075" t="str">
            <v>LO1E131000006343004000</v>
          </cell>
          <cell r="B1075">
            <v>1200</v>
          </cell>
        </row>
        <row r="1076">
          <cell r="A1076" t="str">
            <v>LO1E131000006343005000</v>
          </cell>
          <cell r="B1076">
            <v>1200</v>
          </cell>
        </row>
        <row r="1077">
          <cell r="A1077" t="str">
            <v>LO1E131000006363000000</v>
          </cell>
          <cell r="B1077">
            <v>1200</v>
          </cell>
        </row>
        <row r="1078">
          <cell r="A1078" t="str">
            <v>LO1E131000006364001000</v>
          </cell>
          <cell r="B1078">
            <v>600</v>
          </cell>
        </row>
        <row r="1079">
          <cell r="A1079" t="str">
            <v>LO1E131000006365000000</v>
          </cell>
          <cell r="B1079">
            <v>1200</v>
          </cell>
        </row>
        <row r="1080">
          <cell r="A1080" t="str">
            <v>LO1E131000006371000000</v>
          </cell>
          <cell r="B1080">
            <v>1200</v>
          </cell>
        </row>
        <row r="1081">
          <cell r="A1081" t="str">
            <v>LO1E131000006380003040</v>
          </cell>
          <cell r="B1081">
            <v>602</v>
          </cell>
        </row>
        <row r="1082">
          <cell r="A1082" t="str">
            <v>LO1E131000006380004020</v>
          </cell>
          <cell r="B1082">
            <v>2400</v>
          </cell>
        </row>
        <row r="1083">
          <cell r="A1083" t="str">
            <v>LO1E131000006380004030</v>
          </cell>
          <cell r="B1083">
            <v>200</v>
          </cell>
        </row>
        <row r="1084">
          <cell r="A1084" t="str">
            <v>LO1E131000006380004040</v>
          </cell>
          <cell r="B1084">
            <v>600</v>
          </cell>
        </row>
        <row r="1085">
          <cell r="A1085" t="str">
            <v>LO1E131000006431000000</v>
          </cell>
          <cell r="B1085">
            <v>900</v>
          </cell>
        </row>
        <row r="1086">
          <cell r="A1086" t="str">
            <v>LO1E131000006560003000</v>
          </cell>
          <cell r="B1086">
            <v>1200</v>
          </cell>
        </row>
        <row r="1087">
          <cell r="A1087" t="str">
            <v>LO1E131000006560006000</v>
          </cell>
          <cell r="B1087">
            <v>1200</v>
          </cell>
        </row>
        <row r="1088">
          <cell r="A1088" t="str">
            <v>LO1E131000006560011000</v>
          </cell>
          <cell r="B1088">
            <v>1200</v>
          </cell>
        </row>
        <row r="1089">
          <cell r="A1089" t="str">
            <v>LO1E131000006560012000</v>
          </cell>
          <cell r="B1089">
            <v>1200</v>
          </cell>
        </row>
        <row r="1090">
          <cell r="A1090" t="str">
            <v>LO1E131000006560013000</v>
          </cell>
          <cell r="B1090">
            <v>2400</v>
          </cell>
        </row>
        <row r="1091">
          <cell r="A1091" t="str">
            <v>LO1T101000006032001010</v>
          </cell>
          <cell r="B1091">
            <v>3087000</v>
          </cell>
        </row>
        <row r="1092">
          <cell r="A1092" t="str">
            <v>LO1T101000006032001020</v>
          </cell>
          <cell r="B1092">
            <v>100000</v>
          </cell>
        </row>
        <row r="1093">
          <cell r="A1093" t="str">
            <v>LO1T101000006032001030</v>
          </cell>
          <cell r="B1093">
            <v>240000</v>
          </cell>
        </row>
        <row r="1094">
          <cell r="A1094" t="str">
            <v>LO1T101000006032001060</v>
          </cell>
          <cell r="B1094">
            <v>320000</v>
          </cell>
        </row>
        <row r="1095">
          <cell r="A1095" t="str">
            <v>LO1T101000006032001110</v>
          </cell>
          <cell r="B1095">
            <v>471268</v>
          </cell>
        </row>
        <row r="1096">
          <cell r="A1096" t="str">
            <v>LO1T101000006032001121</v>
          </cell>
          <cell r="B1096">
            <v>22648258</v>
          </cell>
        </row>
        <row r="1097">
          <cell r="A1097" t="str">
            <v>LO1T101000006032001122</v>
          </cell>
          <cell r="B1097">
            <v>41358537</v>
          </cell>
        </row>
        <row r="1098">
          <cell r="A1098" t="str">
            <v>LO1T101000006032001130</v>
          </cell>
          <cell r="B1098">
            <v>2995300</v>
          </cell>
        </row>
        <row r="1099">
          <cell r="A1099" t="str">
            <v>LO1T101000006032002010</v>
          </cell>
          <cell r="B1099">
            <v>40452029</v>
          </cell>
        </row>
        <row r="1100">
          <cell r="A1100" t="str">
            <v>LO1T101000006033000000</v>
          </cell>
          <cell r="B1100">
            <v>5698980</v>
          </cell>
        </row>
        <row r="1101">
          <cell r="A1101" t="str">
            <v>LO1T101000006311203000</v>
          </cell>
          <cell r="B1101">
            <v>11280</v>
          </cell>
        </row>
        <row r="1102">
          <cell r="A1102" t="str">
            <v>LO1T101000006313000000</v>
          </cell>
          <cell r="B1102">
            <v>12000</v>
          </cell>
        </row>
        <row r="1103">
          <cell r="A1103" t="str">
            <v>LO1T101000006314000000</v>
          </cell>
          <cell r="B1103">
            <v>18000</v>
          </cell>
        </row>
        <row r="1104">
          <cell r="A1104" t="str">
            <v>LO1T101000006315001000</v>
          </cell>
          <cell r="B1104">
            <v>6000</v>
          </cell>
        </row>
        <row r="1105">
          <cell r="A1105" t="str">
            <v>LO1T101000006315009000</v>
          </cell>
          <cell r="B1105">
            <v>4000</v>
          </cell>
        </row>
        <row r="1106">
          <cell r="A1106" t="str">
            <v>LO1T101000006343002010</v>
          </cell>
          <cell r="B1106">
            <v>3584500</v>
          </cell>
        </row>
        <row r="1107">
          <cell r="A1107" t="str">
            <v>LO1T101000006380003040</v>
          </cell>
          <cell r="B1107">
            <v>33000</v>
          </cell>
        </row>
        <row r="1108">
          <cell r="A1108" t="str">
            <v>LO1T101000006380004990</v>
          </cell>
          <cell r="B1108">
            <v>120000</v>
          </cell>
        </row>
        <row r="1109">
          <cell r="A1109" t="str">
            <v>LO1T101000006560003000</v>
          </cell>
          <cell r="B1109">
            <v>50000</v>
          </cell>
        </row>
        <row r="1110">
          <cell r="A1110" t="str">
            <v>LO1T101000006560004000</v>
          </cell>
          <cell r="B1110">
            <v>2000</v>
          </cell>
        </row>
        <row r="1111">
          <cell r="A1111" t="str">
            <v>LO1T101000006560006000</v>
          </cell>
          <cell r="B1111">
            <v>50000</v>
          </cell>
        </row>
        <row r="1112">
          <cell r="A1112" t="str">
            <v>LO1T101000006560011000</v>
          </cell>
          <cell r="B1112">
            <v>100000</v>
          </cell>
        </row>
        <row r="1113">
          <cell r="A1113" t="str">
            <v>LO1T101000006560014000</v>
          </cell>
          <cell r="B1113">
            <v>18000</v>
          </cell>
        </row>
        <row r="1114">
          <cell r="A1114" t="str">
            <v>LO1T101000006591200000</v>
          </cell>
          <cell r="B1114">
            <v>15000</v>
          </cell>
        </row>
        <row r="1115">
          <cell r="A1115" t="str">
            <v>LO1T10100000ZN02</v>
          </cell>
          <cell r="B1115">
            <v>220000</v>
          </cell>
        </row>
        <row r="1116">
          <cell r="A1116" t="str">
            <v>LO1T10100000ZN11</v>
          </cell>
          <cell r="B1116">
            <v>300000</v>
          </cell>
        </row>
        <row r="1117">
          <cell r="A1117" t="str">
            <v>LO1T102000006032001060</v>
          </cell>
          <cell r="B1117">
            <v>8000</v>
          </cell>
        </row>
        <row r="1118">
          <cell r="A1118" t="str">
            <v>LO1T102000006032001110</v>
          </cell>
          <cell r="B1118">
            <v>24000</v>
          </cell>
        </row>
        <row r="1119">
          <cell r="A1119" t="str">
            <v>LO1T102000006032001121</v>
          </cell>
          <cell r="B1119">
            <v>2567040</v>
          </cell>
        </row>
        <row r="1120">
          <cell r="A1120" t="str">
            <v>LO1T102000006032001130</v>
          </cell>
          <cell r="B1120">
            <v>91509</v>
          </cell>
        </row>
        <row r="1121">
          <cell r="A1121" t="str">
            <v>LO1T102000006033000000</v>
          </cell>
          <cell r="B1121">
            <v>760166</v>
          </cell>
        </row>
        <row r="1122">
          <cell r="A1122" t="str">
            <v>LO1T102000006093500000</v>
          </cell>
          <cell r="B1122">
            <v>57341</v>
          </cell>
        </row>
        <row r="1123">
          <cell r="A1123" t="str">
            <v>LO1T102000006311100000</v>
          </cell>
          <cell r="B1123">
            <v>409360</v>
          </cell>
        </row>
        <row r="1124">
          <cell r="A1124" t="str">
            <v>LO1T102000006343002010</v>
          </cell>
          <cell r="B1124">
            <v>36000</v>
          </cell>
        </row>
        <row r="1125">
          <cell r="A1125" t="str">
            <v>LO1T102000006380004990</v>
          </cell>
          <cell r="B1125">
            <v>64000</v>
          </cell>
        </row>
        <row r="1126">
          <cell r="A1126" t="str">
            <v>LO1T102000006560006000</v>
          </cell>
          <cell r="B1126">
            <v>1200</v>
          </cell>
        </row>
        <row r="1127">
          <cell r="A1127" t="str">
            <v>LO1T102000006560011000</v>
          </cell>
          <cell r="B1127">
            <v>1200</v>
          </cell>
        </row>
        <row r="1128">
          <cell r="A1128" t="str">
            <v>LO1T102000006560014000</v>
          </cell>
          <cell r="B1128">
            <v>8000</v>
          </cell>
        </row>
        <row r="1129">
          <cell r="A1129" t="str">
            <v>LO1t10200000ZN01</v>
          </cell>
          <cell r="B1129">
            <v>61324</v>
          </cell>
        </row>
        <row r="1130">
          <cell r="A1130" t="str">
            <v>LO1T103000006032001060</v>
          </cell>
          <cell r="B1130">
            <v>10000</v>
          </cell>
        </row>
        <row r="1131">
          <cell r="A1131" t="str">
            <v>LO1T103000006032001110</v>
          </cell>
          <cell r="B1131">
            <v>24000</v>
          </cell>
        </row>
        <row r="1132">
          <cell r="A1132" t="str">
            <v>LO1T103000006032001121</v>
          </cell>
          <cell r="B1132">
            <v>2085120</v>
          </cell>
        </row>
        <row r="1133">
          <cell r="A1133" t="str">
            <v>LO1T103000006032001130</v>
          </cell>
          <cell r="B1133">
            <v>91509</v>
          </cell>
        </row>
        <row r="1134">
          <cell r="A1134" t="str">
            <v>LO1T103000006033000000</v>
          </cell>
          <cell r="B1134">
            <v>318971</v>
          </cell>
        </row>
        <row r="1135">
          <cell r="A1135" t="str">
            <v>LO1T103000006093500000</v>
          </cell>
          <cell r="B1135">
            <v>41702</v>
          </cell>
        </row>
        <row r="1136">
          <cell r="A1136" t="str">
            <v>LO1T103000006311100000</v>
          </cell>
          <cell r="B1136">
            <v>354000</v>
          </cell>
        </row>
        <row r="1137">
          <cell r="A1137" t="str">
            <v>LO1T103000006343002010</v>
          </cell>
          <cell r="B1137">
            <v>80000</v>
          </cell>
        </row>
        <row r="1138">
          <cell r="A1138" t="str">
            <v>LO1T103000006380004990</v>
          </cell>
          <cell r="B1138">
            <v>64000</v>
          </cell>
        </row>
        <row r="1139">
          <cell r="A1139" t="str">
            <v>LO1T103000006560006000</v>
          </cell>
          <cell r="B1139">
            <v>2400</v>
          </cell>
        </row>
        <row r="1140">
          <cell r="A1140" t="str">
            <v>LO1T103000006560011000</v>
          </cell>
          <cell r="B1140">
            <v>2400</v>
          </cell>
        </row>
        <row r="1141">
          <cell r="A1141" t="str">
            <v>LO1T103000006560014000</v>
          </cell>
          <cell r="B1141">
            <v>8000</v>
          </cell>
        </row>
        <row r="1142">
          <cell r="A1142" t="str">
            <v>LO1T104000006032001060</v>
          </cell>
          <cell r="B1142">
            <v>10000</v>
          </cell>
        </row>
        <row r="1143">
          <cell r="A1143" t="str">
            <v>LO1T104000006032001110</v>
          </cell>
          <cell r="B1143">
            <v>6000</v>
          </cell>
        </row>
        <row r="1144">
          <cell r="A1144" t="str">
            <v>LO1T104000006032001121</v>
          </cell>
          <cell r="B1144">
            <v>2276080</v>
          </cell>
        </row>
        <row r="1145">
          <cell r="A1145" t="str">
            <v>LO1T104000006032001130</v>
          </cell>
          <cell r="B1145">
            <v>91509</v>
          </cell>
        </row>
        <row r="1146">
          <cell r="A1146" t="str">
            <v>LO1T104000006033000000</v>
          </cell>
          <cell r="B1146">
            <v>627119</v>
          </cell>
        </row>
        <row r="1147">
          <cell r="A1147" t="str">
            <v>LO1T104000006093500000</v>
          </cell>
          <cell r="B1147">
            <v>49522</v>
          </cell>
        </row>
        <row r="1148">
          <cell r="A1148" t="str">
            <v>LO1T104000006311100000</v>
          </cell>
          <cell r="B1148">
            <v>291840</v>
          </cell>
        </row>
        <row r="1149">
          <cell r="A1149" t="str">
            <v>LO1T104000006343002010</v>
          </cell>
          <cell r="B1149">
            <v>80000</v>
          </cell>
        </row>
        <row r="1150">
          <cell r="A1150" t="str">
            <v>LO1T104000006380004990</v>
          </cell>
          <cell r="B1150">
            <v>40000</v>
          </cell>
        </row>
        <row r="1151">
          <cell r="A1151" t="str">
            <v>LO1T104000006560006000</v>
          </cell>
          <cell r="B1151">
            <v>2400</v>
          </cell>
        </row>
        <row r="1152">
          <cell r="A1152" t="str">
            <v>LO1T104000006560011000</v>
          </cell>
          <cell r="B1152">
            <v>2400</v>
          </cell>
        </row>
        <row r="1153">
          <cell r="A1153" t="str">
            <v>LO1T104000006560014000</v>
          </cell>
          <cell r="B1153">
            <v>6000</v>
          </cell>
        </row>
        <row r="1154">
          <cell r="A1154" t="str">
            <v>LO1T10400000ZN01</v>
          </cell>
          <cell r="B1154">
            <v>120000</v>
          </cell>
        </row>
        <row r="1155">
          <cell r="A1155" t="str">
            <v>LO1T105000006032001060</v>
          </cell>
          <cell r="B1155">
            <v>10000</v>
          </cell>
        </row>
        <row r="1156">
          <cell r="A1156" t="str">
            <v>LO1T105000006032001110</v>
          </cell>
          <cell r="B1156">
            <v>6000</v>
          </cell>
        </row>
        <row r="1157">
          <cell r="A1157" t="str">
            <v>LO1T105000006032001121</v>
          </cell>
          <cell r="B1157">
            <v>2276080</v>
          </cell>
        </row>
        <row r="1158">
          <cell r="A1158" t="str">
            <v>LO1T105000006032001130</v>
          </cell>
          <cell r="B1158">
            <v>91509</v>
          </cell>
        </row>
        <row r="1159">
          <cell r="A1159" t="str">
            <v>LO1T105000006033000000</v>
          </cell>
          <cell r="B1159">
            <v>463654</v>
          </cell>
        </row>
        <row r="1160">
          <cell r="A1160" t="str">
            <v>LO1T105000006093500000</v>
          </cell>
          <cell r="B1160">
            <v>49522</v>
          </cell>
        </row>
        <row r="1161">
          <cell r="A1161" t="str">
            <v>LO1T105000006311100000</v>
          </cell>
          <cell r="B1161">
            <v>507200</v>
          </cell>
        </row>
        <row r="1162">
          <cell r="A1162" t="str">
            <v>LO1T105000006343002010</v>
          </cell>
          <cell r="B1162">
            <v>80000</v>
          </cell>
        </row>
        <row r="1163">
          <cell r="A1163" t="str">
            <v>LO1T105000006380004990</v>
          </cell>
          <cell r="B1163">
            <v>40000</v>
          </cell>
        </row>
        <row r="1164">
          <cell r="A1164" t="str">
            <v>LO1T105000006560006000</v>
          </cell>
          <cell r="B1164">
            <v>2400</v>
          </cell>
        </row>
        <row r="1165">
          <cell r="A1165" t="str">
            <v>LO1T105000006560011000</v>
          </cell>
          <cell r="B1165">
            <v>2400</v>
          </cell>
        </row>
        <row r="1166">
          <cell r="A1166" t="str">
            <v>LO1T105000006560014000</v>
          </cell>
          <cell r="B1166">
            <v>6000</v>
          </cell>
        </row>
        <row r="1167">
          <cell r="A1167" t="str">
            <v>LO1T10500000ZN01</v>
          </cell>
          <cell r="B1167">
            <v>60000</v>
          </cell>
        </row>
        <row r="1168">
          <cell r="A1168" t="str">
            <v>LO1T106000006032001060</v>
          </cell>
          <cell r="B1168">
            <v>4000</v>
          </cell>
        </row>
        <row r="1169">
          <cell r="A1169" t="str">
            <v>LO1T106000006032001110</v>
          </cell>
          <cell r="B1169">
            <v>4000</v>
          </cell>
        </row>
        <row r="1170">
          <cell r="A1170" t="str">
            <v>LO1T106000006032001121</v>
          </cell>
          <cell r="B1170">
            <v>651600</v>
          </cell>
        </row>
        <row r="1171">
          <cell r="A1171" t="str">
            <v>LO1T106000006032001130</v>
          </cell>
          <cell r="B1171">
            <v>73206</v>
          </cell>
        </row>
        <row r="1172">
          <cell r="A1172" t="str">
            <v>LO1T106000006033000000</v>
          </cell>
          <cell r="B1172">
            <v>233200</v>
          </cell>
        </row>
        <row r="1173">
          <cell r="A1173" t="str">
            <v>LO1T106000006093500000</v>
          </cell>
          <cell r="B1173">
            <v>13032</v>
          </cell>
        </row>
        <row r="1174">
          <cell r="A1174" t="str">
            <v>LO1T106000006311100000</v>
          </cell>
          <cell r="B1174">
            <v>96000</v>
          </cell>
        </row>
        <row r="1175">
          <cell r="A1175" t="str">
            <v>LO1T106000006343002010</v>
          </cell>
          <cell r="B1175">
            <v>72000</v>
          </cell>
        </row>
        <row r="1176">
          <cell r="A1176" t="str">
            <v>LO1T106000006380004990</v>
          </cell>
          <cell r="B1176">
            <v>48000</v>
          </cell>
        </row>
        <row r="1177">
          <cell r="A1177" t="str">
            <v>LO1T106000006560006000</v>
          </cell>
          <cell r="B1177">
            <v>2400</v>
          </cell>
        </row>
        <row r="1178">
          <cell r="A1178" t="str">
            <v>LO1T106000006560011000</v>
          </cell>
          <cell r="B1178">
            <v>2400</v>
          </cell>
        </row>
        <row r="1179">
          <cell r="A1179" t="str">
            <v>LO1T106000006560014000</v>
          </cell>
          <cell r="B1179">
            <v>4000</v>
          </cell>
        </row>
        <row r="1180">
          <cell r="A1180" t="str">
            <v>LO1T10600000ZN01</v>
          </cell>
          <cell r="B1180">
            <v>30000</v>
          </cell>
        </row>
        <row r="1181">
          <cell r="A1181" t="str">
            <v>LO1T107000006032001060</v>
          </cell>
          <cell r="B1181">
            <v>3000</v>
          </cell>
        </row>
        <row r="1182">
          <cell r="A1182" t="str">
            <v>LO1T107000006032001110</v>
          </cell>
          <cell r="B1182">
            <v>2000</v>
          </cell>
        </row>
        <row r="1183">
          <cell r="A1183" t="str">
            <v>LO1T107000006032001121</v>
          </cell>
          <cell r="B1183">
            <v>325800</v>
          </cell>
        </row>
        <row r="1184">
          <cell r="A1184" t="str">
            <v>LO1T107000006032001130</v>
          </cell>
          <cell r="B1184">
            <v>36604</v>
          </cell>
        </row>
        <row r="1185">
          <cell r="A1185" t="str">
            <v>LO1T107000006033000000</v>
          </cell>
          <cell r="B1185">
            <v>150000</v>
          </cell>
        </row>
        <row r="1186">
          <cell r="A1186" t="str">
            <v>LO1T107000006093500000</v>
          </cell>
          <cell r="B1186">
            <v>6516</v>
          </cell>
        </row>
        <row r="1187">
          <cell r="A1187" t="str">
            <v>LO1T107000006311100000</v>
          </cell>
          <cell r="B1187">
            <v>49200</v>
          </cell>
        </row>
        <row r="1188">
          <cell r="A1188" t="str">
            <v>LO1T107000006343002010</v>
          </cell>
          <cell r="B1188">
            <v>6000</v>
          </cell>
        </row>
        <row r="1189">
          <cell r="A1189" t="str">
            <v>LO1T107000006380004990</v>
          </cell>
          <cell r="B1189">
            <v>12000</v>
          </cell>
        </row>
        <row r="1190">
          <cell r="A1190" t="str">
            <v>LO1T107000006560006000</v>
          </cell>
          <cell r="B1190">
            <v>3600</v>
          </cell>
        </row>
        <row r="1191">
          <cell r="A1191" t="str">
            <v>LO1T107000006560011000</v>
          </cell>
          <cell r="B1191">
            <v>3600</v>
          </cell>
        </row>
        <row r="1192">
          <cell r="A1192" t="str">
            <v>LO1T107000006560014000</v>
          </cell>
          <cell r="B1192">
            <v>3000</v>
          </cell>
        </row>
        <row r="1193">
          <cell r="A1193" t="str">
            <v>LO1T10700000ZN03</v>
          </cell>
          <cell r="B1193">
            <v>6000</v>
          </cell>
        </row>
        <row r="1194">
          <cell r="A1194" t="str">
            <v>LO1T10700000ZN04</v>
          </cell>
          <cell r="B1194">
            <v>9000</v>
          </cell>
        </row>
        <row r="1195">
          <cell r="A1195" t="str">
            <v>LO1T108000006032001060</v>
          </cell>
          <cell r="B1195">
            <v>3000</v>
          </cell>
        </row>
        <row r="1196">
          <cell r="A1196" t="str">
            <v>LO1T108000006032001110</v>
          </cell>
          <cell r="B1196">
            <v>2000</v>
          </cell>
        </row>
        <row r="1197">
          <cell r="A1197" t="str">
            <v>LO1T108000006032001121</v>
          </cell>
          <cell r="B1197">
            <v>195480</v>
          </cell>
        </row>
        <row r="1198">
          <cell r="A1198" t="str">
            <v>LO1T108000006032001130</v>
          </cell>
          <cell r="B1198">
            <v>36604</v>
          </cell>
        </row>
        <row r="1199">
          <cell r="A1199" t="str">
            <v>LO1T108000006033000000</v>
          </cell>
          <cell r="B1199">
            <v>150000</v>
          </cell>
        </row>
        <row r="1200">
          <cell r="A1200" t="str">
            <v>LO1T108000006093500000</v>
          </cell>
          <cell r="B1200">
            <v>3910</v>
          </cell>
        </row>
        <row r="1201">
          <cell r="A1201" t="str">
            <v>LO1T108000006311100000</v>
          </cell>
          <cell r="B1201">
            <v>33120</v>
          </cell>
        </row>
        <row r="1202">
          <cell r="A1202" t="str">
            <v>LO1T108000006343002010</v>
          </cell>
          <cell r="B1202">
            <v>6000</v>
          </cell>
        </row>
        <row r="1203">
          <cell r="A1203" t="str">
            <v>LO1T108000006380004990</v>
          </cell>
          <cell r="B1203">
            <v>12000</v>
          </cell>
        </row>
        <row r="1204">
          <cell r="A1204" t="str">
            <v>LO1T108000006560006000</v>
          </cell>
          <cell r="B1204">
            <v>3600</v>
          </cell>
        </row>
        <row r="1205">
          <cell r="A1205" t="str">
            <v>LO1T108000006560011000</v>
          </cell>
          <cell r="B1205">
            <v>3600</v>
          </cell>
        </row>
        <row r="1206">
          <cell r="A1206" t="str">
            <v>LO1T108000006560014000</v>
          </cell>
          <cell r="B1206">
            <v>3000</v>
          </cell>
        </row>
        <row r="1207">
          <cell r="A1207" t="str">
            <v>LO1T10800000ZN03</v>
          </cell>
          <cell r="B1207">
            <v>6000</v>
          </cell>
        </row>
        <row r="1208">
          <cell r="A1208" t="str">
            <v>LO1T10800000ZN04</v>
          </cell>
          <cell r="B1208">
            <v>9000</v>
          </cell>
        </row>
        <row r="1209">
          <cell r="A1209" t="str">
            <v>LO1T109000006032001060</v>
          </cell>
          <cell r="B1209">
            <v>3000</v>
          </cell>
        </row>
        <row r="1210">
          <cell r="A1210" t="str">
            <v>LO1T109000006032001110</v>
          </cell>
          <cell r="B1210">
            <v>2000</v>
          </cell>
        </row>
        <row r="1211">
          <cell r="A1211" t="str">
            <v>LO1T109000006032001121</v>
          </cell>
          <cell r="B1211">
            <v>1107720</v>
          </cell>
        </row>
        <row r="1212">
          <cell r="A1212" t="str">
            <v>LO1T109000006032001130</v>
          </cell>
          <cell r="B1212">
            <v>54905</v>
          </cell>
        </row>
        <row r="1213">
          <cell r="A1213" t="str">
            <v>LO1T109000006033000000</v>
          </cell>
          <cell r="B1213">
            <v>385000</v>
          </cell>
        </row>
        <row r="1214">
          <cell r="A1214" t="str">
            <v>LO1T109000006093500000</v>
          </cell>
          <cell r="B1214">
            <v>22154</v>
          </cell>
        </row>
        <row r="1215">
          <cell r="A1215" t="str">
            <v>LO1T109000006311100000</v>
          </cell>
          <cell r="B1215">
            <v>145440</v>
          </cell>
        </row>
        <row r="1216">
          <cell r="A1216" t="str">
            <v>LO1T109000006343002010</v>
          </cell>
          <cell r="B1216">
            <v>18000</v>
          </cell>
        </row>
        <row r="1217">
          <cell r="A1217" t="str">
            <v>LO1T109000006380004990</v>
          </cell>
          <cell r="B1217">
            <v>12000</v>
          </cell>
        </row>
        <row r="1218">
          <cell r="A1218" t="str">
            <v>LO1T109000006560006000</v>
          </cell>
          <cell r="B1218">
            <v>3600</v>
          </cell>
        </row>
        <row r="1219">
          <cell r="A1219" t="str">
            <v>LO1T109000006560011000</v>
          </cell>
          <cell r="B1219">
            <v>3600</v>
          </cell>
        </row>
        <row r="1220">
          <cell r="A1220" t="str">
            <v>LO1T109000006560014000</v>
          </cell>
          <cell r="B1220">
            <v>3000</v>
          </cell>
        </row>
        <row r="1221">
          <cell r="A1221" t="str">
            <v>LO1T10900000ZN01</v>
          </cell>
          <cell r="B1221">
            <v>30000</v>
          </cell>
        </row>
        <row r="1222">
          <cell r="A1222" t="str">
            <v>LO1T111000006032001060</v>
          </cell>
          <cell r="B1222">
            <v>3000</v>
          </cell>
        </row>
        <row r="1223">
          <cell r="A1223" t="str">
            <v>LO1T111000006032001110</v>
          </cell>
          <cell r="B1223">
            <v>4000</v>
          </cell>
        </row>
        <row r="1224">
          <cell r="A1224" t="str">
            <v>LO1T111000006032001121</v>
          </cell>
          <cell r="B1224">
            <v>358380</v>
          </cell>
        </row>
        <row r="1225">
          <cell r="A1225" t="str">
            <v>LO1T111000006032001130</v>
          </cell>
          <cell r="B1225">
            <v>36604</v>
          </cell>
        </row>
        <row r="1226">
          <cell r="A1226" t="str">
            <v>LO1T111000006033000000</v>
          </cell>
          <cell r="B1226">
            <v>89474</v>
          </cell>
        </row>
        <row r="1227">
          <cell r="A1227" t="str">
            <v>LO1T111000006093500000</v>
          </cell>
          <cell r="B1227">
            <v>7167</v>
          </cell>
        </row>
        <row r="1228">
          <cell r="A1228" t="str">
            <v>LO1T111000006311100000</v>
          </cell>
          <cell r="B1228">
            <v>79200</v>
          </cell>
        </row>
        <row r="1229">
          <cell r="A1229" t="str">
            <v>LO1T111000006343002010</v>
          </cell>
          <cell r="B1229">
            <v>36000</v>
          </cell>
        </row>
        <row r="1230">
          <cell r="A1230" t="str">
            <v>LO1T111000006380004990</v>
          </cell>
          <cell r="B1230">
            <v>24000</v>
          </cell>
        </row>
        <row r="1231">
          <cell r="A1231" t="str">
            <v>LO1T111000006560006000</v>
          </cell>
          <cell r="B1231">
            <v>2400</v>
          </cell>
        </row>
        <row r="1232">
          <cell r="A1232" t="str">
            <v>LO1T111000006560011000</v>
          </cell>
          <cell r="B1232">
            <v>2400</v>
          </cell>
        </row>
        <row r="1233">
          <cell r="A1233" t="str">
            <v>LO1T111000006560014000</v>
          </cell>
          <cell r="B1233">
            <v>3000</v>
          </cell>
        </row>
        <row r="1234">
          <cell r="A1234" t="str">
            <v>LO1T11100000ZN01</v>
          </cell>
          <cell r="B1234">
            <v>60000</v>
          </cell>
        </row>
        <row r="1235">
          <cell r="A1235" t="str">
            <v>LO1T113000006032001060</v>
          </cell>
          <cell r="B1235">
            <v>3000</v>
          </cell>
        </row>
        <row r="1236">
          <cell r="A1236" t="str">
            <v>LO1T113000006032001110</v>
          </cell>
          <cell r="B1236">
            <v>4000</v>
          </cell>
        </row>
        <row r="1237">
          <cell r="A1237" t="str">
            <v>LO1T113000006032001121</v>
          </cell>
          <cell r="B1237">
            <v>358380</v>
          </cell>
        </row>
        <row r="1238">
          <cell r="A1238" t="str">
            <v>LO1T113000006032001130</v>
          </cell>
          <cell r="B1238">
            <v>36604</v>
          </cell>
        </row>
        <row r="1239">
          <cell r="A1239" t="str">
            <v>LO1T113000006033000000</v>
          </cell>
          <cell r="B1239">
            <v>116600</v>
          </cell>
        </row>
        <row r="1240">
          <cell r="A1240" t="str">
            <v>LO1T113000006093500000</v>
          </cell>
          <cell r="B1240">
            <v>7168</v>
          </cell>
        </row>
        <row r="1241">
          <cell r="A1241" t="str">
            <v>LO1T113000006311100000</v>
          </cell>
          <cell r="B1241">
            <v>148100</v>
          </cell>
        </row>
        <row r="1242">
          <cell r="A1242" t="str">
            <v>LO1T113000006343002010</v>
          </cell>
          <cell r="B1242">
            <v>18000</v>
          </cell>
        </row>
        <row r="1243">
          <cell r="A1243" t="str">
            <v>LO1T113000006380004990</v>
          </cell>
          <cell r="B1243">
            <v>12000</v>
          </cell>
        </row>
        <row r="1244">
          <cell r="A1244" t="str">
            <v>LO1T113000006560006000</v>
          </cell>
          <cell r="B1244">
            <v>2400</v>
          </cell>
        </row>
        <row r="1245">
          <cell r="A1245" t="str">
            <v>LO1T113000006560011000</v>
          </cell>
          <cell r="B1245">
            <v>2400</v>
          </cell>
        </row>
        <row r="1246">
          <cell r="A1246" t="str">
            <v>LO1T113000006560014000</v>
          </cell>
          <cell r="B1246">
            <v>3000</v>
          </cell>
        </row>
        <row r="1247">
          <cell r="A1247" t="str">
            <v>SM1A102000036032001090</v>
          </cell>
          <cell r="B1247">
            <v>76300</v>
          </cell>
        </row>
        <row r="1248">
          <cell r="A1248" t="str">
            <v>SM1A102000036311203000</v>
          </cell>
          <cell r="B1248">
            <v>5000</v>
          </cell>
        </row>
        <row r="1249">
          <cell r="A1249" t="str">
            <v>SM1A102000036313000000</v>
          </cell>
          <cell r="B1249">
            <v>8000</v>
          </cell>
        </row>
        <row r="1250">
          <cell r="A1250" t="str">
            <v>SM1A102000036314000000</v>
          </cell>
          <cell r="B1250">
            <v>13000</v>
          </cell>
        </row>
        <row r="1251">
          <cell r="A1251" t="str">
            <v>SM1A102000036315001000</v>
          </cell>
          <cell r="B1251">
            <v>5000</v>
          </cell>
        </row>
        <row r="1252">
          <cell r="A1252" t="str">
            <v>SM1A102000036315009000</v>
          </cell>
          <cell r="B1252">
            <v>5000</v>
          </cell>
        </row>
        <row r="1253">
          <cell r="A1253" t="str">
            <v>SM1A102000036329003000</v>
          </cell>
          <cell r="B1253">
            <v>3000</v>
          </cell>
        </row>
        <row r="1254">
          <cell r="A1254" t="str">
            <v>SM1A102000036371000000</v>
          </cell>
          <cell r="B1254">
            <v>140000</v>
          </cell>
        </row>
        <row r="1255">
          <cell r="A1255" t="str">
            <v>SM1A102000036372000000</v>
          </cell>
          <cell r="B1255">
            <v>100000</v>
          </cell>
        </row>
        <row r="1256">
          <cell r="A1256" t="str">
            <v>SM1A102000036373006000</v>
          </cell>
          <cell r="B1256">
            <v>50000</v>
          </cell>
        </row>
        <row r="1257">
          <cell r="A1257" t="str">
            <v>SM1A102000036380003040</v>
          </cell>
          <cell r="B1257">
            <v>60000</v>
          </cell>
        </row>
        <row r="1258">
          <cell r="A1258" t="str">
            <v>SM1A102000036380003990</v>
          </cell>
          <cell r="B1258">
            <v>20000</v>
          </cell>
        </row>
        <row r="1259">
          <cell r="A1259" t="str">
            <v>SM1A102000036380004030</v>
          </cell>
          <cell r="B1259">
            <v>5000</v>
          </cell>
        </row>
        <row r="1260">
          <cell r="A1260" t="str">
            <v>SM1A102000036530006000</v>
          </cell>
          <cell r="B1260">
            <v>2000</v>
          </cell>
        </row>
        <row r="1261">
          <cell r="A1261" t="str">
            <v>SM1A102000036560004000</v>
          </cell>
          <cell r="B1261">
            <v>5000</v>
          </cell>
        </row>
        <row r="1262">
          <cell r="A1262" t="str">
            <v>SM1A102000036591200000</v>
          </cell>
          <cell r="B1262">
            <v>8000</v>
          </cell>
        </row>
        <row r="1263">
          <cell r="A1263" t="str">
            <v>SM1A10200003ZN05</v>
          </cell>
          <cell r="B1263">
            <v>17700</v>
          </cell>
        </row>
        <row r="1264">
          <cell r="A1264" t="str">
            <v>SM1A200000066032001010</v>
          </cell>
          <cell r="B1264">
            <v>383114</v>
          </cell>
        </row>
        <row r="1265">
          <cell r="A1265" t="str">
            <v>SM1A200000066032001060</v>
          </cell>
          <cell r="B1265">
            <v>350190</v>
          </cell>
        </row>
        <row r="1266">
          <cell r="A1266" t="str">
            <v>SM1A200000066032001070</v>
          </cell>
          <cell r="B1266">
            <v>420000</v>
          </cell>
        </row>
        <row r="1267">
          <cell r="A1267" t="str">
            <v>SM1A200000066311100000</v>
          </cell>
          <cell r="B1267">
            <v>160000</v>
          </cell>
        </row>
        <row r="1268">
          <cell r="A1268" t="str">
            <v>SM1A200000066311203000</v>
          </cell>
          <cell r="B1268">
            <v>3000</v>
          </cell>
        </row>
        <row r="1269">
          <cell r="A1269" t="str">
            <v>SM1A200000066313000000</v>
          </cell>
          <cell r="B1269">
            <v>3500</v>
          </cell>
        </row>
        <row r="1270">
          <cell r="A1270" t="str">
            <v>SM1A200000066314000000</v>
          </cell>
          <cell r="B1270">
            <v>3500</v>
          </cell>
        </row>
        <row r="1271">
          <cell r="A1271" t="str">
            <v>SM1A200000066315001000</v>
          </cell>
          <cell r="B1271">
            <v>5000</v>
          </cell>
        </row>
        <row r="1272">
          <cell r="A1272" t="str">
            <v>SM1A200000066315009000</v>
          </cell>
          <cell r="B1272">
            <v>1000</v>
          </cell>
        </row>
        <row r="1273">
          <cell r="A1273" t="str">
            <v>SM1A200000066325000000</v>
          </cell>
          <cell r="B1273">
            <v>30000</v>
          </cell>
        </row>
        <row r="1274">
          <cell r="A1274" t="str">
            <v>SM1A200000066343001000</v>
          </cell>
          <cell r="B1274">
            <v>25000</v>
          </cell>
        </row>
        <row r="1275">
          <cell r="A1275" t="str">
            <v>SM1A200000066343005000</v>
          </cell>
          <cell r="B1275">
            <v>80000</v>
          </cell>
        </row>
        <row r="1276">
          <cell r="A1276" t="str">
            <v>SM1A200000066380003030</v>
          </cell>
          <cell r="B1276">
            <v>430000</v>
          </cell>
        </row>
        <row r="1277">
          <cell r="A1277" t="str">
            <v>SM1A200000066380003040</v>
          </cell>
          <cell r="B1277">
            <v>358228</v>
          </cell>
        </row>
        <row r="1278">
          <cell r="A1278" t="str">
            <v>SM1A200000066380003990</v>
          </cell>
          <cell r="B1278">
            <v>150000</v>
          </cell>
        </row>
        <row r="1279">
          <cell r="A1279" t="str">
            <v>SM1A200000066380004020</v>
          </cell>
          <cell r="B1279">
            <v>1776202</v>
          </cell>
        </row>
        <row r="1280">
          <cell r="A1280" t="str">
            <v>SM1A200000066380004030</v>
          </cell>
          <cell r="B1280">
            <v>75000</v>
          </cell>
        </row>
        <row r="1281">
          <cell r="A1281" t="str">
            <v>SM1A200000066419002000</v>
          </cell>
          <cell r="B1281">
            <v>1000</v>
          </cell>
        </row>
        <row r="1282">
          <cell r="A1282" t="str">
            <v>SM1A200000066530006000</v>
          </cell>
          <cell r="B1282">
            <v>2000</v>
          </cell>
        </row>
        <row r="1283">
          <cell r="A1283" t="str">
            <v>SM1A200000066560006000</v>
          </cell>
          <cell r="B1283">
            <v>2000</v>
          </cell>
        </row>
        <row r="1284">
          <cell r="A1284" t="str">
            <v>SM1A200000066560011000</v>
          </cell>
          <cell r="B1284">
            <v>20000</v>
          </cell>
        </row>
        <row r="1285">
          <cell r="A1285" t="str">
            <v>SM1A200000066560015000</v>
          </cell>
          <cell r="B1285">
            <v>10000</v>
          </cell>
        </row>
        <row r="1286">
          <cell r="A1286" t="str">
            <v>SM1A200000066591200000</v>
          </cell>
          <cell r="B1286">
            <v>5000</v>
          </cell>
        </row>
        <row r="1287">
          <cell r="A1287" t="str">
            <v>SM1A20000006ZN05</v>
          </cell>
          <cell r="B1287">
            <v>13168</v>
          </cell>
        </row>
        <row r="1288">
          <cell r="A1288" t="str">
            <v>SM1A200000076311203000</v>
          </cell>
          <cell r="B1288">
            <v>3000</v>
          </cell>
        </row>
        <row r="1289">
          <cell r="A1289" t="str">
            <v>SM1A200000076313000000</v>
          </cell>
          <cell r="B1289">
            <v>8000</v>
          </cell>
        </row>
        <row r="1290">
          <cell r="A1290" t="str">
            <v>SM1A200000076314000000</v>
          </cell>
          <cell r="B1290">
            <v>12000</v>
          </cell>
        </row>
        <row r="1291">
          <cell r="A1291" t="str">
            <v>SM1A200000076315001000</v>
          </cell>
          <cell r="B1291">
            <v>2500</v>
          </cell>
        </row>
        <row r="1292">
          <cell r="A1292" t="str">
            <v>SM1A200000076315009000</v>
          </cell>
          <cell r="B1292">
            <v>3500</v>
          </cell>
        </row>
        <row r="1293">
          <cell r="A1293" t="str">
            <v>SM1A200000076343005000</v>
          </cell>
          <cell r="B1293">
            <v>280000</v>
          </cell>
        </row>
        <row r="1294">
          <cell r="A1294" t="str">
            <v>SM1A200000076380001990</v>
          </cell>
          <cell r="B1294">
            <v>493508</v>
          </cell>
        </row>
        <row r="1295">
          <cell r="A1295" t="str">
            <v>SM1A200000076380002990</v>
          </cell>
          <cell r="B1295">
            <v>381902</v>
          </cell>
        </row>
        <row r="1296">
          <cell r="A1296" t="str">
            <v>SM1A200000076380003040</v>
          </cell>
          <cell r="B1296">
            <v>235000</v>
          </cell>
        </row>
        <row r="1297">
          <cell r="A1297" t="str">
            <v>SM1A200000076380003990</v>
          </cell>
          <cell r="B1297">
            <v>87000</v>
          </cell>
        </row>
        <row r="1298">
          <cell r="A1298" t="str">
            <v>SM1A200000076560004000</v>
          </cell>
          <cell r="B1298">
            <v>1000</v>
          </cell>
        </row>
        <row r="1299">
          <cell r="A1299" t="str">
            <v>SM1A200000076591200000</v>
          </cell>
          <cell r="B1299">
            <v>6000</v>
          </cell>
        </row>
        <row r="1300">
          <cell r="A1300" t="str">
            <v>SM1A20000007ZN05</v>
          </cell>
          <cell r="B1300">
            <v>284300</v>
          </cell>
        </row>
        <row r="1301">
          <cell r="A1301" t="str">
            <v>SM1A206000016311201000</v>
          </cell>
          <cell r="B1301">
            <v>300000</v>
          </cell>
        </row>
        <row r="1302">
          <cell r="A1302" t="str">
            <v>SM1A206000016311203000</v>
          </cell>
          <cell r="B1302">
            <v>3000</v>
          </cell>
        </row>
        <row r="1303">
          <cell r="A1303" t="str">
            <v>SM1A206000016313000000</v>
          </cell>
          <cell r="B1303">
            <v>14000</v>
          </cell>
        </row>
        <row r="1304">
          <cell r="A1304" t="str">
            <v>SM1A206000016314000000</v>
          </cell>
          <cell r="B1304">
            <v>13000</v>
          </cell>
        </row>
        <row r="1305">
          <cell r="A1305" t="str">
            <v>SM1A206000016315001000</v>
          </cell>
          <cell r="B1305">
            <v>5000</v>
          </cell>
        </row>
        <row r="1306">
          <cell r="A1306" t="str">
            <v>SM1A206000016315009000</v>
          </cell>
          <cell r="B1306">
            <v>7000</v>
          </cell>
        </row>
        <row r="1307">
          <cell r="A1307" t="str">
            <v>SM1A206000016321000000</v>
          </cell>
          <cell r="B1307">
            <v>10000</v>
          </cell>
        </row>
        <row r="1308">
          <cell r="A1308" t="str">
            <v>SM1A206000016380003040</v>
          </cell>
          <cell r="B1308">
            <v>1689450</v>
          </cell>
        </row>
        <row r="1309">
          <cell r="A1309" t="str">
            <v>SM1A206000016380003990</v>
          </cell>
          <cell r="B1309">
            <v>10000</v>
          </cell>
        </row>
        <row r="1310">
          <cell r="A1310" t="str">
            <v>SM1A206000016560004000</v>
          </cell>
          <cell r="B1310">
            <v>1000</v>
          </cell>
        </row>
        <row r="1311">
          <cell r="A1311" t="str">
            <v>SM1A206000016591200000</v>
          </cell>
          <cell r="B1311">
            <v>10000</v>
          </cell>
        </row>
        <row r="1312">
          <cell r="A1312" t="str">
            <v>SM1A206000026311203000</v>
          </cell>
          <cell r="B1312">
            <v>3000</v>
          </cell>
        </row>
        <row r="1313">
          <cell r="A1313" t="str">
            <v>SM1A206000026313000000</v>
          </cell>
          <cell r="B1313">
            <v>4000</v>
          </cell>
        </row>
        <row r="1314">
          <cell r="A1314" t="str">
            <v>SM1A206000026314000000</v>
          </cell>
          <cell r="B1314">
            <v>5000</v>
          </cell>
        </row>
        <row r="1315">
          <cell r="A1315" t="str">
            <v>SM1A206000026315001000</v>
          </cell>
          <cell r="B1315">
            <v>3000</v>
          </cell>
        </row>
        <row r="1316">
          <cell r="A1316" t="str">
            <v>SM1A206000026315002000</v>
          </cell>
          <cell r="B1316">
            <v>1500</v>
          </cell>
        </row>
        <row r="1317">
          <cell r="A1317" t="str">
            <v>SM1A206000026315009000</v>
          </cell>
          <cell r="B1317">
            <v>2000</v>
          </cell>
        </row>
        <row r="1318">
          <cell r="A1318" t="str">
            <v>SM1A206000026329002000</v>
          </cell>
          <cell r="B1318">
            <v>3000</v>
          </cell>
        </row>
        <row r="1319">
          <cell r="A1319" t="str">
            <v>SM1A206000026329009000</v>
          </cell>
          <cell r="B1319">
            <v>500000</v>
          </cell>
        </row>
        <row r="1320">
          <cell r="A1320" t="str">
            <v>SM1A206000026380003040</v>
          </cell>
          <cell r="B1320">
            <v>180000</v>
          </cell>
        </row>
        <row r="1321">
          <cell r="A1321" t="str">
            <v>SM1A206000026380004030</v>
          </cell>
          <cell r="B1321">
            <v>1200</v>
          </cell>
        </row>
        <row r="1322">
          <cell r="A1322" t="str">
            <v>SM1A206000026591200000</v>
          </cell>
          <cell r="B1322">
            <v>6500</v>
          </cell>
        </row>
        <row r="1323">
          <cell r="A1323" t="str">
            <v>SM1A2060000270000011</v>
          </cell>
          <cell r="B1323">
            <v>2581784</v>
          </cell>
        </row>
        <row r="1324">
          <cell r="A1324" t="str">
            <v>SM1A2060000270000012</v>
          </cell>
          <cell r="B1324">
            <v>843500</v>
          </cell>
        </row>
        <row r="1325">
          <cell r="A1325" t="str">
            <v>SM1A2060000270000013</v>
          </cell>
          <cell r="B1325">
            <v>100000</v>
          </cell>
        </row>
        <row r="1326">
          <cell r="A1326" t="str">
            <v>SM1A2060000270000014</v>
          </cell>
        </row>
        <row r="1327">
          <cell r="A1327" t="str">
            <v>SM1A2060000270000015</v>
          </cell>
        </row>
        <row r="1328">
          <cell r="A1328" t="str">
            <v>SM1A2060000270000016</v>
          </cell>
        </row>
        <row r="1329">
          <cell r="A1329" t="str">
            <v>SM1A2060000270000017</v>
          </cell>
          <cell r="B1329">
            <v>450000</v>
          </cell>
        </row>
        <row r="1330">
          <cell r="A1330" t="str">
            <v>SM1A2060000270000018</v>
          </cell>
          <cell r="B1330">
            <v>305000</v>
          </cell>
        </row>
        <row r="1331">
          <cell r="A1331" t="str">
            <v>SM1A20600002ZN02</v>
          </cell>
          <cell r="B1331">
            <v>2243400</v>
          </cell>
        </row>
        <row r="1332">
          <cell r="A1332" t="str">
            <v>SM1A20600002ZN05</v>
          </cell>
          <cell r="B1332">
            <v>13360</v>
          </cell>
        </row>
        <row r="1333">
          <cell r="A1333" t="str">
            <v>SM1A20600002ZN13</v>
          </cell>
          <cell r="B1333">
            <v>300000</v>
          </cell>
        </row>
        <row r="1334">
          <cell r="A1334" t="str">
            <v>SM1A206000036031000000</v>
          </cell>
          <cell r="B1334">
            <v>6250</v>
          </cell>
        </row>
        <row r="1335">
          <cell r="A1335" t="str">
            <v>SM1A206000036032001010</v>
          </cell>
          <cell r="B1335">
            <v>2250</v>
          </cell>
        </row>
        <row r="1336">
          <cell r="A1336" t="str">
            <v>SM1A206000036032001020</v>
          </cell>
          <cell r="B1336">
            <v>28600</v>
          </cell>
        </row>
        <row r="1337">
          <cell r="A1337" t="str">
            <v>SM1A206000036032001110</v>
          </cell>
          <cell r="B1337">
            <v>6550</v>
          </cell>
        </row>
        <row r="1338">
          <cell r="A1338" t="str">
            <v>SM1A206000036033000000</v>
          </cell>
          <cell r="B1338">
            <v>109350</v>
          </cell>
        </row>
        <row r="1339">
          <cell r="A1339" t="str">
            <v>SM1A206000036311100000</v>
          </cell>
          <cell r="B1339">
            <v>20000</v>
          </cell>
        </row>
        <row r="1340">
          <cell r="A1340" t="str">
            <v>SM1A206000036311203000</v>
          </cell>
          <cell r="B1340">
            <v>3500</v>
          </cell>
        </row>
        <row r="1341">
          <cell r="A1341" t="str">
            <v>SM1A206000036312001000</v>
          </cell>
          <cell r="B1341">
            <v>5000</v>
          </cell>
        </row>
        <row r="1342">
          <cell r="A1342" t="str">
            <v>SM1A206000036313000000</v>
          </cell>
          <cell r="B1342">
            <v>12000</v>
          </cell>
        </row>
        <row r="1343">
          <cell r="A1343" t="str">
            <v>SM1A206000036314000000</v>
          </cell>
          <cell r="B1343">
            <v>12000</v>
          </cell>
        </row>
        <row r="1344">
          <cell r="A1344" t="str">
            <v>SM1A206000036315001000</v>
          </cell>
          <cell r="B1344">
            <v>12600</v>
          </cell>
        </row>
        <row r="1345">
          <cell r="A1345" t="str">
            <v>SM1A206000036315002000</v>
          </cell>
          <cell r="B1345">
            <v>12000</v>
          </cell>
        </row>
        <row r="1346">
          <cell r="A1346" t="str">
            <v>SM1A206000036315009000</v>
          </cell>
          <cell r="B1346">
            <v>8000</v>
          </cell>
        </row>
        <row r="1347">
          <cell r="A1347" t="str">
            <v>SM1A206000036329002000</v>
          </cell>
          <cell r="B1347">
            <v>4000</v>
          </cell>
        </row>
        <row r="1348">
          <cell r="A1348" t="str">
            <v>SM1A206000036343001000</v>
          </cell>
          <cell r="B1348">
            <v>30000</v>
          </cell>
        </row>
        <row r="1349">
          <cell r="A1349" t="str">
            <v>SM1A206000036343003000</v>
          </cell>
          <cell r="B1349">
            <v>80000</v>
          </cell>
        </row>
        <row r="1350">
          <cell r="A1350" t="str">
            <v>SM1A206000036343004000</v>
          </cell>
          <cell r="B1350">
            <v>8000</v>
          </cell>
        </row>
        <row r="1351">
          <cell r="A1351" t="str">
            <v>SM1A206000036343005000</v>
          </cell>
          <cell r="B1351">
            <v>5000</v>
          </cell>
        </row>
        <row r="1352">
          <cell r="A1352" t="str">
            <v>SM1A206000036352000000</v>
          </cell>
          <cell r="B1352">
            <v>55000</v>
          </cell>
        </row>
        <row r="1353">
          <cell r="A1353" t="str">
            <v>SM1A206000036363000000</v>
          </cell>
          <cell r="B1353">
            <v>10000</v>
          </cell>
        </row>
        <row r="1354">
          <cell r="A1354" t="str">
            <v>SM1A206000036364001000</v>
          </cell>
          <cell r="B1354">
            <v>10500</v>
          </cell>
        </row>
        <row r="1355">
          <cell r="A1355" t="str">
            <v>SM1A206000036372000000</v>
          </cell>
          <cell r="B1355">
            <v>35000</v>
          </cell>
        </row>
        <row r="1356">
          <cell r="A1356" t="str">
            <v>SM1A206000036380001030</v>
          </cell>
          <cell r="B1356">
            <v>380000</v>
          </cell>
        </row>
        <row r="1357">
          <cell r="A1357" t="str">
            <v>SM1A206000036380003040</v>
          </cell>
          <cell r="B1357">
            <v>26000</v>
          </cell>
        </row>
        <row r="1358">
          <cell r="A1358" t="str">
            <v>SM1A206000036380003990</v>
          </cell>
          <cell r="B1358">
            <v>10000</v>
          </cell>
        </row>
        <row r="1359">
          <cell r="A1359" t="str">
            <v>SM1A206000036380004030</v>
          </cell>
          <cell r="B1359">
            <v>12000</v>
          </cell>
        </row>
        <row r="1360">
          <cell r="A1360" t="str">
            <v>SM1A206000036380004040</v>
          </cell>
          <cell r="B1360">
            <v>10000</v>
          </cell>
        </row>
        <row r="1361">
          <cell r="A1361" t="str">
            <v>SM1A206000036380004990</v>
          </cell>
          <cell r="B1361">
            <v>5000</v>
          </cell>
        </row>
        <row r="1362">
          <cell r="A1362" t="str">
            <v>SM1A206000036416001000</v>
          </cell>
          <cell r="B1362">
            <v>72000</v>
          </cell>
        </row>
        <row r="1363">
          <cell r="A1363" t="str">
            <v>SM1A206000036416002000</v>
          </cell>
          <cell r="B1363">
            <v>7200</v>
          </cell>
        </row>
        <row r="1364">
          <cell r="A1364" t="str">
            <v>SM1A206000036431000000</v>
          </cell>
          <cell r="B1364">
            <v>95000</v>
          </cell>
        </row>
        <row r="1365">
          <cell r="A1365" t="str">
            <v>SM1A206000036439000000</v>
          </cell>
          <cell r="B1365">
            <v>1000</v>
          </cell>
        </row>
        <row r="1366">
          <cell r="A1366" t="str">
            <v>SM1A206000036530006000</v>
          </cell>
          <cell r="B1366">
            <v>1000</v>
          </cell>
        </row>
        <row r="1367">
          <cell r="A1367" t="str">
            <v>SM1A206000036560001000</v>
          </cell>
          <cell r="B1367">
            <v>30000</v>
          </cell>
        </row>
        <row r="1368">
          <cell r="A1368" t="str">
            <v>SM1A206000036560002000</v>
          </cell>
          <cell r="B1368">
            <v>15000</v>
          </cell>
        </row>
        <row r="1369">
          <cell r="A1369" t="str">
            <v>SM1A206000036560003000</v>
          </cell>
          <cell r="B1369">
            <v>12000</v>
          </cell>
        </row>
        <row r="1370">
          <cell r="A1370" t="str">
            <v>SM1A206000036560004000</v>
          </cell>
          <cell r="B1370">
            <v>10000</v>
          </cell>
        </row>
        <row r="1371">
          <cell r="A1371" t="str">
            <v>SM1A206000036560006000</v>
          </cell>
          <cell r="B1371">
            <v>25000</v>
          </cell>
        </row>
        <row r="1372">
          <cell r="A1372" t="str">
            <v>SM1A206000036560011000</v>
          </cell>
          <cell r="B1372">
            <v>8000</v>
          </cell>
        </row>
        <row r="1373">
          <cell r="A1373" t="str">
            <v>SM1A206000036560012000</v>
          </cell>
          <cell r="B1373">
            <v>160000</v>
          </cell>
        </row>
        <row r="1374">
          <cell r="A1374" t="str">
            <v>SM1A206000036560013000</v>
          </cell>
          <cell r="B1374">
            <v>2000</v>
          </cell>
        </row>
        <row r="1375">
          <cell r="A1375" t="str">
            <v>SM1A206000036591200000</v>
          </cell>
          <cell r="B1375">
            <v>11200</v>
          </cell>
        </row>
        <row r="1376">
          <cell r="A1376" t="str">
            <v>SM1A20600003ZN04</v>
          </cell>
          <cell r="B1376">
            <v>371108</v>
          </cell>
        </row>
        <row r="1377">
          <cell r="A1377" t="str">
            <v>SM1A20600003ZN05</v>
          </cell>
          <cell r="B1377">
            <v>25000</v>
          </cell>
        </row>
        <row r="1378">
          <cell r="A1378" t="str">
            <v>SM1A20600003ZN06</v>
          </cell>
          <cell r="B1378">
            <v>24000</v>
          </cell>
        </row>
        <row r="1379">
          <cell r="A1379" t="str">
            <v>SM1A206000046032001010</v>
          </cell>
          <cell r="B1379">
            <v>6300</v>
          </cell>
        </row>
        <row r="1380">
          <cell r="A1380" t="str">
            <v>SM1A206000046032001020</v>
          </cell>
          <cell r="B1380">
            <v>9950</v>
          </cell>
        </row>
        <row r="1381">
          <cell r="A1381" t="str">
            <v>SM1A206000046032001030</v>
          </cell>
          <cell r="B1381">
            <v>12620</v>
          </cell>
        </row>
        <row r="1382">
          <cell r="A1382" t="str">
            <v>SM1A206000046033000000</v>
          </cell>
          <cell r="B1382">
            <v>47450</v>
          </cell>
        </row>
        <row r="1383">
          <cell r="A1383" t="str">
            <v>SM1A206000046311100000</v>
          </cell>
          <cell r="B1383">
            <v>60000</v>
          </cell>
        </row>
        <row r="1384">
          <cell r="A1384" t="str">
            <v>SM1A206000046311203000</v>
          </cell>
          <cell r="B1384">
            <v>10800</v>
          </cell>
        </row>
        <row r="1385">
          <cell r="A1385" t="str">
            <v>SM1A206000046312001000</v>
          </cell>
          <cell r="B1385">
            <v>7500</v>
          </cell>
        </row>
        <row r="1386">
          <cell r="A1386" t="str">
            <v>SM1A206000046313000000</v>
          </cell>
          <cell r="B1386">
            <v>7000</v>
          </cell>
        </row>
        <row r="1387">
          <cell r="A1387" t="str">
            <v>SM1A206000046314000000</v>
          </cell>
          <cell r="B1387">
            <v>16000</v>
          </cell>
        </row>
        <row r="1388">
          <cell r="A1388" t="str">
            <v>SM1A206000046315001000</v>
          </cell>
          <cell r="B1388">
            <v>16000</v>
          </cell>
        </row>
        <row r="1389">
          <cell r="A1389" t="str">
            <v>SM1A206000046315002000</v>
          </cell>
          <cell r="B1389">
            <v>3500</v>
          </cell>
        </row>
        <row r="1390">
          <cell r="A1390" t="str">
            <v>SM1A206000046315009000</v>
          </cell>
          <cell r="B1390">
            <v>6000</v>
          </cell>
        </row>
        <row r="1391">
          <cell r="A1391" t="str">
            <v>SM1A206000046329002000</v>
          </cell>
          <cell r="B1391">
            <v>2000</v>
          </cell>
        </row>
        <row r="1392">
          <cell r="A1392" t="str">
            <v>SM1A206000046343001000</v>
          </cell>
          <cell r="B1392">
            <v>45000</v>
          </cell>
        </row>
        <row r="1393">
          <cell r="A1393" t="str">
            <v>SM1A206000046343003000</v>
          </cell>
          <cell r="B1393">
            <v>25000</v>
          </cell>
        </row>
        <row r="1394">
          <cell r="A1394" t="str">
            <v>SM1A206000046343004000</v>
          </cell>
          <cell r="B1394">
            <v>7000</v>
          </cell>
        </row>
        <row r="1395">
          <cell r="A1395" t="str">
            <v>SM1A206000046343005000</v>
          </cell>
          <cell r="B1395">
            <v>13000</v>
          </cell>
        </row>
        <row r="1396">
          <cell r="A1396" t="str">
            <v>SM1A206000046352000000</v>
          </cell>
          <cell r="B1396">
            <v>7200</v>
          </cell>
        </row>
        <row r="1397">
          <cell r="A1397" t="str">
            <v>SM1A206000046363000000</v>
          </cell>
          <cell r="B1397">
            <v>3000</v>
          </cell>
        </row>
        <row r="1398">
          <cell r="A1398" t="str">
            <v>SM1A206000046364001000</v>
          </cell>
          <cell r="B1398">
            <v>8400</v>
          </cell>
        </row>
        <row r="1399">
          <cell r="A1399" t="str">
            <v>SM1A206000046372000000</v>
          </cell>
          <cell r="B1399">
            <v>36500</v>
          </cell>
        </row>
        <row r="1400">
          <cell r="A1400" t="str">
            <v>SM1A206000046380003040</v>
          </cell>
          <cell r="B1400">
            <v>10000</v>
          </cell>
        </row>
        <row r="1401">
          <cell r="A1401" t="str">
            <v>SM1A206000046380003990</v>
          </cell>
          <cell r="B1401">
            <v>5000</v>
          </cell>
        </row>
        <row r="1402">
          <cell r="A1402" t="str">
            <v>SM1A206000046380004030</v>
          </cell>
          <cell r="B1402">
            <v>1000</v>
          </cell>
        </row>
        <row r="1403">
          <cell r="A1403" t="str">
            <v>SM1A206000046380004040</v>
          </cell>
          <cell r="B1403">
            <v>1000</v>
          </cell>
        </row>
        <row r="1404">
          <cell r="A1404" t="str">
            <v>SM1A206000046380004990</v>
          </cell>
          <cell r="B1404">
            <v>5000</v>
          </cell>
        </row>
        <row r="1405">
          <cell r="A1405" t="str">
            <v>SM1A206000046416001000</v>
          </cell>
          <cell r="B1405">
            <v>0</v>
          </cell>
        </row>
        <row r="1406">
          <cell r="A1406" t="str">
            <v>SM1A206000046416002000</v>
          </cell>
          <cell r="B1406">
            <v>7500</v>
          </cell>
        </row>
        <row r="1407">
          <cell r="A1407" t="str">
            <v>SM1A206000046431000000</v>
          </cell>
          <cell r="B1407">
            <v>75000</v>
          </cell>
        </row>
        <row r="1408">
          <cell r="A1408" t="str">
            <v>SM1A206000046439000000</v>
          </cell>
          <cell r="B1408">
            <v>2500</v>
          </cell>
        </row>
        <row r="1409">
          <cell r="A1409" t="str">
            <v>SM1A206000046530006000</v>
          </cell>
          <cell r="B1409">
            <v>500</v>
          </cell>
        </row>
        <row r="1410">
          <cell r="A1410" t="str">
            <v>SM1A206000046560001000</v>
          </cell>
          <cell r="B1410">
            <v>7000</v>
          </cell>
        </row>
        <row r="1411">
          <cell r="A1411" t="str">
            <v>SM1A206000046560002000</v>
          </cell>
          <cell r="B1411">
            <v>20000</v>
          </cell>
        </row>
        <row r="1412">
          <cell r="A1412" t="str">
            <v>SM1A206000046560003000</v>
          </cell>
          <cell r="B1412">
            <v>10000</v>
          </cell>
        </row>
        <row r="1413">
          <cell r="A1413" t="str">
            <v>SM1A206000046560004000</v>
          </cell>
          <cell r="B1413">
            <v>7000</v>
          </cell>
        </row>
        <row r="1414">
          <cell r="A1414" t="str">
            <v>SM1A206000046560011000</v>
          </cell>
          <cell r="B1414">
            <v>5000</v>
          </cell>
        </row>
        <row r="1415">
          <cell r="A1415" t="str">
            <v>SM1A206000046560012000</v>
          </cell>
          <cell r="B1415">
            <v>60000</v>
          </cell>
        </row>
        <row r="1416">
          <cell r="A1416" t="str">
            <v>SM1A206000046560013000</v>
          </cell>
          <cell r="B1416">
            <v>2000</v>
          </cell>
        </row>
        <row r="1417">
          <cell r="A1417" t="str">
            <v>SM1A206000046591200000</v>
          </cell>
          <cell r="B1417">
            <v>17000</v>
          </cell>
        </row>
        <row r="1418">
          <cell r="A1418" t="str">
            <v>SM1A20600004ZN03</v>
          </cell>
          <cell r="B1418">
            <v>17000</v>
          </cell>
        </row>
        <row r="1419">
          <cell r="A1419" t="str">
            <v>SM1A20600004ZN04</v>
          </cell>
          <cell r="B1419">
            <v>233108</v>
          </cell>
        </row>
        <row r="1420">
          <cell r="A1420" t="str">
            <v>SM1A20600004ZN05</v>
          </cell>
          <cell r="B1420">
            <v>22500</v>
          </cell>
        </row>
        <row r="1421">
          <cell r="A1421" t="str">
            <v>SM1A20600004ZN06</v>
          </cell>
          <cell r="B1421">
            <v>5900</v>
          </cell>
        </row>
        <row r="1422">
          <cell r="A1422" t="str">
            <v>SM1A206000056032001010</v>
          </cell>
          <cell r="B1422">
            <v>16100</v>
          </cell>
        </row>
        <row r="1423">
          <cell r="A1423" t="str">
            <v>SM1A206000056032001020</v>
          </cell>
          <cell r="B1423">
            <v>13200</v>
          </cell>
        </row>
        <row r="1424">
          <cell r="A1424" t="str">
            <v>SM1A206000056032001030</v>
          </cell>
          <cell r="B1424">
            <v>1000</v>
          </cell>
        </row>
        <row r="1425">
          <cell r="A1425" t="str">
            <v>SM1A206000056033000000</v>
          </cell>
          <cell r="B1425">
            <v>66412</v>
          </cell>
        </row>
        <row r="1426">
          <cell r="A1426" t="str">
            <v>SM1A206000056311100000</v>
          </cell>
          <cell r="B1426">
            <v>17000</v>
          </cell>
        </row>
        <row r="1427">
          <cell r="A1427" t="str">
            <v>SM1A206000056311203000</v>
          </cell>
          <cell r="B1427">
            <v>12000</v>
          </cell>
        </row>
        <row r="1428">
          <cell r="A1428" t="str">
            <v>SM1A206000056312001000</v>
          </cell>
          <cell r="B1428">
            <v>10000</v>
          </cell>
        </row>
        <row r="1429">
          <cell r="A1429" t="str">
            <v>SM1A206000056313000000</v>
          </cell>
          <cell r="B1429">
            <v>7000</v>
          </cell>
        </row>
        <row r="1430">
          <cell r="A1430" t="str">
            <v>SM1A206000056314000000</v>
          </cell>
          <cell r="B1430">
            <v>6000</v>
          </cell>
        </row>
        <row r="1431">
          <cell r="A1431" t="str">
            <v>SM1A206000056315001000</v>
          </cell>
          <cell r="B1431">
            <v>5000</v>
          </cell>
        </row>
        <row r="1432">
          <cell r="A1432" t="str">
            <v>SM1A206000056315002000</v>
          </cell>
          <cell r="B1432">
            <v>8000</v>
          </cell>
        </row>
        <row r="1433">
          <cell r="A1433" t="str">
            <v>SM1A206000056315009000</v>
          </cell>
          <cell r="B1433">
            <v>4000</v>
          </cell>
        </row>
        <row r="1434">
          <cell r="A1434" t="str">
            <v>SM1A206000056329002000</v>
          </cell>
          <cell r="B1434">
            <v>5000</v>
          </cell>
        </row>
        <row r="1435">
          <cell r="A1435" t="str">
            <v>SM1A206000056343001000</v>
          </cell>
          <cell r="B1435">
            <v>15000</v>
          </cell>
        </row>
        <row r="1436">
          <cell r="A1436" t="str">
            <v>SM1A206000056343003000</v>
          </cell>
          <cell r="B1436">
            <v>50000</v>
          </cell>
        </row>
        <row r="1437">
          <cell r="A1437" t="str">
            <v>SM1A206000056343004000</v>
          </cell>
          <cell r="B1437">
            <v>12000</v>
          </cell>
        </row>
        <row r="1438">
          <cell r="A1438" t="str">
            <v>SM1A206000056343005000</v>
          </cell>
          <cell r="B1438">
            <v>6500</v>
          </cell>
        </row>
        <row r="1439">
          <cell r="A1439" t="str">
            <v>SM1A206000056352000000</v>
          </cell>
          <cell r="B1439">
            <v>20000</v>
          </cell>
        </row>
        <row r="1440">
          <cell r="A1440" t="str">
            <v>SM1A206000056363000000</v>
          </cell>
          <cell r="B1440">
            <v>22000</v>
          </cell>
        </row>
        <row r="1441">
          <cell r="A1441" t="str">
            <v>SM1A206000056364001000</v>
          </cell>
          <cell r="B1441">
            <v>10100</v>
          </cell>
        </row>
        <row r="1442">
          <cell r="A1442" t="str">
            <v>SM1A206000056371000000</v>
          </cell>
          <cell r="B1442">
            <v>3000</v>
          </cell>
        </row>
        <row r="1443">
          <cell r="A1443" t="str">
            <v>SM1A206000056372000000</v>
          </cell>
          <cell r="B1443">
            <v>25000</v>
          </cell>
        </row>
        <row r="1444">
          <cell r="A1444" t="str">
            <v>SM1A206000056380001030</v>
          </cell>
          <cell r="B1444">
            <v>428371</v>
          </cell>
        </row>
        <row r="1445">
          <cell r="A1445" t="str">
            <v>SM1A206000056380003040</v>
          </cell>
          <cell r="B1445">
            <v>110000</v>
          </cell>
        </row>
        <row r="1446">
          <cell r="A1446" t="str">
            <v>SM1A206000056380003990</v>
          </cell>
          <cell r="B1446">
            <v>35000</v>
          </cell>
        </row>
        <row r="1447">
          <cell r="A1447" t="str">
            <v>SM1A206000056380004030</v>
          </cell>
          <cell r="B1447">
            <v>4000</v>
          </cell>
        </row>
        <row r="1448">
          <cell r="A1448" t="str">
            <v>SM1A206000056380004040</v>
          </cell>
          <cell r="B1448">
            <v>5000</v>
          </cell>
        </row>
        <row r="1449">
          <cell r="A1449" t="str">
            <v>SM1A206000056380004990</v>
          </cell>
          <cell r="B1449">
            <v>20000</v>
          </cell>
        </row>
        <row r="1450">
          <cell r="A1450" t="str">
            <v>SM1A206000056419002000</v>
          </cell>
          <cell r="B1450">
            <v>2000</v>
          </cell>
        </row>
        <row r="1451">
          <cell r="A1451" t="str">
            <v>SM1A206000056431000000</v>
          </cell>
          <cell r="B1451">
            <v>70000</v>
          </cell>
        </row>
        <row r="1452">
          <cell r="A1452" t="str">
            <v>SM1A206000056439000000</v>
          </cell>
          <cell r="B1452">
            <v>8000</v>
          </cell>
        </row>
        <row r="1453">
          <cell r="A1453" t="str">
            <v>SM1A206000056530006000</v>
          </cell>
          <cell r="B1453">
            <v>3000</v>
          </cell>
        </row>
        <row r="1454">
          <cell r="A1454" t="str">
            <v>SM1A206000056560001000</v>
          </cell>
          <cell r="B1454">
            <v>5000</v>
          </cell>
        </row>
        <row r="1455">
          <cell r="A1455" t="str">
            <v>SM1A206000056560002000</v>
          </cell>
          <cell r="B1455">
            <v>6000</v>
          </cell>
        </row>
        <row r="1456">
          <cell r="A1456" t="str">
            <v>SM1A206000056560003000</v>
          </cell>
          <cell r="B1456">
            <v>12000</v>
          </cell>
        </row>
        <row r="1457">
          <cell r="A1457" t="str">
            <v>SM1A206000056560004000</v>
          </cell>
          <cell r="B1457">
            <v>5500</v>
          </cell>
        </row>
        <row r="1458">
          <cell r="A1458" t="str">
            <v>SM1A206000056560006000</v>
          </cell>
          <cell r="B1458">
            <v>20000</v>
          </cell>
        </row>
        <row r="1459">
          <cell r="A1459" t="str">
            <v>SM1A206000056560011000</v>
          </cell>
          <cell r="B1459">
            <v>10000</v>
          </cell>
        </row>
        <row r="1460">
          <cell r="A1460" t="str">
            <v>SM1A206000056560012000</v>
          </cell>
          <cell r="B1460">
            <v>100000</v>
          </cell>
        </row>
        <row r="1461">
          <cell r="A1461" t="str">
            <v>SM1A206000056560013000</v>
          </cell>
          <cell r="B1461">
            <v>2000</v>
          </cell>
        </row>
        <row r="1462">
          <cell r="A1462" t="str">
            <v>SM1A206000056591200000</v>
          </cell>
          <cell r="B1462">
            <v>30000</v>
          </cell>
        </row>
        <row r="1463">
          <cell r="A1463" t="str">
            <v>SM1A20600005ZN04</v>
          </cell>
          <cell r="B1463">
            <v>586708</v>
          </cell>
        </row>
        <row r="1464">
          <cell r="A1464" t="str">
            <v>SM1A20600005ZN05</v>
          </cell>
          <cell r="B1464">
            <v>72000</v>
          </cell>
        </row>
        <row r="1465">
          <cell r="A1465" t="str">
            <v>SM1A20600005ZN06</v>
          </cell>
          <cell r="B1465">
            <v>10800</v>
          </cell>
        </row>
        <row r="1466">
          <cell r="A1466" t="str">
            <v>SM1A206000066311203000</v>
          </cell>
          <cell r="B1466">
            <v>12000</v>
          </cell>
        </row>
        <row r="1467">
          <cell r="A1467" t="str">
            <v>SM1A206000066313000000</v>
          </cell>
          <cell r="B1467">
            <v>8000</v>
          </cell>
        </row>
        <row r="1468">
          <cell r="A1468" t="str">
            <v>SM1A206000066314000000</v>
          </cell>
          <cell r="B1468">
            <v>8000</v>
          </cell>
        </row>
        <row r="1469">
          <cell r="A1469" t="str">
            <v>SM1A206000066315001000</v>
          </cell>
          <cell r="B1469">
            <v>5000</v>
          </cell>
        </row>
        <row r="1470">
          <cell r="A1470" t="str">
            <v>SM1A206000066315009000</v>
          </cell>
          <cell r="B1470">
            <v>8000</v>
          </cell>
        </row>
        <row r="1471">
          <cell r="A1471" t="str">
            <v>SM1A206000066321000000</v>
          </cell>
          <cell r="B1471">
            <v>30000</v>
          </cell>
        </row>
        <row r="1472">
          <cell r="A1472" t="str">
            <v>SM1A206000066380003040</v>
          </cell>
          <cell r="B1472">
            <v>25000</v>
          </cell>
        </row>
        <row r="1473">
          <cell r="A1473" t="str">
            <v>SM1A206000066380003990</v>
          </cell>
          <cell r="B1473">
            <v>85000</v>
          </cell>
        </row>
        <row r="1474">
          <cell r="A1474" t="str">
            <v>SM1A206000066510001000</v>
          </cell>
          <cell r="B1474">
            <v>127000</v>
          </cell>
        </row>
        <row r="1475">
          <cell r="A1475" t="str">
            <v>SM1A206000066510003000</v>
          </cell>
          <cell r="B1475">
            <v>5000</v>
          </cell>
        </row>
        <row r="1476">
          <cell r="A1476" t="str">
            <v>SM1A206000066510004000</v>
          </cell>
          <cell r="B1476">
            <v>9000</v>
          </cell>
        </row>
        <row r="1477">
          <cell r="A1477" t="str">
            <v>SM1A206000066510006000</v>
          </cell>
          <cell r="B1477">
            <v>25000</v>
          </cell>
        </row>
        <row r="1478">
          <cell r="A1478" t="str">
            <v>SM1A206000066510009000</v>
          </cell>
          <cell r="B1478">
            <v>85000</v>
          </cell>
        </row>
        <row r="1479">
          <cell r="A1479" t="str">
            <v>SM1A206000066510010000</v>
          </cell>
          <cell r="B1479">
            <v>4000</v>
          </cell>
        </row>
        <row r="1480">
          <cell r="A1480" t="str">
            <v>SM1A206000066560004000</v>
          </cell>
          <cell r="B1480">
            <v>3000</v>
          </cell>
        </row>
        <row r="1481">
          <cell r="A1481" t="str">
            <v>SM1A206000066591200000</v>
          </cell>
          <cell r="B1481">
            <v>9000</v>
          </cell>
        </row>
        <row r="1482">
          <cell r="A1482" t="str">
            <v>SM1A206000076311203000</v>
          </cell>
          <cell r="B1482">
            <v>3000</v>
          </cell>
        </row>
        <row r="1483">
          <cell r="A1483" t="str">
            <v>SM1A206000076313000000</v>
          </cell>
          <cell r="B1483">
            <v>3000</v>
          </cell>
        </row>
        <row r="1484">
          <cell r="A1484" t="str">
            <v>SM1A206000076314000000</v>
          </cell>
          <cell r="B1484">
            <v>3000</v>
          </cell>
        </row>
        <row r="1485">
          <cell r="A1485" t="str">
            <v>SM1A206000076315001000</v>
          </cell>
          <cell r="B1485">
            <v>3000</v>
          </cell>
        </row>
        <row r="1486">
          <cell r="A1486" t="str">
            <v>SM1A206000076315009000</v>
          </cell>
          <cell r="B1486">
            <v>1000</v>
          </cell>
        </row>
        <row r="1487">
          <cell r="A1487" t="str">
            <v>SM1A206000076321000000</v>
          </cell>
          <cell r="B1487">
            <v>19200</v>
          </cell>
        </row>
        <row r="1488">
          <cell r="A1488" t="str">
            <v>SM1A206000076322001000</v>
          </cell>
          <cell r="B1488">
            <v>18360</v>
          </cell>
        </row>
        <row r="1489">
          <cell r="A1489" t="str">
            <v>SM1A206000076329001000</v>
          </cell>
        </row>
        <row r="1490">
          <cell r="A1490" t="str">
            <v>SM1A206000076329002000</v>
          </cell>
          <cell r="B1490">
            <v>20000</v>
          </cell>
        </row>
        <row r="1491">
          <cell r="A1491" t="str">
            <v>SM1A206000076380003040</v>
          </cell>
          <cell r="B1491">
            <v>15000</v>
          </cell>
        </row>
        <row r="1492">
          <cell r="A1492" t="str">
            <v>SM1A206000076419002000</v>
          </cell>
          <cell r="B1492">
            <v>15300</v>
          </cell>
        </row>
        <row r="1493">
          <cell r="A1493" t="str">
            <v>SM1A206000076530006000</v>
          </cell>
          <cell r="B1493">
            <v>3000</v>
          </cell>
        </row>
        <row r="1494">
          <cell r="A1494" t="str">
            <v>SM1A206000076591200000</v>
          </cell>
          <cell r="B1494">
            <v>4000</v>
          </cell>
        </row>
        <row r="1495">
          <cell r="A1495" t="str">
            <v>SM1A206000076592001000</v>
          </cell>
          <cell r="B1495">
            <v>20000</v>
          </cell>
        </row>
        <row r="1496">
          <cell r="A1496" t="str">
            <v>SM1A206010016311203000</v>
          </cell>
          <cell r="B1496">
            <v>5000</v>
          </cell>
        </row>
        <row r="1497">
          <cell r="A1497" t="str">
            <v>SM1A206010016313000000</v>
          </cell>
          <cell r="B1497">
            <v>6500</v>
          </cell>
        </row>
        <row r="1498">
          <cell r="A1498" t="str">
            <v>SM1A206010016314000000</v>
          </cell>
          <cell r="B1498">
            <v>6000</v>
          </cell>
        </row>
        <row r="1499">
          <cell r="A1499" t="str">
            <v>SM1A206010016315001000</v>
          </cell>
          <cell r="B1499">
            <v>7000</v>
          </cell>
        </row>
        <row r="1500">
          <cell r="A1500" t="str">
            <v>SM1A206010016315009000</v>
          </cell>
          <cell r="B1500">
            <v>1500</v>
          </cell>
        </row>
        <row r="1501">
          <cell r="A1501" t="str">
            <v>SM1A206010016321000000</v>
          </cell>
          <cell r="B1501">
            <v>9000</v>
          </cell>
        </row>
        <row r="1502">
          <cell r="A1502" t="str">
            <v>SM1A206010016329002000</v>
          </cell>
          <cell r="B1502">
            <v>7000</v>
          </cell>
        </row>
        <row r="1503">
          <cell r="A1503" t="str">
            <v>SM1A206010016380003010</v>
          </cell>
          <cell r="B1503">
            <v>62950</v>
          </cell>
        </row>
        <row r="1504">
          <cell r="A1504" t="str">
            <v>SM1A206010016380003020</v>
          </cell>
          <cell r="B1504">
            <v>22500</v>
          </cell>
        </row>
        <row r="1505">
          <cell r="A1505" t="str">
            <v>SM1A206010016380003040</v>
          </cell>
          <cell r="B1505">
            <v>30000</v>
          </cell>
        </row>
        <row r="1506">
          <cell r="A1506" t="str">
            <v>SM1A206010016380003990</v>
          </cell>
          <cell r="B1506">
            <v>33600</v>
          </cell>
        </row>
        <row r="1507">
          <cell r="A1507" t="str">
            <v>SM1A206010016380004030</v>
          </cell>
          <cell r="B1507">
            <v>600</v>
          </cell>
        </row>
        <row r="1508">
          <cell r="A1508" t="str">
            <v>SM1A206010016380004040</v>
          </cell>
          <cell r="B1508">
            <v>8400</v>
          </cell>
        </row>
        <row r="1509">
          <cell r="A1509" t="str">
            <v>SM1A206010016412000000</v>
          </cell>
          <cell r="B1509">
            <v>9600</v>
          </cell>
        </row>
        <row r="1510">
          <cell r="A1510" t="str">
            <v>SM1A206010016431000000</v>
          </cell>
          <cell r="B1510">
            <v>128037</v>
          </cell>
        </row>
        <row r="1511">
          <cell r="A1511" t="str">
            <v>SM1A206010016432000000</v>
          </cell>
          <cell r="B1511">
            <v>43400</v>
          </cell>
        </row>
        <row r="1512">
          <cell r="A1512" t="str">
            <v>SM1A206010016434000000</v>
          </cell>
          <cell r="B1512">
            <v>39300</v>
          </cell>
        </row>
        <row r="1513">
          <cell r="A1513" t="str">
            <v>SM1A206010016443001000</v>
          </cell>
          <cell r="B1513">
            <v>420000</v>
          </cell>
        </row>
        <row r="1514">
          <cell r="A1514" t="str">
            <v>SM1A206010016443002000</v>
          </cell>
          <cell r="B1514">
            <v>1145000</v>
          </cell>
        </row>
        <row r="1515">
          <cell r="A1515" t="str">
            <v>SM1A206010016443003000</v>
          </cell>
          <cell r="B1515">
            <v>195857</v>
          </cell>
        </row>
        <row r="1516">
          <cell r="A1516" t="str">
            <v>SM1A206010016530006000</v>
          </cell>
          <cell r="B1516">
            <v>3000</v>
          </cell>
        </row>
        <row r="1517">
          <cell r="A1517" t="str">
            <v>SM1A206010016591200000</v>
          </cell>
          <cell r="B1517">
            <v>2000</v>
          </cell>
        </row>
        <row r="1518">
          <cell r="A1518" t="str">
            <v>SM1A206020006311203000</v>
          </cell>
          <cell r="B1518">
            <v>1200</v>
          </cell>
        </row>
        <row r="1519">
          <cell r="A1519" t="str">
            <v>SM1A206020006313000000</v>
          </cell>
          <cell r="B1519">
            <v>3800</v>
          </cell>
        </row>
        <row r="1520">
          <cell r="A1520" t="str">
            <v>SM1A206020006314000000</v>
          </cell>
          <cell r="B1520">
            <v>8000</v>
          </cell>
        </row>
        <row r="1521">
          <cell r="A1521" t="str">
            <v>SM1A206020006315001000</v>
          </cell>
          <cell r="B1521">
            <v>5000</v>
          </cell>
        </row>
        <row r="1522">
          <cell r="A1522" t="str">
            <v>SM1A206020006315009000</v>
          </cell>
          <cell r="B1522">
            <v>200</v>
          </cell>
        </row>
        <row r="1523">
          <cell r="A1523" t="str">
            <v>SM1A206020006380003040</v>
          </cell>
          <cell r="B1523">
            <v>2000</v>
          </cell>
        </row>
        <row r="1524">
          <cell r="A1524" t="str">
            <v>SM1A206020006391001000</v>
          </cell>
          <cell r="B1524">
            <v>250000</v>
          </cell>
        </row>
        <row r="1525">
          <cell r="A1525" t="str">
            <v>SM1A206020006560004000</v>
          </cell>
          <cell r="B1525">
            <v>2000</v>
          </cell>
        </row>
        <row r="1526">
          <cell r="A1526" t="str">
            <v>SM1A206020006591200000</v>
          </cell>
          <cell r="B1526">
            <v>2000</v>
          </cell>
        </row>
        <row r="1527">
          <cell r="A1527" t="str">
            <v>SM1A206020006760000000</v>
          </cell>
          <cell r="B1527">
            <v>200000</v>
          </cell>
        </row>
        <row r="1528">
          <cell r="A1528" t="str">
            <v>SM1A206030006032001010</v>
          </cell>
          <cell r="B1528">
            <v>9000</v>
          </cell>
        </row>
        <row r="1529">
          <cell r="A1529" t="str">
            <v>SM1A206030006032001020</v>
          </cell>
          <cell r="B1529">
            <v>30000</v>
          </cell>
        </row>
        <row r="1530">
          <cell r="A1530" t="str">
            <v>SM1A206030006032001030</v>
          </cell>
          <cell r="B1530">
            <v>67200</v>
          </cell>
        </row>
        <row r="1531">
          <cell r="A1531" t="str">
            <v>SM1A206030006032001040</v>
          </cell>
          <cell r="B1531">
            <v>90000</v>
          </cell>
        </row>
        <row r="1532">
          <cell r="A1532" t="str">
            <v>SM1A206030006032001060</v>
          </cell>
          <cell r="B1532">
            <v>8000</v>
          </cell>
        </row>
        <row r="1533">
          <cell r="A1533" t="str">
            <v>SM1A206030006032001070</v>
          </cell>
          <cell r="B1533">
            <v>5000</v>
          </cell>
        </row>
        <row r="1534">
          <cell r="A1534" t="str">
            <v>SM1A206030006032001110</v>
          </cell>
          <cell r="B1534">
            <v>40000</v>
          </cell>
        </row>
        <row r="1535">
          <cell r="A1535" t="str">
            <v>SM1A206030006032001130</v>
          </cell>
          <cell r="B1535">
            <v>50000</v>
          </cell>
        </row>
        <row r="1536">
          <cell r="A1536" t="str">
            <v>SM1A206030006033000000</v>
          </cell>
          <cell r="B1536">
            <v>250000</v>
          </cell>
        </row>
        <row r="1537">
          <cell r="A1537" t="str">
            <v>SM1A206030006311100000</v>
          </cell>
          <cell r="B1537">
            <v>70000</v>
          </cell>
        </row>
        <row r="1538">
          <cell r="A1538" t="str">
            <v>SM1A206030006311203000</v>
          </cell>
          <cell r="B1538">
            <v>5000</v>
          </cell>
        </row>
        <row r="1539">
          <cell r="A1539" t="str">
            <v>SM1A206030006312001000</v>
          </cell>
          <cell r="B1539">
            <v>20000</v>
          </cell>
        </row>
        <row r="1540">
          <cell r="A1540" t="str">
            <v>SM1A206030006313000000</v>
          </cell>
          <cell r="B1540">
            <v>3000</v>
          </cell>
        </row>
        <row r="1541">
          <cell r="A1541" t="str">
            <v>SM1A206030006314000000</v>
          </cell>
          <cell r="B1541">
            <v>3600</v>
          </cell>
        </row>
        <row r="1542">
          <cell r="A1542" t="str">
            <v>SM1A206030006315001000</v>
          </cell>
          <cell r="B1542">
            <v>3000</v>
          </cell>
        </row>
        <row r="1543">
          <cell r="A1543" t="str">
            <v>SM1A206030006315009000</v>
          </cell>
          <cell r="B1543">
            <v>1000</v>
          </cell>
        </row>
        <row r="1544">
          <cell r="A1544" t="str">
            <v>SM1A206030006329002000</v>
          </cell>
          <cell r="B1544">
            <v>26000</v>
          </cell>
        </row>
        <row r="1545">
          <cell r="A1545" t="str">
            <v>SM1A206030006343001000</v>
          </cell>
          <cell r="B1545">
            <v>150000</v>
          </cell>
        </row>
        <row r="1546">
          <cell r="A1546" t="str">
            <v>SM1A206030006343003000</v>
          </cell>
          <cell r="B1546">
            <v>250000</v>
          </cell>
        </row>
        <row r="1547">
          <cell r="A1547" t="str">
            <v>SM1A206030006343004000</v>
          </cell>
          <cell r="B1547">
            <v>100800</v>
          </cell>
        </row>
        <row r="1548">
          <cell r="A1548" t="str">
            <v>SM1A206030006343005000</v>
          </cell>
          <cell r="B1548">
            <v>40000</v>
          </cell>
        </row>
        <row r="1549">
          <cell r="A1549" t="str">
            <v>SM1A206030006352000000</v>
          </cell>
          <cell r="B1549">
            <v>96000</v>
          </cell>
        </row>
        <row r="1550">
          <cell r="A1550" t="str">
            <v>SM1A206030006363000000</v>
          </cell>
          <cell r="B1550">
            <v>15000</v>
          </cell>
        </row>
        <row r="1551">
          <cell r="A1551" t="str">
            <v>SM1A206030006364001000</v>
          </cell>
          <cell r="B1551">
            <v>66000</v>
          </cell>
        </row>
        <row r="1552">
          <cell r="A1552" t="str">
            <v>SM1A206030006380003040</v>
          </cell>
          <cell r="B1552">
            <v>54000</v>
          </cell>
        </row>
        <row r="1553">
          <cell r="A1553" t="str">
            <v>SM1A206030006380004010</v>
          </cell>
          <cell r="B1553">
            <v>289000</v>
          </cell>
        </row>
        <row r="1554">
          <cell r="A1554" t="str">
            <v>SM1A206030006380004030</v>
          </cell>
          <cell r="B1554">
            <v>70000</v>
          </cell>
        </row>
        <row r="1555">
          <cell r="A1555" t="str">
            <v>SM1A206030006380004040</v>
          </cell>
          <cell r="B1555">
            <v>30000</v>
          </cell>
        </row>
        <row r="1556">
          <cell r="A1556" t="str">
            <v>SM1A206030006380004990</v>
          </cell>
          <cell r="B1556">
            <v>50000</v>
          </cell>
        </row>
        <row r="1557">
          <cell r="A1557" t="str">
            <v>SM1A206030006416001000</v>
          </cell>
          <cell r="B1557">
            <v>0</v>
          </cell>
        </row>
        <row r="1558">
          <cell r="A1558" t="str">
            <v>SM1A206030006439000000</v>
          </cell>
          <cell r="B1558">
            <v>4200</v>
          </cell>
        </row>
        <row r="1559">
          <cell r="A1559" t="str">
            <v>SM1A206030006530006000</v>
          </cell>
          <cell r="B1559">
            <v>8000</v>
          </cell>
        </row>
        <row r="1560">
          <cell r="A1560" t="str">
            <v>SM1A206030006560001000</v>
          </cell>
          <cell r="B1560">
            <v>15000</v>
          </cell>
        </row>
        <row r="1561">
          <cell r="A1561" t="str">
            <v>SM1A206030006560002000</v>
          </cell>
          <cell r="B1561">
            <v>30000</v>
          </cell>
        </row>
        <row r="1562">
          <cell r="A1562" t="str">
            <v>SM1A206030006560003000</v>
          </cell>
          <cell r="B1562">
            <v>30000</v>
          </cell>
        </row>
        <row r="1563">
          <cell r="A1563" t="str">
            <v>SM1A206030006560004000</v>
          </cell>
          <cell r="B1563">
            <v>5000</v>
          </cell>
        </row>
        <row r="1564">
          <cell r="A1564" t="str">
            <v>SM1A206030006560006000</v>
          </cell>
          <cell r="B1564">
            <v>5000</v>
          </cell>
        </row>
        <row r="1565">
          <cell r="A1565" t="str">
            <v>SM1A206030006560011000</v>
          </cell>
          <cell r="B1565">
            <v>8000</v>
          </cell>
        </row>
        <row r="1566">
          <cell r="A1566" t="str">
            <v>SM1A206030006560012000</v>
          </cell>
          <cell r="B1566">
            <v>550000</v>
          </cell>
        </row>
        <row r="1567">
          <cell r="A1567" t="str">
            <v>SM1A206030006560013000</v>
          </cell>
          <cell r="B1567">
            <v>2000</v>
          </cell>
        </row>
        <row r="1568">
          <cell r="A1568" t="str">
            <v>SM1A206030006560014000</v>
          </cell>
          <cell r="B1568">
            <v>100000</v>
          </cell>
        </row>
        <row r="1569">
          <cell r="A1569" t="str">
            <v>SM1A206030006591200000</v>
          </cell>
          <cell r="B1569">
            <v>3000</v>
          </cell>
        </row>
        <row r="1570">
          <cell r="A1570" t="str">
            <v>SM1A20603000ZN04</v>
          </cell>
          <cell r="B1570">
            <v>209899</v>
          </cell>
        </row>
        <row r="1571">
          <cell r="A1571" t="str">
            <v>SM1A20603000ZN05</v>
          </cell>
          <cell r="B1571">
            <v>53400</v>
          </cell>
        </row>
        <row r="1572">
          <cell r="A1572" t="str">
            <v>SM1A20603000ZN06</v>
          </cell>
          <cell r="B1572">
            <v>20500</v>
          </cell>
        </row>
        <row r="1573">
          <cell r="A1573" t="str">
            <v>SM1A206040006031000000</v>
          </cell>
          <cell r="B1573">
            <v>5000</v>
          </cell>
        </row>
        <row r="1574">
          <cell r="A1574" t="str">
            <v>SM1A206040006032001040</v>
          </cell>
          <cell r="B1574">
            <v>5000</v>
          </cell>
        </row>
        <row r="1575">
          <cell r="A1575" t="str">
            <v>SM1A206040006032001070</v>
          </cell>
          <cell r="B1575">
            <v>5000</v>
          </cell>
        </row>
        <row r="1576">
          <cell r="A1576" t="str">
            <v>SM1A206040006032001080</v>
          </cell>
          <cell r="B1576">
            <v>166227</v>
          </cell>
        </row>
        <row r="1577">
          <cell r="A1577" t="str">
            <v>SM1A206040006032001100</v>
          </cell>
          <cell r="B1577">
            <v>35000</v>
          </cell>
        </row>
        <row r="1578">
          <cell r="A1578" t="str">
            <v>SM1A206040006032001140</v>
          </cell>
          <cell r="B1578">
            <v>0</v>
          </cell>
        </row>
        <row r="1579">
          <cell r="A1579" t="str">
            <v>SM1A206040006240001000</v>
          </cell>
          <cell r="B1579">
            <v>110000</v>
          </cell>
        </row>
        <row r="1580">
          <cell r="A1580" t="str">
            <v>SM1A206040006311203000</v>
          </cell>
          <cell r="B1580">
            <v>5000</v>
          </cell>
        </row>
        <row r="1581">
          <cell r="A1581" t="str">
            <v>SM1A206040006313000000</v>
          </cell>
          <cell r="B1581">
            <v>10000</v>
          </cell>
        </row>
        <row r="1582">
          <cell r="A1582" t="str">
            <v>SM1A206040006314000000</v>
          </cell>
          <cell r="B1582">
            <v>8000</v>
          </cell>
        </row>
        <row r="1583">
          <cell r="A1583" t="str">
            <v>SM1A206040006315001000</v>
          </cell>
          <cell r="B1583">
            <v>3000</v>
          </cell>
        </row>
        <row r="1584">
          <cell r="A1584" t="str">
            <v>SM1A206040006315009000</v>
          </cell>
          <cell r="B1584">
            <v>5000</v>
          </cell>
        </row>
        <row r="1585">
          <cell r="A1585" t="str">
            <v>SM1A206040006321000000</v>
          </cell>
          <cell r="B1585">
            <v>3000</v>
          </cell>
        </row>
        <row r="1586">
          <cell r="A1586" t="str">
            <v>SM1A206040006329002000</v>
          </cell>
          <cell r="B1586">
            <v>3000</v>
          </cell>
        </row>
        <row r="1587">
          <cell r="A1587" t="str">
            <v>SM1A206040006352000000</v>
          </cell>
          <cell r="B1587">
            <v>0</v>
          </cell>
        </row>
        <row r="1588">
          <cell r="A1588" t="str">
            <v>SM1A206040006372000000</v>
          </cell>
          <cell r="B1588">
            <v>1500</v>
          </cell>
        </row>
        <row r="1589">
          <cell r="A1589" t="str">
            <v>SM1A206040006380003040</v>
          </cell>
          <cell r="B1589">
            <v>150000</v>
          </cell>
        </row>
        <row r="1590">
          <cell r="A1590" t="str">
            <v>SM1A206040006380003990</v>
          </cell>
          <cell r="B1590">
            <v>23400</v>
          </cell>
        </row>
        <row r="1591">
          <cell r="A1591" t="str">
            <v>SM1A206040006380004030</v>
          </cell>
          <cell r="B1591">
            <v>5000</v>
          </cell>
        </row>
        <row r="1592">
          <cell r="A1592" t="str">
            <v>SM1A206040006419002000</v>
          </cell>
          <cell r="B1592">
            <v>2500</v>
          </cell>
        </row>
        <row r="1593">
          <cell r="A1593" t="str">
            <v>SM1A206040006530006000</v>
          </cell>
          <cell r="B1593">
            <v>2500</v>
          </cell>
        </row>
        <row r="1594">
          <cell r="A1594" t="str">
            <v>SM1A206040006591200000</v>
          </cell>
          <cell r="B1594">
            <v>8000</v>
          </cell>
        </row>
        <row r="1595">
          <cell r="A1595" t="str">
            <v>SM1A206060006032001010</v>
          </cell>
          <cell r="B1595">
            <v>30540</v>
          </cell>
        </row>
        <row r="1596">
          <cell r="A1596" t="str">
            <v>SM1A206060006032001050</v>
          </cell>
          <cell r="B1596">
            <v>367345</v>
          </cell>
        </row>
        <row r="1597">
          <cell r="A1597" t="str">
            <v>SM1A206060006311203000</v>
          </cell>
          <cell r="B1597">
            <v>1500</v>
          </cell>
        </row>
        <row r="1598">
          <cell r="A1598" t="str">
            <v>SM1A206060006313000000</v>
          </cell>
          <cell r="B1598">
            <v>2800</v>
          </cell>
        </row>
        <row r="1599">
          <cell r="A1599" t="str">
            <v>SM1A206060006314000000</v>
          </cell>
          <cell r="B1599">
            <v>1900</v>
          </cell>
        </row>
        <row r="1600">
          <cell r="A1600" t="str">
            <v>SM1A206060006315001000</v>
          </cell>
          <cell r="B1600">
            <v>1900</v>
          </cell>
        </row>
        <row r="1601">
          <cell r="A1601" t="str">
            <v>SM1A206060006343005000</v>
          </cell>
          <cell r="B1601">
            <v>110000</v>
          </cell>
        </row>
        <row r="1602">
          <cell r="A1602" t="str">
            <v>SM1A206060006356000000</v>
          </cell>
          <cell r="B1602">
            <v>0</v>
          </cell>
        </row>
        <row r="1603">
          <cell r="A1603" t="str">
            <v>SM1A206060006364002000</v>
          </cell>
          <cell r="B1603">
            <v>69960</v>
          </cell>
        </row>
        <row r="1604">
          <cell r="A1604" t="str">
            <v>SM1A206060006365000000</v>
          </cell>
          <cell r="B1604">
            <v>424800</v>
          </cell>
        </row>
        <row r="1605">
          <cell r="A1605" t="str">
            <v>SM1A206060006380004990</v>
          </cell>
          <cell r="B1605">
            <v>75000</v>
          </cell>
        </row>
        <row r="1606">
          <cell r="A1606" t="str">
            <v>SM1A206060006560003000</v>
          </cell>
          <cell r="B1606">
            <v>8000</v>
          </cell>
        </row>
        <row r="1607">
          <cell r="A1607" t="str">
            <v>SM1A206060006560005000</v>
          </cell>
          <cell r="B1607">
            <v>30000</v>
          </cell>
        </row>
        <row r="1608">
          <cell r="A1608" t="str">
            <v>SM1A206060006591200000</v>
          </cell>
          <cell r="B1608">
            <v>2300</v>
          </cell>
        </row>
        <row r="1609">
          <cell r="A1609" t="str">
            <v>SM1A20606000ZN05</v>
          </cell>
          <cell r="B1609">
            <v>47600</v>
          </cell>
        </row>
        <row r="1610">
          <cell r="A1610" t="str">
            <v>SM1A20606000ZN09</v>
          </cell>
          <cell r="B1610">
            <v>37900</v>
          </cell>
        </row>
        <row r="1611">
          <cell r="A1611" t="str">
            <v>SM1A308020016031000000</v>
          </cell>
          <cell r="B1611">
            <v>251268</v>
          </cell>
        </row>
        <row r="1612">
          <cell r="A1612" t="str">
            <v>SM1A308020016032001020</v>
          </cell>
          <cell r="B1612">
            <v>170000</v>
          </cell>
        </row>
        <row r="1613">
          <cell r="A1613" t="str">
            <v>SM1A308020016032001030</v>
          </cell>
          <cell r="B1613">
            <v>187000</v>
          </cell>
        </row>
        <row r="1614">
          <cell r="A1614" t="str">
            <v>SM1A308020016032001060</v>
          </cell>
          <cell r="B1614">
            <v>133000</v>
          </cell>
        </row>
        <row r="1615">
          <cell r="A1615" t="str">
            <v>SM1A308020016032001110</v>
          </cell>
          <cell r="B1615">
            <v>65000</v>
          </cell>
        </row>
        <row r="1616">
          <cell r="A1616" t="str">
            <v>SM1A308020016032002010</v>
          </cell>
          <cell r="B1616">
            <v>82517279</v>
          </cell>
        </row>
        <row r="1617">
          <cell r="A1617" t="str">
            <v>SM1A308020016032002050</v>
          </cell>
          <cell r="B1617">
            <v>960000</v>
          </cell>
        </row>
        <row r="1618">
          <cell r="A1618" t="str">
            <v>SM1A30802001ZN02</v>
          </cell>
          <cell r="B1618">
            <v>610000</v>
          </cell>
        </row>
        <row r="1619">
          <cell r="A1619" t="str">
            <v>SM1A30802001ZN05</v>
          </cell>
          <cell r="B1619">
            <v>100000</v>
          </cell>
        </row>
        <row r="1620">
          <cell r="A1620" t="str">
            <v>SM1A30900002ZN05</v>
          </cell>
          <cell r="B1620">
            <v>252000</v>
          </cell>
        </row>
        <row r="1621">
          <cell r="A1621" t="str">
            <v>SM1A30900002ZN08</v>
          </cell>
          <cell r="B1621">
            <v>84000</v>
          </cell>
        </row>
        <row r="1622">
          <cell r="A1622" t="str">
            <v>SM1B520000006032001010</v>
          </cell>
          <cell r="B1622">
            <v>3096335</v>
          </cell>
        </row>
        <row r="1623">
          <cell r="A1623" t="str">
            <v>SM1B520000006032001020</v>
          </cell>
          <cell r="B1623">
            <v>15000</v>
          </cell>
        </row>
        <row r="1624">
          <cell r="A1624" t="str">
            <v>SM1B520000006032001030</v>
          </cell>
          <cell r="B1624">
            <v>20000</v>
          </cell>
        </row>
        <row r="1625">
          <cell r="A1625" t="str">
            <v>SM1B520000006032001040</v>
          </cell>
          <cell r="B1625">
            <v>9600</v>
          </cell>
        </row>
        <row r="1626">
          <cell r="A1626" t="str">
            <v>SM1B520000006032001060</v>
          </cell>
          <cell r="B1626">
            <v>27000</v>
          </cell>
        </row>
        <row r="1627">
          <cell r="A1627" t="str">
            <v>SM1B520000006220009000</v>
          </cell>
          <cell r="B1627">
            <v>105000</v>
          </cell>
        </row>
        <row r="1628">
          <cell r="A1628" t="str">
            <v>SM1B520000006311203000</v>
          </cell>
          <cell r="B1628">
            <v>12000</v>
          </cell>
        </row>
        <row r="1629">
          <cell r="A1629" t="str">
            <v>SM1B520000006313000000</v>
          </cell>
          <cell r="B1629">
            <v>24400</v>
          </cell>
        </row>
        <row r="1630">
          <cell r="A1630" t="str">
            <v>SM1B520000006314000000</v>
          </cell>
          <cell r="B1630">
            <v>12000</v>
          </cell>
        </row>
        <row r="1631">
          <cell r="A1631" t="str">
            <v>SM1B520000006315001000</v>
          </cell>
          <cell r="B1631">
            <v>16000</v>
          </cell>
        </row>
        <row r="1632">
          <cell r="A1632" t="str">
            <v>SM1B520000006315009000</v>
          </cell>
          <cell r="B1632">
            <v>14800</v>
          </cell>
        </row>
        <row r="1633">
          <cell r="A1633" t="str">
            <v>SM1B520000006329002000</v>
          </cell>
          <cell r="B1633">
            <v>9000</v>
          </cell>
        </row>
        <row r="1634">
          <cell r="A1634" t="str">
            <v>SM1B520000006343005000</v>
          </cell>
          <cell r="B1634">
            <v>8000</v>
          </cell>
        </row>
        <row r="1635">
          <cell r="A1635" t="str">
            <v>SM1B520000006380001010</v>
          </cell>
          <cell r="B1635">
            <v>838239</v>
          </cell>
        </row>
        <row r="1636">
          <cell r="A1636" t="str">
            <v>SM1B520000006380001020</v>
          </cell>
          <cell r="B1636">
            <v>603288</v>
          </cell>
        </row>
        <row r="1637">
          <cell r="A1637" t="str">
            <v>SM1B520000006380001030</v>
          </cell>
          <cell r="B1637">
            <v>724036</v>
          </cell>
        </row>
        <row r="1638">
          <cell r="A1638" t="str">
            <v>SM1B520000006380001040</v>
          </cell>
          <cell r="B1638">
            <v>405313</v>
          </cell>
        </row>
        <row r="1639">
          <cell r="A1639" t="str">
            <v>SM1B520000006380001050</v>
          </cell>
          <cell r="B1639">
            <v>423267</v>
          </cell>
        </row>
        <row r="1640">
          <cell r="A1640" t="str">
            <v>SM1B520000006380001060</v>
          </cell>
          <cell r="B1640">
            <v>1727014</v>
          </cell>
        </row>
        <row r="1641">
          <cell r="A1641" t="str">
            <v>SM1B520000006380001070</v>
          </cell>
          <cell r="B1641">
            <v>480423</v>
          </cell>
        </row>
        <row r="1642">
          <cell r="A1642" t="str">
            <v>SM1B520000006380001090</v>
          </cell>
          <cell r="B1642">
            <v>365360</v>
          </cell>
        </row>
        <row r="1643">
          <cell r="A1643" t="str">
            <v>SM1B520000006380001100</v>
          </cell>
          <cell r="B1643">
            <v>250000</v>
          </cell>
        </row>
        <row r="1644">
          <cell r="A1644" t="str">
            <v>SM1B520000006380001130</v>
          </cell>
          <cell r="B1644">
            <v>1640489</v>
          </cell>
        </row>
        <row r="1645">
          <cell r="A1645" t="str">
            <v>SM1B520000006380001140</v>
          </cell>
          <cell r="B1645">
            <v>906526</v>
          </cell>
        </row>
        <row r="1646">
          <cell r="A1646" t="str">
            <v>SM1B520000006380001990</v>
          </cell>
          <cell r="B1646">
            <v>1645541</v>
          </cell>
        </row>
        <row r="1647">
          <cell r="A1647" t="str">
            <v>SM1B520000006380002990</v>
          </cell>
          <cell r="B1647">
            <v>1390788</v>
          </cell>
        </row>
        <row r="1648">
          <cell r="A1648" t="str">
            <v>SM1B520000006380004030</v>
          </cell>
          <cell r="B1648">
            <v>691469</v>
          </cell>
        </row>
        <row r="1649">
          <cell r="A1649" t="str">
            <v>SM1B520000006591200000</v>
          </cell>
          <cell r="B1649">
            <v>20000</v>
          </cell>
        </row>
        <row r="1650">
          <cell r="A1650" t="str">
            <v>SM1L201010006031000000</v>
          </cell>
          <cell r="B1650">
            <v>134140</v>
          </cell>
        </row>
        <row r="1651">
          <cell r="A1651" t="str">
            <v>SM1L201010006032001010</v>
          </cell>
          <cell r="B1651">
            <v>85190</v>
          </cell>
        </row>
        <row r="1652">
          <cell r="A1652" t="str">
            <v>SM1L201010006032001030</v>
          </cell>
          <cell r="B1652">
            <v>65000</v>
          </cell>
        </row>
        <row r="1653">
          <cell r="A1653" t="str">
            <v>SM1L201010006032001060</v>
          </cell>
          <cell r="B1653">
            <v>60000</v>
          </cell>
        </row>
        <row r="1654">
          <cell r="A1654" t="str">
            <v>SM1L201010006032001110</v>
          </cell>
          <cell r="B1654">
            <v>90000</v>
          </cell>
        </row>
        <row r="1655">
          <cell r="A1655" t="str">
            <v>SM1L201010006033000000</v>
          </cell>
          <cell r="B1655">
            <v>100000</v>
          </cell>
        </row>
        <row r="1656">
          <cell r="A1656" t="str">
            <v>SM1L201010006343002010</v>
          </cell>
          <cell r="B1656">
            <v>500000</v>
          </cell>
        </row>
        <row r="1657">
          <cell r="A1657" t="str">
            <v>SM1L201010006343002020</v>
          </cell>
          <cell r="B1657">
            <v>280000</v>
          </cell>
        </row>
        <row r="1658">
          <cell r="A1658" t="str">
            <v>SM1L20101000ZN02</v>
          </cell>
          <cell r="B1658">
            <v>198000</v>
          </cell>
        </row>
        <row r="1659">
          <cell r="A1659" t="str">
            <v>SM1L201020006032001020</v>
          </cell>
          <cell r="B1659">
            <v>50000</v>
          </cell>
        </row>
        <row r="1660">
          <cell r="A1660" t="str">
            <v>SM1L201020006032001030</v>
          </cell>
          <cell r="B1660">
            <v>65000</v>
          </cell>
        </row>
        <row r="1661">
          <cell r="A1661" t="str">
            <v>SM1L201020006032001060</v>
          </cell>
          <cell r="B1661">
            <v>60000</v>
          </cell>
        </row>
        <row r="1662">
          <cell r="A1662" t="str">
            <v>SM1L201020006343002010</v>
          </cell>
          <cell r="B1662">
            <v>500000</v>
          </cell>
        </row>
        <row r="1663">
          <cell r="A1663" t="str">
            <v>SM1L201020006343002020</v>
          </cell>
          <cell r="B1663">
            <v>0</v>
          </cell>
        </row>
        <row r="1664">
          <cell r="A1664" t="str">
            <v>SM1L20102000ZN02</v>
          </cell>
          <cell r="B1664">
            <v>110000</v>
          </cell>
        </row>
        <row r="1665">
          <cell r="A1665" t="str">
            <v>SM1L201030006343002010</v>
          </cell>
          <cell r="B1665">
            <v>1000000</v>
          </cell>
        </row>
        <row r="1666">
          <cell r="A1666" t="str">
            <v>SM1L201030006343002020</v>
          </cell>
          <cell r="B1666">
            <v>710000</v>
          </cell>
        </row>
        <row r="1667">
          <cell r="A1667" t="str">
            <v>SM1L201030006380002990</v>
          </cell>
          <cell r="B1667">
            <v>190000</v>
          </cell>
        </row>
        <row r="1668">
          <cell r="A1668" t="str">
            <v>SM1L201030006380004990</v>
          </cell>
          <cell r="B1668">
            <v>101979</v>
          </cell>
        </row>
        <row r="1669">
          <cell r="A1669" t="str">
            <v>SM1L202010006343002020</v>
          </cell>
          <cell r="B1669">
            <v>240000</v>
          </cell>
        </row>
        <row r="1670">
          <cell r="A1670" t="str">
            <v>SM1L202030006343002020</v>
          </cell>
          <cell r="B1670">
            <v>340000</v>
          </cell>
        </row>
        <row r="1671">
          <cell r="A1671" t="str">
            <v>SM1S202000006032001020</v>
          </cell>
          <cell r="B1671">
            <v>15000</v>
          </cell>
        </row>
        <row r="1672">
          <cell r="A1672" t="str">
            <v>SM1S202000006380002990</v>
          </cell>
          <cell r="B1672">
            <v>85000</v>
          </cell>
        </row>
        <row r="1673">
          <cell r="A1673" t="str">
            <v>SM1S203000006380002990</v>
          </cell>
          <cell r="B1673">
            <v>125000</v>
          </cell>
        </row>
        <row r="1674">
          <cell r="A1674" t="str">
            <v>SM1S203000006560001000</v>
          </cell>
          <cell r="B1674">
            <v>18000</v>
          </cell>
        </row>
        <row r="1675">
          <cell r="A1675" t="str">
            <v>SM1S20300000ZN02</v>
          </cell>
          <cell r="B1675">
            <v>100000</v>
          </cell>
        </row>
        <row r="1676">
          <cell r="A1676" t="str">
            <v>SM1S204000006343005000</v>
          </cell>
          <cell r="B1676">
            <v>70000</v>
          </cell>
        </row>
        <row r="1677">
          <cell r="A1677" t="str">
            <v>SM1S205000006353000000</v>
          </cell>
          <cell r="B1677">
            <v>120000</v>
          </cell>
        </row>
        <row r="1678">
          <cell r="A1678" t="str">
            <v>SM1S205000006380002990</v>
          </cell>
          <cell r="B1678">
            <v>280500</v>
          </cell>
        </row>
        <row r="1679">
          <cell r="A1679" t="str">
            <v>SM1S205000006560001000</v>
          </cell>
          <cell r="B1679">
            <v>157200</v>
          </cell>
        </row>
        <row r="1680">
          <cell r="A1680" t="str">
            <v>SM1S20500000ZN01</v>
          </cell>
          <cell r="B1680">
            <v>85213</v>
          </cell>
        </row>
        <row r="1681">
          <cell r="A1681" t="str">
            <v>SM1S206000006380002990</v>
          </cell>
          <cell r="B1681">
            <v>25000</v>
          </cell>
        </row>
        <row r="1682">
          <cell r="A1682" t="str">
            <v>SM1S20600000ZN02</v>
          </cell>
          <cell r="B1682">
            <v>186787</v>
          </cell>
        </row>
        <row r="1683">
          <cell r="A1683" t="str">
            <v>SM1S208000006343002010</v>
          </cell>
          <cell r="B1683">
            <v>500000</v>
          </cell>
        </row>
        <row r="1684">
          <cell r="A1684" t="str">
            <v>SM1S208000006353000000</v>
          </cell>
          <cell r="B1684">
            <v>45000</v>
          </cell>
        </row>
        <row r="1685">
          <cell r="A1685" t="str">
            <v>SM1S209000006343002010</v>
          </cell>
          <cell r="B1685">
            <v>1000000</v>
          </cell>
        </row>
        <row r="1686">
          <cell r="A1686" t="str">
            <v>SM1T125000006560006000</v>
          </cell>
          <cell r="B1686">
            <v>15000</v>
          </cell>
        </row>
        <row r="1687">
          <cell r="A1687" t="str">
            <v>SM1T125000006560014000</v>
          </cell>
          <cell r="B1687">
            <v>80000</v>
          </cell>
        </row>
        <row r="1688">
          <cell r="A1688" t="str">
            <v>SM1T201000006032001010</v>
          </cell>
          <cell r="B1688">
            <v>200000</v>
          </cell>
        </row>
        <row r="1689">
          <cell r="A1689" t="str">
            <v>SM1T201000006032001121</v>
          </cell>
          <cell r="B1689">
            <v>3190350</v>
          </cell>
        </row>
        <row r="1690">
          <cell r="A1690" t="str">
            <v>SM1T201000006032001122</v>
          </cell>
          <cell r="B1690">
            <v>720000</v>
          </cell>
        </row>
        <row r="1691">
          <cell r="A1691" t="str">
            <v>SM1T201000006032001130</v>
          </cell>
          <cell r="B1691">
            <v>277800</v>
          </cell>
        </row>
        <row r="1692">
          <cell r="A1692" t="str">
            <v>SM1T201000006033000000</v>
          </cell>
          <cell r="B1692">
            <v>35000</v>
          </cell>
        </row>
        <row r="1693">
          <cell r="A1693" t="str">
            <v>SM1T201000006311100000</v>
          </cell>
          <cell r="B1693">
            <v>470000</v>
          </cell>
        </row>
        <row r="1694">
          <cell r="A1694" t="str">
            <v>SM1T201000006311203000</v>
          </cell>
          <cell r="B1694">
            <v>10000</v>
          </cell>
        </row>
        <row r="1695">
          <cell r="A1695" t="str">
            <v>SM1T201000006313000000</v>
          </cell>
          <cell r="B1695">
            <v>20000</v>
          </cell>
        </row>
        <row r="1696">
          <cell r="A1696" t="str">
            <v>SM1T201000006314000000</v>
          </cell>
          <cell r="B1696">
            <v>23000</v>
          </cell>
        </row>
        <row r="1697">
          <cell r="A1697" t="str">
            <v>SM1T201000006315001000</v>
          </cell>
          <cell r="B1697">
            <v>12000</v>
          </cell>
        </row>
        <row r="1698">
          <cell r="A1698" t="str">
            <v>SM1T201000006315002000</v>
          </cell>
          <cell r="B1698">
            <v>7000</v>
          </cell>
        </row>
        <row r="1699">
          <cell r="A1699" t="str">
            <v>SM1T201000006315009000</v>
          </cell>
          <cell r="B1699">
            <v>6000</v>
          </cell>
        </row>
        <row r="1700">
          <cell r="A1700" t="str">
            <v>SM1T201000006343002010</v>
          </cell>
          <cell r="B1700">
            <v>1671138</v>
          </cell>
        </row>
        <row r="1701">
          <cell r="A1701" t="str">
            <v>SM1T201000006380004990</v>
          </cell>
          <cell r="B1701">
            <v>587709</v>
          </cell>
        </row>
        <row r="1702">
          <cell r="A1702" t="str">
            <v>SM1T201000006560002000</v>
          </cell>
          <cell r="B1702">
            <v>12000</v>
          </cell>
        </row>
        <row r="1703">
          <cell r="A1703" t="str">
            <v>SM1T201000006560003000</v>
          </cell>
          <cell r="B1703">
            <v>15000</v>
          </cell>
        </row>
        <row r="1704">
          <cell r="A1704" t="str">
            <v>SM1T201000006560011000</v>
          </cell>
          <cell r="B1704">
            <v>8000</v>
          </cell>
        </row>
        <row r="1705">
          <cell r="A1705" t="str">
            <v>SM1T201000006560013000</v>
          </cell>
          <cell r="B1705">
            <v>1000</v>
          </cell>
        </row>
        <row r="1706">
          <cell r="A1706" t="str">
            <v>SM1T201000006591200000</v>
          </cell>
          <cell r="B1706">
            <v>16000</v>
          </cell>
        </row>
        <row r="1707">
          <cell r="A1707" t="str">
            <v>SM1T20100000ZN01</v>
          </cell>
          <cell r="B1707">
            <v>716000</v>
          </cell>
        </row>
        <row r="1708">
          <cell r="A1708" t="str">
            <v>SM1T201000076032002010</v>
          </cell>
          <cell r="B1708">
            <v>1716198</v>
          </cell>
        </row>
        <row r="1709">
          <cell r="A1709" t="str">
            <v>SM1T203000006032001020</v>
          </cell>
          <cell r="B1709">
            <v>50000</v>
          </cell>
        </row>
        <row r="1710">
          <cell r="A1710" t="str">
            <v>SM1T203000006032001030</v>
          </cell>
          <cell r="B1710">
            <v>25000</v>
          </cell>
        </row>
        <row r="1711">
          <cell r="A1711" t="str">
            <v>SM1T20300000ZN01</v>
          </cell>
          <cell r="B1711">
            <v>100000</v>
          </cell>
        </row>
        <row r="1712">
          <cell r="A1712" t="str">
            <v>(en blanco)</v>
          </cell>
          <cell r="B1712" t="e">
            <v>#VALUE!</v>
          </cell>
        </row>
        <row r="1713">
          <cell r="A1713" t="str">
            <v>LO1B500000006591200000</v>
          </cell>
          <cell r="B1713">
            <v>3360</v>
          </cell>
        </row>
        <row r="1714">
          <cell r="A1714" t="str">
            <v>LO1B500000001212022000</v>
          </cell>
          <cell r="B1714">
            <v>127080119</v>
          </cell>
        </row>
        <row r="1715">
          <cell r="A1715" t="str">
            <v>SM1B520000001212022000</v>
          </cell>
          <cell r="B1715">
            <v>197932353</v>
          </cell>
        </row>
        <row r="1716">
          <cell r="A1716" t="str">
            <v>AC1B530000001212022000</v>
          </cell>
          <cell r="B1716">
            <v>73128361</v>
          </cell>
        </row>
        <row r="1717">
          <cell r="A1717" t="str">
            <v>LO1B500000001212015000</v>
          </cell>
          <cell r="B1717">
            <v>101233643</v>
          </cell>
        </row>
        <row r="1718">
          <cell r="A1718" t="str">
            <v>LO1B500000001212016000</v>
          </cell>
          <cell r="B1718">
            <v>22662866</v>
          </cell>
        </row>
        <row r="1719">
          <cell r="A1719" t="str">
            <v>LO1B500000001212017000</v>
          </cell>
          <cell r="B1719">
            <v>16142420</v>
          </cell>
        </row>
        <row r="1720">
          <cell r="A1720" t="str">
            <v>LO1A204000017721001000</v>
          </cell>
          <cell r="B1720">
            <v>1800000</v>
          </cell>
        </row>
        <row r="1721">
          <cell r="A1721" t="str">
            <v>LO1B500000001631001000</v>
          </cell>
          <cell r="B1721">
            <v>720000</v>
          </cell>
        </row>
        <row r="1722">
          <cell r="A1722" t="str">
            <v>LO1B500000001631002000</v>
          </cell>
          <cell r="B1722">
            <v>120000</v>
          </cell>
        </row>
        <row r="1723">
          <cell r="A1723" t="str">
            <v>SM1A20000005ZN04</v>
          </cell>
          <cell r="B1723">
            <v>106554</v>
          </cell>
        </row>
        <row r="1724">
          <cell r="A1724" t="str">
            <v>LO1B50000000ZN04</v>
          </cell>
          <cell r="B1724">
            <v>213108</v>
          </cell>
        </row>
        <row r="1725">
          <cell r="A1725" t="str">
            <v>LO1A30801004ZN04</v>
          </cell>
          <cell r="B1725">
            <v>313108</v>
          </cell>
        </row>
        <row r="1726">
          <cell r="A1726" t="str">
            <v>SM1A30802001ZN04</v>
          </cell>
          <cell r="B1726">
            <v>213108</v>
          </cell>
        </row>
        <row r="1727">
          <cell r="A1727" t="str">
            <v>SM1B52000000ZN04</v>
          </cell>
          <cell r="B1727">
            <v>426216</v>
          </cell>
        </row>
        <row r="1728">
          <cell r="A1728" t="str">
            <v>LO1B500000007599013000</v>
          </cell>
          <cell r="B1728">
            <v>2160000</v>
          </cell>
        </row>
        <row r="1729">
          <cell r="A1729" t="str">
            <v>SM1B520000007599013000</v>
          </cell>
          <cell r="B1729">
            <v>2160000</v>
          </cell>
        </row>
        <row r="1730">
          <cell r="A1730" t="str">
            <v>AC1B530000007599013000</v>
          </cell>
          <cell r="B1730">
            <v>480000</v>
          </cell>
        </row>
        <row r="1731">
          <cell r="A1731" t="str">
            <v>LO1B500000001212023000</v>
          </cell>
          <cell r="B1731">
            <v>4200000</v>
          </cell>
        </row>
        <row r="1732">
          <cell r="A1732" t="str">
            <v>SM1B520000001212023000</v>
          </cell>
          <cell r="B1732">
            <v>5400000</v>
          </cell>
        </row>
        <row r="1733">
          <cell r="A1733" t="str">
            <v>AC1B530000001212023000</v>
          </cell>
          <cell r="B1733">
            <v>2400000</v>
          </cell>
        </row>
        <row r="1734">
          <cell r="A1734" t="str">
            <v>LO1E105000006380002990</v>
          </cell>
          <cell r="B1734">
            <v>60000</v>
          </cell>
        </row>
        <row r="1735">
          <cell r="A1735" t="str">
            <v>LO1E104000006380002990</v>
          </cell>
          <cell r="B1735">
            <v>2400</v>
          </cell>
        </row>
        <row r="1736">
          <cell r="A1736" t="str">
            <v>LO1E106000006380002990</v>
          </cell>
          <cell r="B1736">
            <v>60000</v>
          </cell>
        </row>
        <row r="1737">
          <cell r="A1737" t="str">
            <v>LO1E107000006380002990</v>
          </cell>
          <cell r="B1737">
            <v>60000</v>
          </cell>
        </row>
        <row r="1738">
          <cell r="A1738" t="str">
            <v>LO1E108000006380002990</v>
          </cell>
          <cell r="B1738">
            <v>36000</v>
          </cell>
        </row>
        <row r="1739">
          <cell r="A1739" t="str">
            <v>LO1E130000006380002990</v>
          </cell>
          <cell r="B1739">
            <v>18000</v>
          </cell>
        </row>
        <row r="1740">
          <cell r="A1740" t="str">
            <v>LO1E116000006380002990</v>
          </cell>
          <cell r="B1740">
            <v>1800</v>
          </cell>
        </row>
        <row r="1741">
          <cell r="A1741" t="str">
            <v>LO1E115000006380002990</v>
          </cell>
          <cell r="B1741">
            <v>6000</v>
          </cell>
        </row>
        <row r="1742">
          <cell r="A1742" t="str">
            <v>LO1A204020006380004040</v>
          </cell>
          <cell r="B1742">
            <v>800</v>
          </cell>
        </row>
        <row r="1743">
          <cell r="A1743" t="str">
            <v>LO1A204020006760000000</v>
          </cell>
          <cell r="B1743">
            <v>200000</v>
          </cell>
        </row>
        <row r="1744">
          <cell r="A1744" t="str">
            <v>SM1T20100000ZN15</v>
          </cell>
          <cell r="B1744">
            <v>200000</v>
          </cell>
        </row>
        <row r="1745">
          <cell r="A1745" t="str">
            <v>SM1T12500000ZN15</v>
          </cell>
          <cell r="B1745">
            <v>150000</v>
          </cell>
        </row>
        <row r="1746">
          <cell r="A1746" t="str">
            <v>AC1A207000066380002990</v>
          </cell>
          <cell r="B1746">
            <v>245600</v>
          </cell>
        </row>
        <row r="1747">
          <cell r="A1747" t="str">
            <v>LO1B50000000ZN02</v>
          </cell>
          <cell r="B1747">
            <v>90000</v>
          </cell>
        </row>
        <row r="1748">
          <cell r="A1748" t="str">
            <v>AC1A207000017599013000</v>
          </cell>
          <cell r="B1748">
            <v>5766600</v>
          </cell>
        </row>
        <row r="1749">
          <cell r="A1749" t="str">
            <v>SM1A206040006250006000</v>
          </cell>
          <cell r="B1749">
            <v>120000</v>
          </cell>
        </row>
        <row r="1750">
          <cell r="A1750" t="str">
            <v>AC1A207040006250006000</v>
          </cell>
          <cell r="B1750">
            <v>85000</v>
          </cell>
        </row>
        <row r="1751">
          <cell r="A1751" t="str">
            <v>LO1A204040006213002000</v>
          </cell>
          <cell r="B1751">
            <v>325000</v>
          </cell>
        </row>
        <row r="1752">
          <cell r="A1752" t="str">
            <v>LO1A204000016361000000</v>
          </cell>
          <cell r="B1752">
            <v>550</v>
          </cell>
        </row>
        <row r="1753">
          <cell r="A1753" t="str">
            <v>AC1A204020006411000000</v>
          </cell>
          <cell r="B1753">
            <v>637017</v>
          </cell>
        </row>
        <row r="1754">
          <cell r="A1754" t="str">
            <v>LO1A204020004511002000</v>
          </cell>
          <cell r="B1754">
            <v>15193362</v>
          </cell>
        </row>
        <row r="1755">
          <cell r="A1755" t="str">
            <v>LO1A204020004551102000</v>
          </cell>
          <cell r="B1755">
            <v>3518987</v>
          </cell>
        </row>
        <row r="1756">
          <cell r="A1756" t="str">
            <v>SM1A308020026032001010</v>
          </cell>
          <cell r="B1756">
            <v>5781018</v>
          </cell>
        </row>
        <row r="1757">
          <cell r="A1757" t="str">
            <v>SM1A308020026343002030</v>
          </cell>
          <cell r="B1757">
            <v>3355597</v>
          </cell>
        </row>
        <row r="1758">
          <cell r="A1758" t="str">
            <v>SM1A308020026380002990</v>
          </cell>
          <cell r="B1758">
            <v>453107</v>
          </cell>
        </row>
        <row r="1759">
          <cell r="A1759" t="str">
            <v>SM1A308020026032001020</v>
          </cell>
          <cell r="B1759">
            <v>205000</v>
          </cell>
        </row>
        <row r="1760">
          <cell r="A1760" t="str">
            <v>SM1A308020026032001030</v>
          </cell>
          <cell r="B1760">
            <v>56680</v>
          </cell>
        </row>
        <row r="1761">
          <cell r="A1761" t="str">
            <v>SM1A308020026032001060</v>
          </cell>
          <cell r="B1761">
            <v>68316</v>
          </cell>
        </row>
        <row r="1762">
          <cell r="A1762" t="str">
            <v>SM1A308020026032001110</v>
          </cell>
          <cell r="B1762">
            <v>9810</v>
          </cell>
        </row>
        <row r="1763">
          <cell r="A1763" t="str">
            <v>SM1A308020026311203000</v>
          </cell>
          <cell r="B1763">
            <v>12000</v>
          </cell>
        </row>
        <row r="1764">
          <cell r="A1764" t="str">
            <v>SM1A308020026313000000</v>
          </cell>
          <cell r="B1764">
            <v>25000</v>
          </cell>
        </row>
        <row r="1765">
          <cell r="A1765" t="str">
            <v>SM1A308020026314000000</v>
          </cell>
          <cell r="B1765">
            <v>18000</v>
          </cell>
        </row>
        <row r="1766">
          <cell r="A1766" t="str">
            <v>SM1A308020026315001000</v>
          </cell>
          <cell r="B1766">
            <v>16000</v>
          </cell>
        </row>
        <row r="1767">
          <cell r="A1767" t="str">
            <v>SM1A308020026315009000</v>
          </cell>
          <cell r="B1767">
            <v>6000</v>
          </cell>
        </row>
        <row r="1768">
          <cell r="A1768" t="str">
            <v>SM1A308020026343002020</v>
          </cell>
          <cell r="B1768">
            <v>20000</v>
          </cell>
        </row>
        <row r="1769">
          <cell r="A1769" t="str">
            <v>SM1A308020026343002040</v>
          </cell>
          <cell r="B1769">
            <v>243654</v>
          </cell>
        </row>
        <row r="1770">
          <cell r="A1770" t="str">
            <v>SM1A308020026343002050</v>
          </cell>
          <cell r="B1770">
            <v>307950</v>
          </cell>
        </row>
        <row r="1771">
          <cell r="A1771" t="str">
            <v>SM1A308020026343003000</v>
          </cell>
          <cell r="B1771">
            <v>90000</v>
          </cell>
        </row>
        <row r="1772">
          <cell r="A1772" t="str">
            <v>SM1A308020026343005000</v>
          </cell>
          <cell r="B1772">
            <v>10000</v>
          </cell>
        </row>
        <row r="1773">
          <cell r="A1773" t="str">
            <v>SM1A308020026380003040</v>
          </cell>
          <cell r="B1773">
            <v>160000</v>
          </cell>
        </row>
        <row r="1774">
          <cell r="A1774" t="str">
            <v>SM1A30802002ZN10</v>
          </cell>
          <cell r="B1774">
            <v>250000</v>
          </cell>
        </row>
        <row r="1775">
          <cell r="A1775" t="str">
            <v>SM1A308020026380003990</v>
          </cell>
          <cell r="B1775">
            <v>280000</v>
          </cell>
        </row>
        <row r="1776">
          <cell r="A1776" t="str">
            <v>SM1A308020026380004990</v>
          </cell>
          <cell r="B1776">
            <v>90000</v>
          </cell>
        </row>
        <row r="1777">
          <cell r="A1777" t="str">
            <v>SM1A308020026354000000</v>
          </cell>
          <cell r="B1777">
            <v>80000</v>
          </cell>
        </row>
        <row r="1778">
          <cell r="A1778" t="str">
            <v>SM1A30802002ZN04</v>
          </cell>
          <cell r="B1778">
            <v>506216</v>
          </cell>
        </row>
        <row r="1779">
          <cell r="A1779" t="str">
            <v>SM1A30802002ZN05</v>
          </cell>
          <cell r="B1779">
            <v>60800</v>
          </cell>
        </row>
        <row r="1780">
          <cell r="A1780" t="str">
            <v>SM1A30802002ZN08</v>
          </cell>
          <cell r="B1780">
            <v>4000</v>
          </cell>
        </row>
        <row r="1781">
          <cell r="A1781" t="str">
            <v>SM1A30802002ZN02</v>
          </cell>
          <cell r="B1781">
            <v>500034</v>
          </cell>
        </row>
        <row r="1782">
          <cell r="A1782" t="str">
            <v>LO1A20500000ZN02</v>
          </cell>
        </row>
        <row r="1783">
          <cell r="A1783" t="str">
            <v>LO1A20500000ZN13</v>
          </cell>
          <cell r="B1783">
            <v>300000</v>
          </cell>
        </row>
        <row r="1784">
          <cell r="A1784" t="str">
            <v>LO1B500000001629004000</v>
          </cell>
          <cell r="B1784">
            <v>2500000</v>
          </cell>
        </row>
        <row r="1785">
          <cell r="A1785" t="str">
            <v>LO1A20400001ANTERIORES</v>
          </cell>
          <cell r="B1785">
            <v>17451674</v>
          </cell>
        </row>
        <row r="1786">
          <cell r="A1786" t="str">
            <v>LO1A20500000ZN12</v>
          </cell>
          <cell r="B1786">
            <v>2801001</v>
          </cell>
        </row>
        <row r="1787">
          <cell r="A1787" t="str">
            <v>LO1A308010046032001010</v>
          </cell>
          <cell r="B1787">
            <v>1902517</v>
          </cell>
        </row>
        <row r="1788">
          <cell r="A1788" t="str">
            <v>LO1A30801004ZN02</v>
          </cell>
          <cell r="B1788">
            <v>361036</v>
          </cell>
        </row>
        <row r="1789">
          <cell r="A1789" t="str">
            <v>LO1A308010046343002030</v>
          </cell>
          <cell r="B1789">
            <v>2014724</v>
          </cell>
        </row>
        <row r="1790">
          <cell r="A1790" t="str">
            <v>LO1A308010046032001020</v>
          </cell>
          <cell r="B1790">
            <v>25500</v>
          </cell>
        </row>
        <row r="1791">
          <cell r="A1791" t="str">
            <v>LO1A308010046560002000</v>
          </cell>
          <cell r="B1791">
            <v>50000</v>
          </cell>
        </row>
        <row r="1792">
          <cell r="A1792" t="str">
            <v>LO1A308010046560003000</v>
          </cell>
          <cell r="B1792">
            <v>102880</v>
          </cell>
        </row>
        <row r="1793">
          <cell r="A1793" t="str">
            <v>LO1A308010046032001030</v>
          </cell>
          <cell r="B1793">
            <v>307148</v>
          </cell>
        </row>
        <row r="1794">
          <cell r="A1794" t="str">
            <v>LO1A308010046032001060</v>
          </cell>
          <cell r="B1794">
            <v>30000</v>
          </cell>
        </row>
        <row r="1795">
          <cell r="A1795" t="str">
            <v>LO1A308010046032001110</v>
          </cell>
          <cell r="B1795">
            <v>30000</v>
          </cell>
        </row>
        <row r="1796">
          <cell r="A1796" t="str">
            <v>LO1A308010046311203000</v>
          </cell>
          <cell r="B1796">
            <v>10000</v>
          </cell>
        </row>
        <row r="1797">
          <cell r="A1797" t="str">
            <v>LO1A308010046313000000</v>
          </cell>
          <cell r="B1797">
            <v>11500</v>
          </cell>
        </row>
        <row r="1798">
          <cell r="A1798" t="str">
            <v>LO1A308010046314000000</v>
          </cell>
          <cell r="B1798">
            <v>14000</v>
          </cell>
        </row>
        <row r="1799">
          <cell r="A1799" t="str">
            <v>LO1A308010046315001000</v>
          </cell>
          <cell r="B1799">
            <v>2400</v>
          </cell>
        </row>
        <row r="1800">
          <cell r="A1800" t="str">
            <v>LO1A308010046315009000</v>
          </cell>
          <cell r="B1800">
            <v>4000</v>
          </cell>
        </row>
        <row r="1801">
          <cell r="A1801" t="str">
            <v>LO1A308010046343002020</v>
          </cell>
          <cell r="B1801">
            <v>20000</v>
          </cell>
        </row>
        <row r="1802">
          <cell r="A1802" t="str">
            <v>LO1A308010046343003000</v>
          </cell>
          <cell r="B1802">
            <v>35000</v>
          </cell>
        </row>
        <row r="1803">
          <cell r="A1803" t="str">
            <v>LO1A308010046343005000</v>
          </cell>
          <cell r="B1803">
            <v>30000</v>
          </cell>
        </row>
        <row r="1804">
          <cell r="A1804" t="str">
            <v>LO1A308010046380003040</v>
          </cell>
          <cell r="B1804">
            <v>120000</v>
          </cell>
        </row>
        <row r="1805">
          <cell r="A1805" t="str">
            <v>LO1A308010046380004990</v>
          </cell>
          <cell r="B1805">
            <v>120000</v>
          </cell>
        </row>
        <row r="1806">
          <cell r="A1806" t="str">
            <v>LO1A30801004ZN05</v>
          </cell>
          <cell r="B1806">
            <v>327000</v>
          </cell>
        </row>
        <row r="1807">
          <cell r="A1807" t="str">
            <v>LO1A308010046343002040</v>
          </cell>
          <cell r="B1807">
            <v>100000</v>
          </cell>
        </row>
        <row r="1808">
          <cell r="A1808" t="str">
            <v>LO1A308010046380003990</v>
          </cell>
          <cell r="B1808">
            <v>15000</v>
          </cell>
        </row>
        <row r="1809">
          <cell r="A1809" t="str">
            <v>SM1T203000006032001121</v>
          </cell>
          <cell r="B1809">
            <v>3819661</v>
          </cell>
        </row>
        <row r="1810">
          <cell r="A1810" t="str">
            <v>SM1T203000006032001130</v>
          </cell>
          <cell r="B1810">
            <v>170000</v>
          </cell>
        </row>
        <row r="1811">
          <cell r="A1811" t="str">
            <v>SM1T203000006033000000</v>
          </cell>
          <cell r="B1811">
            <v>177310</v>
          </cell>
        </row>
        <row r="1812">
          <cell r="A1812" t="str">
            <v>SM1H201000006032001010</v>
          </cell>
          <cell r="B1812">
            <v>192294</v>
          </cell>
        </row>
        <row r="1813">
          <cell r="A1813" t="str">
            <v>SM1H201000006033000000</v>
          </cell>
          <cell r="B1813">
            <v>389000</v>
          </cell>
        </row>
        <row r="1814">
          <cell r="A1814" t="str">
            <v>Total general</v>
          </cell>
          <cell r="B1814" t="e">
            <v>#VALUE!</v>
          </cell>
        </row>
      </sheetData>
      <sheetData sheetId="5" refreshError="1"/>
      <sheetData sheetId="6">
        <row r="116">
          <cell r="IF11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showGridLines="0" zoomScale="115" zoomScaleNormal="115" zoomScaleSheetLayoutView="70" workbookViewId="0">
      <pane xSplit="2" ySplit="5" topLeftCell="C6" activePane="bottomRight" state="frozen"/>
      <selection activeCell="C2" sqref="C2"/>
      <selection pane="topRight" activeCell="C2" sqref="C2"/>
      <selection pane="bottomLeft" activeCell="C2" sqref="C2"/>
      <selection pane="bottomRight" activeCell="B4" sqref="B4"/>
    </sheetView>
  </sheetViews>
  <sheetFormatPr baseColWidth="10" defaultColWidth="11.5703125" defaultRowHeight="15" x14ac:dyDescent="0.25"/>
  <cols>
    <col min="1" max="1" width="3.42578125" customWidth="1"/>
    <col min="2" max="2" width="36" customWidth="1"/>
    <col min="3" max="3" width="11.42578125" customWidth="1"/>
    <col min="4" max="4" width="14.85546875" bestFit="1" customWidth="1"/>
    <col min="9" max="9" width="12.42578125" customWidth="1"/>
    <col min="12" max="13" width="12.42578125" customWidth="1"/>
  </cols>
  <sheetData>
    <row r="1" spans="1:13" x14ac:dyDescent="0.25">
      <c r="D1" s="42"/>
      <c r="E1" s="42"/>
      <c r="F1" s="42"/>
    </row>
    <row r="2" spans="1:13" x14ac:dyDescent="0.25">
      <c r="C2" s="43" t="s">
        <v>312</v>
      </c>
    </row>
    <row r="3" spans="1:13" x14ac:dyDescent="0.25">
      <c r="A3" s="44"/>
      <c r="B3" s="44"/>
      <c r="C3" s="45" t="s">
        <v>64</v>
      </c>
      <c r="G3" s="45"/>
      <c r="H3" s="45"/>
      <c r="I3" s="45"/>
      <c r="J3" s="45"/>
      <c r="K3" s="45"/>
      <c r="L3" s="45"/>
      <c r="M3" s="45"/>
    </row>
    <row r="4" spans="1:13" ht="15" customHeight="1" x14ac:dyDescent="0.25">
      <c r="A4" s="46"/>
      <c r="B4" s="47" t="s">
        <v>0</v>
      </c>
      <c r="C4" s="47" t="s">
        <v>65</v>
      </c>
      <c r="D4" s="47" t="s">
        <v>65</v>
      </c>
      <c r="E4" s="47" t="s">
        <v>2</v>
      </c>
      <c r="F4" s="47" t="s">
        <v>66</v>
      </c>
      <c r="G4" s="47" t="s">
        <v>67</v>
      </c>
      <c r="H4" s="47" t="s">
        <v>2</v>
      </c>
      <c r="I4" s="47" t="s">
        <v>66</v>
      </c>
      <c r="J4" s="47" t="s">
        <v>67</v>
      </c>
      <c r="K4" s="47" t="s">
        <v>67</v>
      </c>
      <c r="L4" s="47" t="s">
        <v>3</v>
      </c>
      <c r="M4" s="47" t="s">
        <v>3</v>
      </c>
    </row>
    <row r="5" spans="1:13" x14ac:dyDescent="0.25">
      <c r="A5" s="46"/>
      <c r="B5" s="152"/>
      <c r="C5" s="48" t="s">
        <v>347</v>
      </c>
      <c r="D5" s="48" t="s">
        <v>348</v>
      </c>
      <c r="E5" s="48"/>
      <c r="F5" s="48" t="s">
        <v>4</v>
      </c>
      <c r="G5" s="48" t="s">
        <v>347</v>
      </c>
      <c r="H5" s="48"/>
      <c r="I5" s="48" t="s">
        <v>4</v>
      </c>
      <c r="J5" s="48" t="s">
        <v>68</v>
      </c>
      <c r="K5" s="48" t="s">
        <v>69</v>
      </c>
      <c r="L5" s="48" t="s">
        <v>4</v>
      </c>
      <c r="M5" s="48" t="s">
        <v>4</v>
      </c>
    </row>
    <row r="6" spans="1:13" x14ac:dyDescent="0.25">
      <c r="A6" s="49"/>
      <c r="B6" s="50"/>
      <c r="C6" s="51" t="s">
        <v>5</v>
      </c>
      <c r="D6" s="51" t="s">
        <v>6</v>
      </c>
      <c r="E6" s="51" t="s">
        <v>71</v>
      </c>
      <c r="F6" s="51" t="s">
        <v>316</v>
      </c>
      <c r="G6" s="51" t="s">
        <v>7</v>
      </c>
      <c r="H6" s="51" t="s">
        <v>72</v>
      </c>
      <c r="I6" s="51" t="s">
        <v>317</v>
      </c>
      <c r="J6" s="51" t="s">
        <v>8</v>
      </c>
      <c r="K6" s="51" t="s">
        <v>73</v>
      </c>
      <c r="L6" s="51" t="s">
        <v>74</v>
      </c>
      <c r="M6" s="51" t="s">
        <v>75</v>
      </c>
    </row>
    <row r="7" spans="1:13" x14ac:dyDescent="0.25">
      <c r="A7" s="49"/>
      <c r="B7" s="153" t="s">
        <v>87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3" x14ac:dyDescent="0.25">
      <c r="A8" s="46"/>
      <c r="B8" s="61" t="s">
        <v>46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46"/>
      <c r="B9" s="62" t="s">
        <v>88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x14ac:dyDescent="0.25">
      <c r="A10" s="46"/>
      <c r="B10" s="62" t="s">
        <v>89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x14ac:dyDescent="0.25">
      <c r="A11" s="46"/>
      <c r="B11" s="62" t="s">
        <v>90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x14ac:dyDescent="0.25">
      <c r="A12" s="46"/>
      <c r="B12" s="62" t="s">
        <v>91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x14ac:dyDescent="0.25">
      <c r="A13" s="49"/>
      <c r="B13" s="62" t="s">
        <v>92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3" x14ac:dyDescent="0.25">
      <c r="A14" s="49"/>
      <c r="B14" s="62" t="s">
        <v>288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13" x14ac:dyDescent="0.25">
      <c r="A15" s="49"/>
      <c r="B15" s="62" t="s">
        <v>128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13" x14ac:dyDescent="0.25">
      <c r="A16" s="49"/>
      <c r="B16" s="62" t="s">
        <v>93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49"/>
      <c r="B17" s="62" t="s">
        <v>94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49"/>
      <c r="B18" s="62" t="s">
        <v>95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49"/>
      <c r="B19" s="154" t="s">
        <v>96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</row>
    <row r="20" spans="1:13" x14ac:dyDescent="0.25">
      <c r="A20" s="49"/>
      <c r="B20" s="62" t="s">
        <v>47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2"/>
      <c r="B21" s="62" t="s">
        <v>91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49"/>
      <c r="B22" s="62" t="s">
        <v>288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49"/>
      <c r="B23" s="62" t="s">
        <v>289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49"/>
      <c r="B24" s="62" t="s">
        <v>97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49"/>
      <c r="B25" s="62" t="s">
        <v>98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49"/>
      <c r="B26" s="62" t="s">
        <v>94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49"/>
      <c r="B27" s="62" t="s">
        <v>99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49"/>
      <c r="B28" s="154" t="s">
        <v>100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13" x14ac:dyDescent="0.25">
      <c r="A29" s="49"/>
      <c r="B29" s="155" t="s">
        <v>101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</row>
    <row r="30" spans="1:13" x14ac:dyDescent="0.25">
      <c r="A30" s="49"/>
      <c r="B30" s="63" t="s">
        <v>102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x14ac:dyDescent="0.25">
      <c r="A31" s="49"/>
      <c r="B31" s="64" t="s">
        <v>103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49"/>
      <c r="B32" s="61" t="s">
        <v>49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spans="1:13" x14ac:dyDescent="0.25">
      <c r="A33" s="49"/>
      <c r="B33" s="62" t="s">
        <v>104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49"/>
      <c r="B34" s="62" t="s">
        <v>89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49"/>
      <c r="B35" s="62" t="s">
        <v>290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49"/>
      <c r="B36" s="62" t="s">
        <v>105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49"/>
      <c r="B37" s="62" t="s">
        <v>106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49"/>
      <c r="B38" s="62" t="s">
        <v>107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49"/>
      <c r="B39" s="62" t="s">
        <v>108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49"/>
      <c r="B40" s="62" t="s">
        <v>291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49"/>
      <c r="B41" s="62" t="s">
        <v>94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49"/>
      <c r="B42" s="62" t="s">
        <v>109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49"/>
      <c r="B43" s="154" t="s">
        <v>110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</row>
    <row r="44" spans="1:13" x14ac:dyDescent="0.25">
      <c r="A44" s="49"/>
      <c r="B44" s="61" t="s">
        <v>50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  <row r="45" spans="1:13" x14ac:dyDescent="0.25">
      <c r="A45" s="49"/>
      <c r="B45" s="62" t="s">
        <v>104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49"/>
      <c r="B46" s="62" t="s">
        <v>292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49"/>
      <c r="B47" s="62" t="s">
        <v>111</v>
      </c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49"/>
      <c r="B48" s="62" t="s">
        <v>107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49"/>
      <c r="B49" s="62" t="s">
        <v>108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49"/>
      <c r="B50" s="62" t="s">
        <v>94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49"/>
      <c r="B51" s="62" t="s">
        <v>109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49"/>
      <c r="B52" s="154" t="s">
        <v>112</v>
      </c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</row>
    <row r="53" spans="1:13" x14ac:dyDescent="0.25">
      <c r="A53" s="49"/>
      <c r="B53" s="155" t="s">
        <v>113</v>
      </c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</row>
    <row r="54" spans="1:13" x14ac:dyDescent="0.25">
      <c r="A54" s="49"/>
      <c r="B54" s="64" t="s">
        <v>51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49"/>
      <c r="B55" s="62" t="s">
        <v>114</v>
      </c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49"/>
      <c r="B56" s="62" t="s">
        <v>115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49"/>
      <c r="B57" s="62" t="s">
        <v>116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49"/>
      <c r="B58" s="62" t="s">
        <v>117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49"/>
      <c r="B59" s="62" t="s">
        <v>118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49"/>
      <c r="B60" s="62" t="s">
        <v>119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49"/>
      <c r="B61" s="154" t="s">
        <v>120</v>
      </c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</row>
    <row r="62" spans="1:13" x14ac:dyDescent="0.25">
      <c r="A62" s="49"/>
      <c r="B62" s="155" t="s">
        <v>121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</row>
    <row r="63" spans="1:13" x14ac:dyDescent="0.25">
      <c r="A63" s="49"/>
      <c r="B63" s="156" t="s">
        <v>102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</row>
    <row r="64" spans="1:13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</row>
    <row r="65" spans="2:13" x14ac:dyDescent="0.25">
      <c r="B65" s="54"/>
      <c r="C65" s="54"/>
      <c r="D65" s="55"/>
      <c r="E65" s="55"/>
      <c r="F65" s="55"/>
      <c r="G65" s="55"/>
      <c r="H65" s="55"/>
      <c r="I65" s="55"/>
      <c r="J65" s="55"/>
      <c r="K65" s="55"/>
      <c r="L65" s="55"/>
      <c r="M65" s="55"/>
    </row>
    <row r="66" spans="2:13" x14ac:dyDescent="0.25">
      <c r="B66" s="54"/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</row>
    <row r="67" spans="2:13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  <row r="68" spans="2:13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</row>
    <row r="69" spans="2:13" x14ac:dyDescent="0.25"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</row>
    <row r="70" spans="2:13" x14ac:dyDescent="0.25"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</row>
    <row r="71" spans="2:13" x14ac:dyDescent="0.25"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</row>
    <row r="72" spans="2:13" x14ac:dyDescent="0.2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2:13" x14ac:dyDescent="0.25"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</row>
    <row r="74" spans="2:13" x14ac:dyDescent="0.25"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2:13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2:13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2:13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2:13" x14ac:dyDescent="0.2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</sheetData>
  <pageMargins left="0.17" right="0.2" top="0.38" bottom="0.75" header="0.3" footer="0.3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2:I25"/>
  <sheetViews>
    <sheetView showGridLines="0" workbookViewId="0">
      <selection activeCell="B1" sqref="B1"/>
    </sheetView>
  </sheetViews>
  <sheetFormatPr baseColWidth="10" defaultColWidth="11.5703125" defaultRowHeight="15" x14ac:dyDescent="0.25"/>
  <cols>
    <col min="2" max="2" width="33.7109375" customWidth="1"/>
    <col min="3" max="3" width="16.42578125" bestFit="1" customWidth="1"/>
  </cols>
  <sheetData>
    <row r="2" spans="2:9" x14ac:dyDescent="0.25">
      <c r="B2" s="131" t="s">
        <v>353</v>
      </c>
    </row>
    <row r="3" spans="2:9" x14ac:dyDescent="0.25">
      <c r="B3" s="333" t="s">
        <v>354</v>
      </c>
      <c r="C3" s="333" t="s">
        <v>355</v>
      </c>
      <c r="D3" s="182" t="s">
        <v>356</v>
      </c>
      <c r="E3" s="132" t="s">
        <v>364</v>
      </c>
      <c r="F3" s="132" t="s">
        <v>365</v>
      </c>
      <c r="G3" s="132" t="s">
        <v>67</v>
      </c>
      <c r="H3" s="132" t="s">
        <v>340</v>
      </c>
      <c r="I3" s="132" t="s">
        <v>3</v>
      </c>
    </row>
    <row r="4" spans="2:9" x14ac:dyDescent="0.25">
      <c r="B4" s="334"/>
      <c r="C4" s="334"/>
      <c r="D4" s="183" t="s">
        <v>357</v>
      </c>
      <c r="E4" s="48" t="s">
        <v>358</v>
      </c>
      <c r="F4" s="48" t="s">
        <v>358</v>
      </c>
      <c r="G4" s="48" t="s">
        <v>332</v>
      </c>
      <c r="H4" s="48" t="s">
        <v>357</v>
      </c>
      <c r="I4" s="48" t="s">
        <v>357</v>
      </c>
    </row>
    <row r="5" spans="2:9" x14ac:dyDescent="0.25">
      <c r="B5" s="3"/>
      <c r="C5" s="3"/>
      <c r="D5" s="3"/>
      <c r="E5" s="3"/>
      <c r="F5" s="21"/>
      <c r="G5" s="21"/>
      <c r="H5" s="23"/>
      <c r="I5" s="23"/>
    </row>
    <row r="6" spans="2:9" x14ac:dyDescent="0.25">
      <c r="B6" s="184" t="s">
        <v>359</v>
      </c>
      <c r="C6" s="185"/>
      <c r="D6" s="185"/>
      <c r="E6" s="186"/>
      <c r="F6" s="186"/>
      <c r="G6" s="186"/>
      <c r="H6" s="187"/>
      <c r="I6" s="187"/>
    </row>
    <row r="7" spans="2:9" x14ac:dyDescent="0.25">
      <c r="B7" s="26"/>
      <c r="C7" s="135"/>
      <c r="D7" s="135"/>
      <c r="E7" s="130"/>
      <c r="F7" s="27"/>
      <c r="G7" s="27"/>
      <c r="H7" s="31"/>
      <c r="I7" s="31"/>
    </row>
    <row r="8" spans="2:9" x14ac:dyDescent="0.25">
      <c r="B8" s="26"/>
      <c r="C8" s="135"/>
      <c r="D8" s="135"/>
      <c r="E8" s="130"/>
      <c r="F8" s="27"/>
      <c r="G8" s="27"/>
      <c r="H8" s="31"/>
      <c r="I8" s="31"/>
    </row>
    <row r="9" spans="2:9" x14ac:dyDescent="0.25">
      <c r="B9" s="26"/>
      <c r="C9" s="135"/>
      <c r="D9" s="135"/>
      <c r="E9" s="130"/>
      <c r="F9" s="27"/>
      <c r="G9" s="27"/>
      <c r="H9" s="31"/>
      <c r="I9" s="31"/>
    </row>
    <row r="10" spans="2:9" x14ac:dyDescent="0.25">
      <c r="B10" s="184" t="s">
        <v>360</v>
      </c>
      <c r="C10" s="188"/>
      <c r="D10" s="188"/>
      <c r="E10" s="189"/>
      <c r="F10" s="186"/>
      <c r="G10" s="186"/>
      <c r="H10" s="187"/>
      <c r="I10" s="187"/>
    </row>
    <row r="11" spans="2:9" x14ac:dyDescent="0.25">
      <c r="B11" s="26"/>
      <c r="C11" s="135"/>
      <c r="D11" s="135"/>
      <c r="E11" s="130"/>
      <c r="F11" s="27"/>
      <c r="G11" s="27"/>
      <c r="H11" s="31"/>
      <c r="I11" s="31"/>
    </row>
    <row r="12" spans="2:9" x14ac:dyDescent="0.25">
      <c r="B12" s="26"/>
      <c r="C12" s="135"/>
      <c r="D12" s="135"/>
      <c r="E12" s="130"/>
      <c r="F12" s="27"/>
      <c r="G12" s="27"/>
      <c r="H12" s="31"/>
      <c r="I12" s="31"/>
    </row>
    <row r="13" spans="2:9" x14ac:dyDescent="0.25">
      <c r="B13" s="26"/>
      <c r="C13" s="135"/>
      <c r="D13" s="135"/>
      <c r="E13" s="130"/>
      <c r="F13" s="27"/>
      <c r="G13" s="27"/>
      <c r="H13" s="31"/>
      <c r="I13" s="31"/>
    </row>
    <row r="14" spans="2:9" x14ac:dyDescent="0.25">
      <c r="B14" s="184" t="s">
        <v>361</v>
      </c>
      <c r="C14" s="188"/>
      <c r="D14" s="188"/>
      <c r="E14" s="189"/>
      <c r="F14" s="186"/>
      <c r="G14" s="186"/>
      <c r="H14" s="187"/>
      <c r="I14" s="187"/>
    </row>
    <row r="15" spans="2:9" x14ac:dyDescent="0.25">
      <c r="B15" s="26"/>
      <c r="C15" s="135"/>
      <c r="D15" s="135"/>
      <c r="E15" s="130"/>
      <c r="F15" s="27"/>
      <c r="G15" s="27"/>
      <c r="H15" s="31"/>
      <c r="I15" s="31"/>
    </row>
    <row r="16" spans="2:9" x14ac:dyDescent="0.25">
      <c r="B16" s="26"/>
      <c r="C16" s="135"/>
      <c r="D16" s="135"/>
      <c r="E16" s="130"/>
      <c r="F16" s="27"/>
      <c r="G16" s="27"/>
      <c r="H16" s="31"/>
      <c r="I16" s="31"/>
    </row>
    <row r="17" spans="2:9" x14ac:dyDescent="0.25">
      <c r="B17" s="26"/>
      <c r="C17" s="135"/>
      <c r="D17" s="135"/>
      <c r="E17" s="130"/>
      <c r="F17" s="27"/>
      <c r="G17" s="27"/>
      <c r="H17" s="31"/>
      <c r="I17" s="31"/>
    </row>
    <row r="18" spans="2:9" x14ac:dyDescent="0.25">
      <c r="B18" s="184" t="s">
        <v>362</v>
      </c>
      <c r="C18" s="188"/>
      <c r="D18" s="188"/>
      <c r="E18" s="189"/>
      <c r="F18" s="186"/>
      <c r="G18" s="186"/>
      <c r="H18" s="187"/>
      <c r="I18" s="187"/>
    </row>
    <row r="19" spans="2:9" x14ac:dyDescent="0.25">
      <c r="B19" s="26"/>
      <c r="C19" s="135"/>
      <c r="D19" s="135"/>
      <c r="E19" s="130"/>
      <c r="F19" s="27"/>
      <c r="G19" s="27"/>
      <c r="H19" s="31"/>
      <c r="I19" s="31"/>
    </row>
    <row r="20" spans="2:9" x14ac:dyDescent="0.25">
      <c r="B20" s="26"/>
      <c r="C20" s="135"/>
      <c r="D20" s="135"/>
      <c r="E20" s="130"/>
      <c r="F20" s="27"/>
      <c r="G20" s="27"/>
      <c r="H20" s="31"/>
      <c r="I20" s="31"/>
    </row>
    <row r="21" spans="2:9" x14ac:dyDescent="0.25">
      <c r="B21" s="26"/>
      <c r="C21" s="135"/>
      <c r="D21" s="135"/>
      <c r="E21" s="130"/>
      <c r="F21" s="27"/>
      <c r="G21" s="27"/>
      <c r="H21" s="31"/>
      <c r="I21" s="31"/>
    </row>
    <row r="22" spans="2:9" x14ac:dyDescent="0.25">
      <c r="B22" s="184" t="s">
        <v>363</v>
      </c>
      <c r="C22" s="188"/>
      <c r="D22" s="188"/>
      <c r="E22" s="189"/>
      <c r="F22" s="186"/>
      <c r="G22" s="186"/>
      <c r="H22" s="187"/>
      <c r="I22" s="187"/>
    </row>
    <row r="23" spans="2:9" x14ac:dyDescent="0.25">
      <c r="B23" s="26"/>
      <c r="C23" s="135"/>
      <c r="D23" s="135"/>
      <c r="E23" s="130"/>
      <c r="F23" s="27"/>
      <c r="G23" s="27"/>
      <c r="H23" s="31"/>
      <c r="I23" s="31"/>
    </row>
    <row r="24" spans="2:9" x14ac:dyDescent="0.25">
      <c r="B24" s="26"/>
      <c r="C24" s="135"/>
      <c r="D24" s="135"/>
      <c r="E24" s="130"/>
      <c r="F24" s="27"/>
      <c r="G24" s="27"/>
      <c r="H24" s="31"/>
      <c r="I24" s="31"/>
    </row>
    <row r="25" spans="2:9" x14ac:dyDescent="0.25">
      <c r="B25" s="26"/>
      <c r="C25" s="135"/>
      <c r="D25" s="135"/>
      <c r="E25" s="130"/>
      <c r="F25" s="27"/>
      <c r="G25" s="27"/>
      <c r="H25" s="31"/>
      <c r="I25" s="31"/>
    </row>
  </sheetData>
  <mergeCells count="2">
    <mergeCell ref="B3:B4"/>
    <mergeCell ref="C3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showGridLines="0" zoomScaleNormal="100" workbookViewId="0">
      <pane xSplit="2" ySplit="5" topLeftCell="C57" activePane="bottomRight" state="frozen"/>
      <selection activeCell="C2" sqref="C2"/>
      <selection pane="topRight" activeCell="C2" sqref="C2"/>
      <selection pane="bottomLeft" activeCell="C2" sqref="C2"/>
      <selection pane="bottomRight" activeCell="B2" sqref="B2:M71"/>
    </sheetView>
  </sheetViews>
  <sheetFormatPr baseColWidth="10" defaultColWidth="11.5703125" defaultRowHeight="15" x14ac:dyDescent="0.25"/>
  <cols>
    <col min="1" max="1" width="3.42578125" customWidth="1"/>
    <col min="2" max="2" width="36" customWidth="1"/>
    <col min="3" max="3" width="11.42578125" customWidth="1"/>
    <col min="4" max="4" width="14.7109375" customWidth="1"/>
    <col min="9" max="9" width="12.42578125" customWidth="1"/>
    <col min="12" max="13" width="12.42578125" customWidth="1"/>
  </cols>
  <sheetData>
    <row r="1" spans="1:13" x14ac:dyDescent="0.25">
      <c r="D1" s="42"/>
      <c r="E1" s="42"/>
      <c r="F1" s="42"/>
    </row>
    <row r="2" spans="1:13" x14ac:dyDescent="0.25">
      <c r="C2" s="43" t="s">
        <v>313</v>
      </c>
    </row>
    <row r="3" spans="1:13" x14ac:dyDescent="0.25">
      <c r="A3" s="44"/>
      <c r="B3" s="44"/>
      <c r="C3" s="45" t="s">
        <v>64</v>
      </c>
      <c r="G3" s="45"/>
      <c r="H3" s="45"/>
      <c r="I3" s="45"/>
      <c r="J3" s="45"/>
      <c r="K3" s="45"/>
      <c r="L3" s="45"/>
      <c r="M3" s="45"/>
    </row>
    <row r="4" spans="1:13" ht="15" customHeight="1" x14ac:dyDescent="0.25">
      <c r="A4" s="46"/>
      <c r="B4" s="47" t="s">
        <v>0</v>
      </c>
      <c r="C4" s="47" t="s">
        <v>65</v>
      </c>
      <c r="D4" s="47" t="s">
        <v>65</v>
      </c>
      <c r="E4" s="47" t="s">
        <v>2</v>
      </c>
      <c r="F4" s="47" t="s">
        <v>66</v>
      </c>
      <c r="G4" s="47" t="s">
        <v>67</v>
      </c>
      <c r="H4" s="47" t="s">
        <v>2</v>
      </c>
      <c r="I4" s="47" t="s">
        <v>66</v>
      </c>
      <c r="J4" s="47" t="s">
        <v>67</v>
      </c>
      <c r="K4" s="47" t="s">
        <v>67</v>
      </c>
      <c r="L4" s="47" t="s">
        <v>3</v>
      </c>
      <c r="M4" s="47" t="s">
        <v>3</v>
      </c>
    </row>
    <row r="5" spans="1:13" x14ac:dyDescent="0.25">
      <c r="A5" s="46"/>
      <c r="B5" s="152"/>
      <c r="C5" s="48" t="s">
        <v>347</v>
      </c>
      <c r="D5" s="48" t="s">
        <v>348</v>
      </c>
      <c r="E5" s="48"/>
      <c r="F5" s="48" t="s">
        <v>4</v>
      </c>
      <c r="G5" s="48" t="s">
        <v>347</v>
      </c>
      <c r="H5" s="48"/>
      <c r="I5" s="48" t="s">
        <v>4</v>
      </c>
      <c r="J5" s="48" t="s">
        <v>68</v>
      </c>
      <c r="K5" s="48" t="s">
        <v>69</v>
      </c>
      <c r="L5" s="48" t="s">
        <v>4</v>
      </c>
      <c r="M5" s="48" t="s">
        <v>4</v>
      </c>
    </row>
    <row r="6" spans="1:13" x14ac:dyDescent="0.25">
      <c r="A6" s="49"/>
      <c r="B6" s="50"/>
      <c r="C6" s="51" t="s">
        <v>5</v>
      </c>
      <c r="D6" s="51" t="s">
        <v>6</v>
      </c>
      <c r="E6" s="51" t="s">
        <v>71</v>
      </c>
      <c r="F6" s="51" t="s">
        <v>316</v>
      </c>
      <c r="G6" s="51" t="s">
        <v>7</v>
      </c>
      <c r="H6" s="51" t="s">
        <v>72</v>
      </c>
      <c r="I6" s="51" t="s">
        <v>317</v>
      </c>
      <c r="J6" s="51" t="s">
        <v>8</v>
      </c>
      <c r="K6" s="51" t="s">
        <v>73</v>
      </c>
      <c r="L6" s="51" t="s">
        <v>74</v>
      </c>
      <c r="M6" s="51" t="s">
        <v>75</v>
      </c>
    </row>
    <row r="7" spans="1:13" x14ac:dyDescent="0.25">
      <c r="A7" s="49"/>
      <c r="B7" s="56" t="s">
        <v>87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x14ac:dyDescent="0.25">
      <c r="A8" s="46"/>
      <c r="B8" s="57" t="s">
        <v>46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 x14ac:dyDescent="0.25">
      <c r="A9" s="46"/>
      <c r="B9" s="58" t="s">
        <v>122</v>
      </c>
      <c r="C9" s="190">
        <f>+[25]BG!$IW$7</f>
        <v>8887626</v>
      </c>
      <c r="D9" s="190">
        <f>+[25]BG!$HY$7</f>
        <v>12059975</v>
      </c>
      <c r="E9" s="191">
        <f>+C9-D9</f>
        <v>-3172349</v>
      </c>
      <c r="F9" s="192">
        <f>+C9/D9-1</f>
        <v>-0.26304772605250015</v>
      </c>
      <c r="G9" s="190">
        <f>+[25]BG!$IK$7</f>
        <v>14674193</v>
      </c>
      <c r="H9" s="190">
        <f>+C9-G9</f>
        <v>-5786567</v>
      </c>
      <c r="I9" s="192">
        <f>+C9/G9-1</f>
        <v>-0.39433630183274815</v>
      </c>
      <c r="J9" s="190">
        <v>15175629</v>
      </c>
      <c r="K9" s="190">
        <v>15175629</v>
      </c>
      <c r="L9" s="192">
        <f>+C9/J9</f>
        <v>0.58565124384630118</v>
      </c>
      <c r="M9" s="192">
        <f>+C9/K9</f>
        <v>0.58565124384630118</v>
      </c>
    </row>
    <row r="10" spans="1:13" x14ac:dyDescent="0.25">
      <c r="A10" s="46"/>
      <c r="B10" s="58" t="s">
        <v>123</v>
      </c>
      <c r="C10" s="190"/>
      <c r="D10" s="190"/>
      <c r="E10" s="191">
        <f t="shared" ref="E10:E19" si="0">+C10-D10</f>
        <v>0</v>
      </c>
      <c r="F10" s="192"/>
      <c r="G10" s="190"/>
      <c r="H10" s="190">
        <f t="shared" ref="H10:H19" si="1">+C10-G10</f>
        <v>0</v>
      </c>
      <c r="I10" s="192"/>
      <c r="J10" s="190"/>
      <c r="K10" s="190"/>
      <c r="L10" s="192"/>
      <c r="M10" s="192"/>
    </row>
    <row r="11" spans="1:13" x14ac:dyDescent="0.25">
      <c r="A11" s="46"/>
      <c r="B11" s="58" t="s">
        <v>124</v>
      </c>
      <c r="C11" s="190">
        <f>+[25]BG!$IW$9</f>
        <v>58905559</v>
      </c>
      <c r="D11" s="190">
        <f>+[25]BG!$HY$9</f>
        <v>51974998</v>
      </c>
      <c r="E11" s="191">
        <f t="shared" si="0"/>
        <v>6930561</v>
      </c>
      <c r="F11" s="192">
        <f t="shared" ref="F11:F18" si="2">+C11/D11-1</f>
        <v>0.13334413211521423</v>
      </c>
      <c r="G11" s="190">
        <f>+[25]BG!$IK$9</f>
        <v>61781759</v>
      </c>
      <c r="H11" s="190">
        <f t="shared" si="1"/>
        <v>-2876200</v>
      </c>
      <c r="I11" s="192">
        <f t="shared" ref="I11:I18" si="3">+C11/G11-1</f>
        <v>-4.6554194094732715E-2</v>
      </c>
      <c r="J11" s="190">
        <v>61911511</v>
      </c>
      <c r="K11" s="190">
        <v>61911511</v>
      </c>
      <c r="L11" s="192">
        <f t="shared" ref="L11:L18" si="4">+C11/J11</f>
        <v>0.9514476072147553</v>
      </c>
      <c r="M11" s="192">
        <f t="shared" ref="M11:M18" si="5">+C11/K11</f>
        <v>0.9514476072147553</v>
      </c>
    </row>
    <row r="12" spans="1:13" x14ac:dyDescent="0.25">
      <c r="A12" s="46"/>
      <c r="B12" s="58" t="s">
        <v>125</v>
      </c>
      <c r="C12" s="190">
        <f>+[25]BG!$IW$11</f>
        <v>11778653</v>
      </c>
      <c r="D12" s="190">
        <f>+[25]BG!$HY$11</f>
        <v>4140209</v>
      </c>
      <c r="E12" s="191">
        <f t="shared" si="0"/>
        <v>7638444</v>
      </c>
      <c r="F12" s="192">
        <f t="shared" si="2"/>
        <v>1.8449416442503264</v>
      </c>
      <c r="G12" s="190">
        <f>+[25]BG!$IK$11</f>
        <v>4872226</v>
      </c>
      <c r="H12" s="190">
        <f t="shared" si="1"/>
        <v>6906427</v>
      </c>
      <c r="I12" s="192">
        <f t="shared" si="3"/>
        <v>1.4175095736527821</v>
      </c>
      <c r="J12" s="190">
        <v>11466057</v>
      </c>
      <c r="K12" s="190">
        <v>11466057</v>
      </c>
      <c r="L12" s="192">
        <f t="shared" si="4"/>
        <v>1.0272627285910056</v>
      </c>
      <c r="M12" s="192">
        <f t="shared" si="5"/>
        <v>1.0272627285910056</v>
      </c>
    </row>
    <row r="13" spans="1:13" x14ac:dyDescent="0.25">
      <c r="A13" s="49"/>
      <c r="B13" s="58" t="s">
        <v>126</v>
      </c>
      <c r="C13" s="190">
        <f>+[25]BG!$IW$10</f>
        <v>303403</v>
      </c>
      <c r="D13" s="190">
        <f>+[25]BG!$HY$10</f>
        <v>330296</v>
      </c>
      <c r="E13" s="191">
        <f t="shared" si="0"/>
        <v>-26893</v>
      </c>
      <c r="F13" s="192">
        <f t="shared" si="2"/>
        <v>-8.1420907307384938E-2</v>
      </c>
      <c r="G13" s="190">
        <f>+[25]BG!$IK$10</f>
        <v>437026</v>
      </c>
      <c r="H13" s="190">
        <f t="shared" si="1"/>
        <v>-133623</v>
      </c>
      <c r="I13" s="192">
        <f t="shared" si="3"/>
        <v>-0.30575526398887021</v>
      </c>
      <c r="J13" s="190">
        <v>456551</v>
      </c>
      <c r="K13" s="190">
        <v>456551</v>
      </c>
      <c r="L13" s="192">
        <f t="shared" si="4"/>
        <v>0.66455445284316539</v>
      </c>
      <c r="M13" s="192">
        <f t="shared" si="5"/>
        <v>0.66455445284316539</v>
      </c>
    </row>
    <row r="14" spans="1:13" x14ac:dyDescent="0.25">
      <c r="A14" s="49"/>
      <c r="B14" s="58" t="s">
        <v>277</v>
      </c>
      <c r="C14" s="190">
        <f>+[25]BG!$IW$12</f>
        <v>15084805</v>
      </c>
      <c r="D14" s="190">
        <f>+[25]BG!$HY$12</f>
        <v>10250166</v>
      </c>
      <c r="E14" s="191">
        <f t="shared" si="0"/>
        <v>4834639</v>
      </c>
      <c r="F14" s="192">
        <f t="shared" si="2"/>
        <v>0.4716644588975436</v>
      </c>
      <c r="G14" s="190">
        <f>+[25]BG!$IK$12</f>
        <v>12598969</v>
      </c>
      <c r="H14" s="190">
        <f t="shared" si="1"/>
        <v>2485836</v>
      </c>
      <c r="I14" s="192">
        <f t="shared" si="3"/>
        <v>0.19730471596525079</v>
      </c>
      <c r="J14" s="190">
        <v>12877258</v>
      </c>
      <c r="K14" s="190">
        <v>12877258</v>
      </c>
      <c r="L14" s="192">
        <f t="shared" si="4"/>
        <v>1.1714298960228955</v>
      </c>
      <c r="M14" s="192">
        <f t="shared" si="5"/>
        <v>1.1714298960228955</v>
      </c>
    </row>
    <row r="15" spans="1:13" x14ac:dyDescent="0.25">
      <c r="A15" s="49"/>
      <c r="B15" s="58" t="s">
        <v>127</v>
      </c>
      <c r="C15" s="190"/>
      <c r="D15" s="190"/>
      <c r="E15" s="191">
        <f t="shared" si="0"/>
        <v>0</v>
      </c>
      <c r="F15" s="192"/>
      <c r="G15" s="190"/>
      <c r="H15" s="190">
        <f t="shared" si="1"/>
        <v>0</v>
      </c>
      <c r="I15" s="192"/>
      <c r="J15" s="190"/>
      <c r="K15" s="190"/>
      <c r="L15" s="192"/>
      <c r="M15" s="192"/>
    </row>
    <row r="16" spans="1:13" x14ac:dyDescent="0.25">
      <c r="A16" s="49"/>
      <c r="B16" s="58" t="s">
        <v>128</v>
      </c>
      <c r="C16" s="190"/>
      <c r="D16" s="190"/>
      <c r="E16" s="191">
        <f t="shared" si="0"/>
        <v>0</v>
      </c>
      <c r="F16" s="192"/>
      <c r="G16" s="190"/>
      <c r="H16" s="190">
        <f t="shared" si="1"/>
        <v>0</v>
      </c>
      <c r="I16" s="192"/>
      <c r="J16" s="190"/>
      <c r="K16" s="190"/>
      <c r="L16" s="192"/>
      <c r="M16" s="192"/>
    </row>
    <row r="17" spans="1:13" x14ac:dyDescent="0.25">
      <c r="A17" s="49"/>
      <c r="B17" s="58" t="s">
        <v>129</v>
      </c>
      <c r="C17" s="190"/>
      <c r="D17" s="190"/>
      <c r="E17" s="191">
        <f t="shared" si="0"/>
        <v>0</v>
      </c>
      <c r="F17" s="192"/>
      <c r="G17" s="190"/>
      <c r="H17" s="190">
        <f t="shared" si="1"/>
        <v>0</v>
      </c>
      <c r="I17" s="192"/>
      <c r="J17" s="190"/>
      <c r="K17" s="190"/>
      <c r="L17" s="192"/>
      <c r="M17" s="192"/>
    </row>
    <row r="18" spans="1:13" x14ac:dyDescent="0.25">
      <c r="A18" s="49"/>
      <c r="B18" s="58" t="s">
        <v>278</v>
      </c>
      <c r="C18" s="190">
        <f>+[25]BG!$IW$15</f>
        <v>60187</v>
      </c>
      <c r="D18" s="190">
        <f>+[25]BG!$HY$15</f>
        <v>105441</v>
      </c>
      <c r="E18" s="191">
        <f t="shared" si="0"/>
        <v>-45254</v>
      </c>
      <c r="F18" s="192">
        <f t="shared" si="2"/>
        <v>-0.42918788706480404</v>
      </c>
      <c r="G18" s="190">
        <f>+[25]BG!$IK$15</f>
        <v>18896</v>
      </c>
      <c r="H18" s="190">
        <f t="shared" si="1"/>
        <v>41291</v>
      </c>
      <c r="I18" s="192">
        <f t="shared" si="3"/>
        <v>2.185171464860288</v>
      </c>
      <c r="J18" s="190">
        <v>114129</v>
      </c>
      <c r="K18" s="190">
        <v>114129</v>
      </c>
      <c r="L18" s="192">
        <f t="shared" si="4"/>
        <v>0.52735939156568445</v>
      </c>
      <c r="M18" s="192">
        <f t="shared" si="5"/>
        <v>0.52735939156568445</v>
      </c>
    </row>
    <row r="19" spans="1:13" x14ac:dyDescent="0.25">
      <c r="A19" s="49"/>
      <c r="B19" s="58" t="s">
        <v>95</v>
      </c>
      <c r="C19" s="190"/>
      <c r="D19" s="190"/>
      <c r="E19" s="191">
        <f t="shared" si="0"/>
        <v>0</v>
      </c>
      <c r="F19" s="192"/>
      <c r="G19" s="190"/>
      <c r="H19" s="190">
        <f t="shared" si="1"/>
        <v>0</v>
      </c>
      <c r="I19" s="192"/>
      <c r="J19" s="190"/>
      <c r="K19" s="190"/>
      <c r="L19" s="192"/>
      <c r="M19" s="192"/>
    </row>
    <row r="20" spans="1:13" x14ac:dyDescent="0.25">
      <c r="A20" s="49"/>
      <c r="B20" s="157" t="s">
        <v>96</v>
      </c>
      <c r="C20" s="193">
        <f>SUM(C8:C19)</f>
        <v>95020233</v>
      </c>
      <c r="D20" s="193">
        <f>SUM(D8:D19)</f>
        <v>78861085</v>
      </c>
      <c r="E20" s="193">
        <f t="shared" ref="E20:M20" si="6">SUM(E8:E19)</f>
        <v>16159148</v>
      </c>
      <c r="F20" s="194">
        <f t="shared" si="6"/>
        <v>1.676293714838395</v>
      </c>
      <c r="G20" s="193">
        <f t="shared" si="6"/>
        <v>94383069</v>
      </c>
      <c r="H20" s="193">
        <f>SUM(H8:H19)</f>
        <v>637164</v>
      </c>
      <c r="I20" s="194">
        <f t="shared" si="6"/>
        <v>3.0533399945619699</v>
      </c>
      <c r="J20" s="193">
        <f t="shared" si="6"/>
        <v>102001135</v>
      </c>
      <c r="K20" s="193">
        <f t="shared" si="6"/>
        <v>102001135</v>
      </c>
      <c r="L20" s="194">
        <f t="shared" si="6"/>
        <v>4.9277053200838079</v>
      </c>
      <c r="M20" s="194">
        <f t="shared" si="6"/>
        <v>4.9277053200838079</v>
      </c>
    </row>
    <row r="21" spans="1:13" x14ac:dyDescent="0.25">
      <c r="A21" s="52"/>
      <c r="B21" s="57" t="s">
        <v>47</v>
      </c>
      <c r="C21" s="195"/>
      <c r="D21" s="195"/>
      <c r="E21" s="57"/>
      <c r="F21" s="196"/>
      <c r="G21" s="195"/>
      <c r="H21" s="195"/>
      <c r="I21" s="196"/>
      <c r="J21" s="195"/>
      <c r="K21" s="195"/>
      <c r="L21" s="196"/>
      <c r="M21" s="196"/>
    </row>
    <row r="22" spans="1:13" x14ac:dyDescent="0.25">
      <c r="A22" s="49"/>
      <c r="B22" s="58" t="s">
        <v>130</v>
      </c>
      <c r="C22" s="190"/>
      <c r="D22" s="190"/>
      <c r="E22" s="58"/>
      <c r="F22" s="192"/>
      <c r="G22" s="190"/>
      <c r="H22" s="190"/>
      <c r="I22" s="192"/>
      <c r="J22" s="190"/>
      <c r="K22" s="190"/>
      <c r="L22" s="192"/>
      <c r="M22" s="192"/>
    </row>
    <row r="23" spans="1:13" x14ac:dyDescent="0.25">
      <c r="A23" s="49"/>
      <c r="B23" s="58" t="s">
        <v>131</v>
      </c>
      <c r="C23" s="190"/>
      <c r="D23" s="190"/>
      <c r="E23" s="58"/>
      <c r="F23" s="192"/>
      <c r="G23" s="190"/>
      <c r="H23" s="190"/>
      <c r="I23" s="192"/>
      <c r="J23" s="190"/>
      <c r="K23" s="190"/>
      <c r="L23" s="192"/>
      <c r="M23" s="192"/>
    </row>
    <row r="24" spans="1:13" x14ac:dyDescent="0.25">
      <c r="A24" s="49"/>
      <c r="B24" s="58" t="s">
        <v>126</v>
      </c>
      <c r="C24" s="190"/>
      <c r="D24" s="190"/>
      <c r="E24" s="58"/>
      <c r="F24" s="192"/>
      <c r="G24" s="190"/>
      <c r="H24" s="190"/>
      <c r="I24" s="192"/>
      <c r="J24" s="190"/>
      <c r="K24" s="190"/>
      <c r="L24" s="192"/>
      <c r="M24" s="192"/>
    </row>
    <row r="25" spans="1:13" x14ac:dyDescent="0.25">
      <c r="A25" s="49"/>
      <c r="B25" s="58" t="s">
        <v>127</v>
      </c>
      <c r="C25" s="190"/>
      <c r="D25" s="190"/>
      <c r="E25" s="58"/>
      <c r="F25" s="192"/>
      <c r="G25" s="190"/>
      <c r="H25" s="190"/>
      <c r="I25" s="192"/>
      <c r="J25" s="190"/>
      <c r="K25" s="190"/>
      <c r="L25" s="192"/>
      <c r="M25" s="192"/>
    </row>
    <row r="26" spans="1:13" x14ac:dyDescent="0.25">
      <c r="A26" s="49"/>
      <c r="B26" s="158" t="s">
        <v>132</v>
      </c>
      <c r="C26" s="197"/>
      <c r="D26" s="197"/>
      <c r="E26" s="158"/>
      <c r="F26" s="198"/>
      <c r="G26" s="197"/>
      <c r="H26" s="197"/>
      <c r="I26" s="198"/>
      <c r="J26" s="197"/>
      <c r="K26" s="197"/>
      <c r="L26" s="198"/>
      <c r="M26" s="198"/>
    </row>
    <row r="27" spans="1:13" x14ac:dyDescent="0.25">
      <c r="A27" s="49"/>
      <c r="B27" s="158" t="s">
        <v>279</v>
      </c>
      <c r="C27" s="197"/>
      <c r="D27" s="197"/>
      <c r="E27" s="158"/>
      <c r="F27" s="198"/>
      <c r="G27" s="197"/>
      <c r="H27" s="197"/>
      <c r="I27" s="198"/>
      <c r="J27" s="197"/>
      <c r="K27" s="197"/>
      <c r="L27" s="198"/>
      <c r="M27" s="198"/>
    </row>
    <row r="28" spans="1:13" x14ac:dyDescent="0.25">
      <c r="A28" s="49"/>
      <c r="B28" s="58" t="s">
        <v>280</v>
      </c>
      <c r="C28" s="190">
        <f>+[25]BG!$IW$26</f>
        <v>934718585</v>
      </c>
      <c r="D28" s="190">
        <f>+[25]BG!$HY$26</f>
        <v>898291811</v>
      </c>
      <c r="E28" s="191">
        <f>+C28-D28</f>
        <v>36426774</v>
      </c>
      <c r="F28" s="192">
        <f>+C28/D28-1</f>
        <v>4.0551158937371268E-2</v>
      </c>
      <c r="G28" s="190">
        <f>+[25]BG!$IK$26</f>
        <v>950993941</v>
      </c>
      <c r="H28" s="190">
        <f>+C28-G28</f>
        <v>-16275356</v>
      </c>
      <c r="I28" s="192">
        <f>+C28/G28-1</f>
        <v>-1.711404804838812E-2</v>
      </c>
      <c r="J28" s="190">
        <v>975223131</v>
      </c>
      <c r="K28" s="190">
        <v>975223131</v>
      </c>
      <c r="L28" s="192">
        <f>+C28/J28</f>
        <v>0.95846638096199954</v>
      </c>
      <c r="M28" s="192">
        <f>+C28/K28</f>
        <v>0.95846638096199954</v>
      </c>
    </row>
    <row r="29" spans="1:13" x14ac:dyDescent="0.25">
      <c r="A29" s="49"/>
      <c r="B29" s="58" t="s">
        <v>98</v>
      </c>
      <c r="C29" s="190">
        <f>+[25]BG!$IW$27</f>
        <v>1120493</v>
      </c>
      <c r="D29" s="190">
        <f>+[25]BG!$HY$27</f>
        <v>1331930</v>
      </c>
      <c r="E29" s="191">
        <f t="shared" ref="E29:E31" si="7">+C29-D29</f>
        <v>-211437</v>
      </c>
      <c r="F29" s="192">
        <f t="shared" ref="F29:F31" si="8">+C29/D29-1</f>
        <v>-0.15874482893245145</v>
      </c>
      <c r="G29" s="190">
        <f>+[25]BG!$IK$27</f>
        <v>1120493</v>
      </c>
      <c r="H29" s="190">
        <f t="shared" ref="H29:H31" si="9">+C29-G29</f>
        <v>0</v>
      </c>
      <c r="I29" s="192">
        <f t="shared" ref="I29:I31" si="10">+C29/G29-1</f>
        <v>0</v>
      </c>
      <c r="J29" s="190">
        <v>1001910</v>
      </c>
      <c r="K29" s="190">
        <v>1001910</v>
      </c>
      <c r="L29" s="192">
        <f t="shared" ref="L29:L31" si="11">+C29/J29</f>
        <v>1.1183569382479464</v>
      </c>
      <c r="M29" s="192">
        <f t="shared" ref="M29:M31" si="12">+C29/K29</f>
        <v>1.1183569382479464</v>
      </c>
    </row>
    <row r="30" spans="1:13" x14ac:dyDescent="0.25">
      <c r="A30" s="49"/>
      <c r="B30" s="58" t="s">
        <v>133</v>
      </c>
      <c r="C30" s="190"/>
      <c r="D30" s="190">
        <f>+[25]BG!$HY$28</f>
        <v>811699</v>
      </c>
      <c r="E30" s="191">
        <f t="shared" si="7"/>
        <v>-811699</v>
      </c>
      <c r="F30" s="192"/>
      <c r="G30" s="190">
        <f>+[25]BG!$IK$28</f>
        <v>1919639</v>
      </c>
      <c r="H30" s="190">
        <f t="shared" si="9"/>
        <v>-1919639</v>
      </c>
      <c r="I30" s="192">
        <f t="shared" si="10"/>
        <v>-1</v>
      </c>
      <c r="J30" s="190">
        <v>1846644</v>
      </c>
      <c r="K30" s="190">
        <v>1846644</v>
      </c>
      <c r="L30" s="192">
        <f t="shared" si="11"/>
        <v>0</v>
      </c>
      <c r="M30" s="192">
        <f t="shared" si="12"/>
        <v>0</v>
      </c>
    </row>
    <row r="31" spans="1:13" x14ac:dyDescent="0.25">
      <c r="A31" s="49"/>
      <c r="B31" s="58" t="s">
        <v>95</v>
      </c>
      <c r="C31" s="190"/>
      <c r="D31" s="190">
        <f>+[25]BG!$HY$30</f>
        <v>216467</v>
      </c>
      <c r="E31" s="191">
        <f t="shared" si="7"/>
        <v>-216467</v>
      </c>
      <c r="F31" s="192">
        <f t="shared" si="8"/>
        <v>-1</v>
      </c>
      <c r="G31" s="190">
        <f>+[25]BG!$IK$30</f>
        <v>343126</v>
      </c>
      <c r="H31" s="190">
        <f t="shared" si="9"/>
        <v>-343126</v>
      </c>
      <c r="I31" s="192">
        <f t="shared" si="10"/>
        <v>-1</v>
      </c>
      <c r="J31" s="190">
        <v>356256</v>
      </c>
      <c r="K31" s="190">
        <v>356256</v>
      </c>
      <c r="L31" s="192">
        <f t="shared" si="11"/>
        <v>0</v>
      </c>
      <c r="M31" s="192">
        <f t="shared" si="12"/>
        <v>0</v>
      </c>
    </row>
    <row r="32" spans="1:13" x14ac:dyDescent="0.25">
      <c r="A32" s="49"/>
      <c r="B32" s="157" t="s">
        <v>100</v>
      </c>
      <c r="C32" s="193">
        <f>SUM(C21:C31)</f>
        <v>935839078</v>
      </c>
      <c r="D32" s="193">
        <f>SUM(D21:D31)</f>
        <v>900651907</v>
      </c>
      <c r="E32" s="157">
        <f t="shared" ref="E32:M32" si="13">SUM(E21:E31)</f>
        <v>35187171</v>
      </c>
      <c r="F32" s="194">
        <f t="shared" si="13"/>
        <v>-1.1181936699950801</v>
      </c>
      <c r="G32" s="193">
        <f t="shared" si="13"/>
        <v>954377199</v>
      </c>
      <c r="H32" s="193">
        <f>SUM(H21:H31)</f>
        <v>-18538121</v>
      </c>
      <c r="I32" s="194">
        <f t="shared" si="13"/>
        <v>-2.0171140480483882</v>
      </c>
      <c r="J32" s="193">
        <f t="shared" si="13"/>
        <v>978427941</v>
      </c>
      <c r="K32" s="193">
        <f t="shared" si="13"/>
        <v>978427941</v>
      </c>
      <c r="L32" s="194">
        <f t="shared" si="13"/>
        <v>2.0768233192099457</v>
      </c>
      <c r="M32" s="194">
        <f t="shared" si="13"/>
        <v>2.0768233192099457</v>
      </c>
    </row>
    <row r="33" spans="1:13" x14ac:dyDescent="0.25">
      <c r="A33" s="49"/>
      <c r="B33" s="159" t="s">
        <v>134</v>
      </c>
      <c r="C33" s="199">
        <f>+C32+C20</f>
        <v>1030859311</v>
      </c>
      <c r="D33" s="199">
        <f t="shared" ref="D33:M33" si="14">+D32+D20</f>
        <v>979512992</v>
      </c>
      <c r="E33" s="159">
        <f t="shared" si="14"/>
        <v>51346319</v>
      </c>
      <c r="F33" s="200">
        <f t="shared" si="14"/>
        <v>0.55810004484331488</v>
      </c>
      <c r="G33" s="199">
        <f t="shared" si="14"/>
        <v>1048760268</v>
      </c>
      <c r="H33" s="199">
        <f t="shared" si="14"/>
        <v>-17900957</v>
      </c>
      <c r="I33" s="200">
        <f t="shared" si="14"/>
        <v>1.0362259465135817</v>
      </c>
      <c r="J33" s="199">
        <f t="shared" si="14"/>
        <v>1080429076</v>
      </c>
      <c r="K33" s="199">
        <f t="shared" si="14"/>
        <v>1080429076</v>
      </c>
      <c r="L33" s="200">
        <f t="shared" si="14"/>
        <v>7.0045286392937536</v>
      </c>
      <c r="M33" s="200">
        <f t="shared" si="14"/>
        <v>7.0045286392937536</v>
      </c>
    </row>
    <row r="34" spans="1:13" x14ac:dyDescent="0.25">
      <c r="A34" s="49"/>
      <c r="B34" s="59" t="s">
        <v>135</v>
      </c>
      <c r="C34" s="201"/>
      <c r="D34" s="201"/>
      <c r="E34" s="59"/>
      <c r="F34" s="202"/>
      <c r="G34" s="201"/>
      <c r="H34" s="201"/>
      <c r="I34" s="202"/>
      <c r="J34" s="201"/>
      <c r="K34" s="201"/>
      <c r="L34" s="202"/>
      <c r="M34" s="202"/>
    </row>
    <row r="35" spans="1:13" x14ac:dyDescent="0.25">
      <c r="A35" s="49"/>
      <c r="B35" s="57" t="s">
        <v>103</v>
      </c>
      <c r="C35" s="195"/>
      <c r="D35" s="195"/>
      <c r="E35" s="57"/>
      <c r="F35" s="196"/>
      <c r="G35" s="195"/>
      <c r="H35" s="195"/>
      <c r="I35" s="196"/>
      <c r="J35" s="195"/>
      <c r="K35" s="195"/>
      <c r="L35" s="196"/>
      <c r="M35" s="196"/>
    </row>
    <row r="36" spans="1:13" x14ac:dyDescent="0.25">
      <c r="A36" s="49"/>
      <c r="B36" s="57" t="s">
        <v>49</v>
      </c>
      <c r="C36" s="195"/>
      <c r="D36" s="195"/>
      <c r="E36" s="57"/>
      <c r="F36" s="196"/>
      <c r="G36" s="195"/>
      <c r="H36" s="195"/>
      <c r="I36" s="196"/>
      <c r="J36" s="195"/>
      <c r="K36" s="195"/>
      <c r="L36" s="196"/>
      <c r="M36" s="196"/>
    </row>
    <row r="37" spans="1:13" x14ac:dyDescent="0.25">
      <c r="A37" s="49"/>
      <c r="B37" s="58" t="s">
        <v>281</v>
      </c>
      <c r="C37" s="190"/>
      <c r="D37" s="190"/>
      <c r="E37" s="58"/>
      <c r="F37" s="192"/>
      <c r="G37" s="190"/>
      <c r="H37" s="190"/>
      <c r="I37" s="192"/>
      <c r="J37" s="190"/>
      <c r="K37" s="190"/>
      <c r="L37" s="192"/>
      <c r="M37" s="192"/>
    </row>
    <row r="38" spans="1:13" x14ac:dyDescent="0.25">
      <c r="A38" s="49"/>
      <c r="B38" s="58" t="s">
        <v>136</v>
      </c>
      <c r="C38" s="190">
        <f>+[25]BG!$IW$37</f>
        <v>8571628</v>
      </c>
      <c r="D38" s="190">
        <f>+[25]BG!$HY$37</f>
        <v>37000000</v>
      </c>
      <c r="E38" s="191">
        <f>+C38-D38</f>
        <v>-28428372</v>
      </c>
      <c r="F38" s="192">
        <f>+C38/D38-1</f>
        <v>-0.76833437837837837</v>
      </c>
      <c r="G38" s="190">
        <f>+[25]BG!$IK$37</f>
        <v>0</v>
      </c>
      <c r="H38" s="190">
        <f>+C38-G38</f>
        <v>8571628</v>
      </c>
      <c r="I38" s="192"/>
      <c r="J38" s="190"/>
      <c r="K38" s="190"/>
      <c r="L38" s="192"/>
      <c r="M38" s="192"/>
    </row>
    <row r="39" spans="1:13" x14ac:dyDescent="0.25">
      <c r="A39" s="49"/>
      <c r="B39" s="58" t="s">
        <v>137</v>
      </c>
      <c r="C39" s="190">
        <f>+[25]BG!$IW$38</f>
        <v>41509413</v>
      </c>
      <c r="D39" s="190">
        <f>+[25]BG!$HY$38</f>
        <v>32696879</v>
      </c>
      <c r="E39" s="191">
        <f t="shared" ref="E39:E46" si="15">+C39-D39</f>
        <v>8812534</v>
      </c>
      <c r="F39" s="192">
        <f t="shared" ref="F39:F45" si="16">+C39/D39-1</f>
        <v>0.26952217671906853</v>
      </c>
      <c r="G39" s="190">
        <f>+[25]BG!$IK$38</f>
        <v>46828837</v>
      </c>
      <c r="H39" s="190">
        <f t="shared" ref="H39:H46" si="17">+C39-G39</f>
        <v>-5319424</v>
      </c>
      <c r="I39" s="192">
        <f t="shared" ref="I39:I45" si="18">+C39/G39-1</f>
        <v>-0.11359291284556139</v>
      </c>
      <c r="J39" s="190">
        <v>53079975</v>
      </c>
      <c r="K39" s="190">
        <v>53079975</v>
      </c>
      <c r="L39" s="192">
        <f t="shared" ref="L39:L45" si="19">+C39/J39</f>
        <v>0.78201643840261792</v>
      </c>
      <c r="M39" s="192">
        <f t="shared" ref="M39:M45" si="20">+C39/K39</f>
        <v>0.78201643840261792</v>
      </c>
    </row>
    <row r="40" spans="1:13" x14ac:dyDescent="0.25">
      <c r="A40" s="49"/>
      <c r="B40" s="58" t="s">
        <v>138</v>
      </c>
      <c r="C40" s="190">
        <f>+[25]BG!$IW$41</f>
        <v>32451163</v>
      </c>
      <c r="D40" s="190">
        <f>+[25]BG!$HY$41</f>
        <v>21972479</v>
      </c>
      <c r="E40" s="191">
        <f t="shared" si="15"/>
        <v>10478684</v>
      </c>
      <c r="F40" s="192">
        <f t="shared" si="16"/>
        <v>0.47690039890355562</v>
      </c>
      <c r="G40" s="190">
        <f>+[25]BG!$IK$41</f>
        <v>7411612</v>
      </c>
      <c r="H40" s="190">
        <f t="shared" si="17"/>
        <v>25039551</v>
      </c>
      <c r="I40" s="192">
        <f t="shared" si="18"/>
        <v>3.3784217252603082</v>
      </c>
      <c r="J40" s="190">
        <v>11150176</v>
      </c>
      <c r="K40" s="190">
        <v>11150176</v>
      </c>
      <c r="L40" s="192">
        <f t="shared" si="19"/>
        <v>2.9103722667696008</v>
      </c>
      <c r="M40" s="192">
        <f t="shared" si="20"/>
        <v>2.9103722667696008</v>
      </c>
    </row>
    <row r="41" spans="1:13" x14ac:dyDescent="0.25">
      <c r="A41" s="49"/>
      <c r="B41" s="58" t="s">
        <v>139</v>
      </c>
      <c r="C41" s="190">
        <f>+[25]BG!$IW$39</f>
        <v>1327184</v>
      </c>
      <c r="D41" s="190">
        <f>+[25]BG!$HY$39</f>
        <v>242163</v>
      </c>
      <c r="E41" s="191">
        <f t="shared" si="15"/>
        <v>1085021</v>
      </c>
      <c r="F41" s="192">
        <f t="shared" si="16"/>
        <v>4.4805399668818113</v>
      </c>
      <c r="G41" s="190">
        <f>+[25]BG!$IK$39</f>
        <v>60664623</v>
      </c>
      <c r="H41" s="190">
        <f t="shared" si="17"/>
        <v>-59337439</v>
      </c>
      <c r="I41" s="192">
        <f t="shared" si="18"/>
        <v>-0.97812260367957782</v>
      </c>
      <c r="J41" s="190">
        <v>8319267</v>
      </c>
      <c r="K41" s="190">
        <v>8319267</v>
      </c>
      <c r="L41" s="192">
        <f t="shared" si="19"/>
        <v>0.15953136255874467</v>
      </c>
      <c r="M41" s="192">
        <f t="shared" si="20"/>
        <v>0.15953136255874467</v>
      </c>
    </row>
    <row r="42" spans="1:13" x14ac:dyDescent="0.25">
      <c r="A42" s="49"/>
      <c r="B42" s="58" t="s">
        <v>107</v>
      </c>
      <c r="C42" s="190">
        <f>+[25]BG!$IW$43</f>
        <v>8249058</v>
      </c>
      <c r="D42" s="190">
        <f>+[25]BG!$HY$43</f>
        <v>8225600</v>
      </c>
      <c r="E42" s="191">
        <f t="shared" si="15"/>
        <v>23458</v>
      </c>
      <c r="F42" s="192">
        <f t="shared" si="16"/>
        <v>2.8518284380469883E-3</v>
      </c>
      <c r="G42" s="190">
        <f>+[25]BG!$IK$43</f>
        <v>8655127</v>
      </c>
      <c r="H42" s="190">
        <f t="shared" si="17"/>
        <v>-406069</v>
      </c>
      <c r="I42" s="192">
        <f t="shared" si="18"/>
        <v>-4.6916584817299656E-2</v>
      </c>
      <c r="J42" s="190">
        <v>10007689</v>
      </c>
      <c r="K42" s="190">
        <v>10007689</v>
      </c>
      <c r="L42" s="192">
        <f t="shared" si="19"/>
        <v>0.82427201724593957</v>
      </c>
      <c r="M42" s="192">
        <f t="shared" si="20"/>
        <v>0.82427201724593957</v>
      </c>
    </row>
    <row r="43" spans="1:13" x14ac:dyDescent="0.25">
      <c r="A43" s="49"/>
      <c r="B43" s="58" t="s">
        <v>140</v>
      </c>
      <c r="C43" s="190"/>
      <c r="D43" s="190"/>
      <c r="E43" s="191">
        <f t="shared" si="15"/>
        <v>0</v>
      </c>
      <c r="F43" s="192"/>
      <c r="G43" s="190"/>
      <c r="H43" s="190">
        <f t="shared" si="17"/>
        <v>0</v>
      </c>
      <c r="I43" s="192"/>
      <c r="J43" s="190"/>
      <c r="K43" s="190"/>
      <c r="L43" s="192"/>
      <c r="M43" s="192"/>
    </row>
    <row r="44" spans="1:13" x14ac:dyDescent="0.25">
      <c r="A44" s="49"/>
      <c r="B44" s="58" t="s">
        <v>141</v>
      </c>
      <c r="C44" s="190"/>
      <c r="D44" s="190"/>
      <c r="E44" s="191">
        <f t="shared" si="15"/>
        <v>0</v>
      </c>
      <c r="F44" s="192"/>
      <c r="G44" s="190"/>
      <c r="H44" s="190">
        <f t="shared" si="17"/>
        <v>0</v>
      </c>
      <c r="I44" s="192"/>
      <c r="J44" s="190"/>
      <c r="K44" s="190"/>
      <c r="L44" s="192"/>
      <c r="M44" s="192"/>
    </row>
    <row r="45" spans="1:13" x14ac:dyDescent="0.25">
      <c r="A45" s="49"/>
      <c r="B45" s="58" t="s">
        <v>142</v>
      </c>
      <c r="C45" s="190">
        <f>+[25]BG!$IW$42</f>
        <v>13888339</v>
      </c>
      <c r="D45" s="190">
        <f>+[25]BG!$HY$42</f>
        <v>7040948</v>
      </c>
      <c r="E45" s="191">
        <f t="shared" si="15"/>
        <v>6847391</v>
      </c>
      <c r="F45" s="192">
        <f t="shared" si="16"/>
        <v>0.97250980975857226</v>
      </c>
      <c r="G45" s="190">
        <f>+[25]BG!$IK$42</f>
        <v>8646146</v>
      </c>
      <c r="H45" s="190">
        <f t="shared" si="17"/>
        <v>5242193</v>
      </c>
      <c r="I45" s="192">
        <f t="shared" si="18"/>
        <v>0.60630401105880005</v>
      </c>
      <c r="J45" s="190">
        <v>8115540</v>
      </c>
      <c r="K45" s="190">
        <v>8115540</v>
      </c>
      <c r="L45" s="192">
        <f t="shared" si="19"/>
        <v>1.7113265414254628</v>
      </c>
      <c r="M45" s="192">
        <f t="shared" si="20"/>
        <v>1.7113265414254628</v>
      </c>
    </row>
    <row r="46" spans="1:13" x14ac:dyDescent="0.25">
      <c r="A46" s="49"/>
      <c r="B46" s="58" t="s">
        <v>109</v>
      </c>
      <c r="C46" s="190"/>
      <c r="D46" s="190"/>
      <c r="E46" s="191">
        <f t="shared" si="15"/>
        <v>0</v>
      </c>
      <c r="F46" s="192"/>
      <c r="G46" s="190"/>
      <c r="H46" s="190">
        <f t="shared" si="17"/>
        <v>0</v>
      </c>
      <c r="I46" s="192"/>
      <c r="J46" s="190"/>
      <c r="K46" s="190"/>
      <c r="L46" s="192"/>
      <c r="M46" s="192"/>
    </row>
    <row r="47" spans="1:13" x14ac:dyDescent="0.25">
      <c r="A47" s="49"/>
      <c r="B47" s="157" t="s">
        <v>110</v>
      </c>
      <c r="C47" s="193">
        <f>SUM(C37:C46)</f>
        <v>105996785</v>
      </c>
      <c r="D47" s="193">
        <f t="shared" ref="D47:M47" si="21">SUM(D37:D46)</f>
        <v>107178069</v>
      </c>
      <c r="E47" s="193">
        <f t="shared" si="21"/>
        <v>-1181284</v>
      </c>
      <c r="F47" s="194">
        <f t="shared" si="21"/>
        <v>5.4339898023226763</v>
      </c>
      <c r="G47" s="193">
        <f t="shared" si="21"/>
        <v>132206345</v>
      </c>
      <c r="H47" s="193">
        <f>SUM(H37:H46)</f>
        <v>-26209560</v>
      </c>
      <c r="I47" s="194">
        <f t="shared" si="21"/>
        <v>2.8460936349766692</v>
      </c>
      <c r="J47" s="193">
        <f t="shared" si="21"/>
        <v>90672647</v>
      </c>
      <c r="K47" s="193">
        <f t="shared" si="21"/>
        <v>90672647</v>
      </c>
      <c r="L47" s="194">
        <f t="shared" si="21"/>
        <v>6.3875186264023665</v>
      </c>
      <c r="M47" s="194">
        <f t="shared" si="21"/>
        <v>6.3875186264023665</v>
      </c>
    </row>
    <row r="48" spans="1:13" x14ac:dyDescent="0.25">
      <c r="A48" s="49"/>
      <c r="B48" s="57" t="s">
        <v>50</v>
      </c>
      <c r="C48" s="195"/>
      <c r="D48" s="195"/>
      <c r="E48" s="57"/>
      <c r="F48" s="196"/>
      <c r="G48" s="195"/>
      <c r="H48" s="195"/>
      <c r="I48" s="196"/>
      <c r="J48" s="195"/>
      <c r="K48" s="195"/>
      <c r="L48" s="196"/>
      <c r="M48" s="196"/>
    </row>
    <row r="49" spans="1:13" x14ac:dyDescent="0.25">
      <c r="A49" s="49"/>
      <c r="B49" s="58" t="s">
        <v>136</v>
      </c>
      <c r="C49" s="190">
        <f>+[25]BG!$IW$47</f>
        <v>960145</v>
      </c>
      <c r="D49" s="190"/>
      <c r="E49" s="191">
        <f t="shared" ref="E49:E50" si="22">+C49-D49</f>
        <v>960145</v>
      </c>
      <c r="F49" s="192"/>
      <c r="G49" s="190"/>
      <c r="H49" s="190">
        <f t="shared" ref="H49:H57" si="23">+C49-G49</f>
        <v>960145</v>
      </c>
      <c r="I49" s="192"/>
      <c r="J49" s="190"/>
      <c r="K49" s="190"/>
      <c r="L49" s="192"/>
      <c r="M49" s="192"/>
    </row>
    <row r="50" spans="1:13" x14ac:dyDescent="0.25">
      <c r="A50" s="49"/>
      <c r="B50" s="58" t="s">
        <v>282</v>
      </c>
      <c r="C50" s="190"/>
      <c r="D50" s="190"/>
      <c r="E50" s="191">
        <f t="shared" si="22"/>
        <v>0</v>
      </c>
      <c r="F50" s="192"/>
      <c r="G50" s="190"/>
      <c r="H50" s="190">
        <f t="shared" si="23"/>
        <v>0</v>
      </c>
      <c r="I50" s="192"/>
      <c r="J50" s="190"/>
      <c r="K50" s="190"/>
      <c r="L50" s="192"/>
      <c r="M50" s="192"/>
    </row>
    <row r="51" spans="1:13" x14ac:dyDescent="0.25">
      <c r="A51" s="49"/>
      <c r="B51" s="58" t="s">
        <v>283</v>
      </c>
      <c r="C51" s="190">
        <f>+[25]BG!$IW$51</f>
        <v>84071738</v>
      </c>
      <c r="D51" s="190">
        <f>+[25]BG!$HY$51</f>
        <v>65186993</v>
      </c>
      <c r="E51" s="191">
        <f>+C51-D51</f>
        <v>18884745</v>
      </c>
      <c r="F51" s="192">
        <f>+C51/D51-1</f>
        <v>0.28970112181735397</v>
      </c>
      <c r="G51" s="190">
        <f>+[25]BG!$IK$51</f>
        <v>63808920</v>
      </c>
      <c r="H51" s="190">
        <f t="shared" si="23"/>
        <v>20262818</v>
      </c>
      <c r="I51" s="192">
        <f>+C51/G51-1</f>
        <v>0.31755463029306874</v>
      </c>
      <c r="J51" s="190">
        <v>63191462</v>
      </c>
      <c r="K51" s="190">
        <v>63191462</v>
      </c>
      <c r="L51" s="192">
        <f>+C51/J51</f>
        <v>1.3304287531755477</v>
      </c>
      <c r="M51" s="192">
        <f>+C51/K51</f>
        <v>1.3304287531755477</v>
      </c>
    </row>
    <row r="52" spans="1:13" x14ac:dyDescent="0.25">
      <c r="A52" s="49"/>
      <c r="B52" s="58" t="s">
        <v>284</v>
      </c>
      <c r="C52" s="190"/>
      <c r="D52" s="190"/>
      <c r="E52" s="191">
        <f t="shared" ref="E52:E57" si="24">+C52-D52</f>
        <v>0</v>
      </c>
      <c r="F52" s="192"/>
      <c r="G52" s="190"/>
      <c r="H52" s="190">
        <f t="shared" si="23"/>
        <v>0</v>
      </c>
      <c r="I52" s="192"/>
      <c r="J52" s="190"/>
      <c r="K52" s="190"/>
      <c r="L52" s="192"/>
      <c r="M52" s="192"/>
    </row>
    <row r="53" spans="1:13" x14ac:dyDescent="0.25">
      <c r="A53" s="49"/>
      <c r="B53" s="58" t="s">
        <v>285</v>
      </c>
      <c r="C53" s="190">
        <f>+[25]BG!$IW$50</f>
        <v>3303952</v>
      </c>
      <c r="D53" s="190">
        <v>0</v>
      </c>
      <c r="E53" s="191">
        <f t="shared" si="24"/>
        <v>3303952</v>
      </c>
      <c r="F53" s="203"/>
      <c r="G53" s="190">
        <f>+[25]BG!$IK$40</f>
        <v>0</v>
      </c>
      <c r="H53" s="190">
        <f t="shared" si="23"/>
        <v>3303952</v>
      </c>
      <c r="I53" s="192"/>
      <c r="J53" s="190"/>
      <c r="K53" s="190"/>
      <c r="L53" s="192"/>
      <c r="M53" s="192"/>
    </row>
    <row r="54" spans="1:13" x14ac:dyDescent="0.25">
      <c r="A54" s="49"/>
      <c r="B54" s="58" t="s">
        <v>107</v>
      </c>
      <c r="C54" s="190"/>
      <c r="D54" s="190"/>
      <c r="E54" s="191">
        <f t="shared" si="24"/>
        <v>0</v>
      </c>
      <c r="F54" s="192"/>
      <c r="G54" s="190"/>
      <c r="H54" s="190">
        <f t="shared" si="23"/>
        <v>0</v>
      </c>
      <c r="I54" s="192"/>
      <c r="J54" s="190"/>
      <c r="K54" s="190"/>
      <c r="L54" s="192"/>
      <c r="M54" s="192"/>
    </row>
    <row r="55" spans="1:13" x14ac:dyDescent="0.25">
      <c r="A55" s="49"/>
      <c r="B55" s="58" t="s">
        <v>142</v>
      </c>
      <c r="C55" s="190">
        <f>+[25]BG!$IW$52</f>
        <v>8092427</v>
      </c>
      <c r="D55" s="190">
        <f>+[25]BG!$HY$52</f>
        <v>9550483</v>
      </c>
      <c r="E55" s="191">
        <f t="shared" si="24"/>
        <v>-1458056</v>
      </c>
      <c r="F55" s="192">
        <f t="shared" ref="F55:F57" si="25">+C55/D55-1</f>
        <v>-0.15266829960327666</v>
      </c>
      <c r="G55" s="190">
        <f>+[25]BG!$IK$52</f>
        <v>9471402</v>
      </c>
      <c r="H55" s="190">
        <f t="shared" si="23"/>
        <v>-1378975</v>
      </c>
      <c r="I55" s="192">
        <f t="shared" ref="I55:I57" si="26">+C55/G55-1</f>
        <v>-0.14559354570738314</v>
      </c>
      <c r="J55" s="190">
        <v>9471402</v>
      </c>
      <c r="K55" s="190">
        <v>9471402</v>
      </c>
      <c r="L55" s="192">
        <f t="shared" ref="L55:L57" si="27">+C55/J55</f>
        <v>0.85440645429261686</v>
      </c>
      <c r="M55" s="192">
        <f t="shared" ref="M55:M57" si="28">+C55/K55</f>
        <v>0.85440645429261686</v>
      </c>
    </row>
    <row r="56" spans="1:13" x14ac:dyDescent="0.25">
      <c r="A56" s="49"/>
      <c r="B56" s="58" t="s">
        <v>109</v>
      </c>
      <c r="C56" s="190"/>
      <c r="D56" s="190"/>
      <c r="E56" s="191">
        <f t="shared" si="24"/>
        <v>0</v>
      </c>
      <c r="F56" s="192"/>
      <c r="G56" s="190"/>
      <c r="H56" s="190">
        <f t="shared" si="23"/>
        <v>0</v>
      </c>
      <c r="I56" s="192"/>
      <c r="J56" s="190"/>
      <c r="K56" s="190"/>
      <c r="L56" s="192"/>
      <c r="M56" s="192"/>
    </row>
    <row r="57" spans="1:13" x14ac:dyDescent="0.25">
      <c r="A57" s="49"/>
      <c r="B57" s="58" t="s">
        <v>143</v>
      </c>
      <c r="C57" s="190">
        <f>+[25]BG!$IW$55</f>
        <v>210451431</v>
      </c>
      <c r="D57" s="190">
        <f>+[25]BG!$HY$55</f>
        <v>203491074</v>
      </c>
      <c r="E57" s="191">
        <f t="shared" si="24"/>
        <v>6960357</v>
      </c>
      <c r="F57" s="192">
        <f t="shared" si="25"/>
        <v>3.4204728802994078E-2</v>
      </c>
      <c r="G57" s="190">
        <f>+[25]BG!$IK$55</f>
        <v>206451057</v>
      </c>
      <c r="H57" s="190">
        <f t="shared" si="23"/>
        <v>4000374</v>
      </c>
      <c r="I57" s="192">
        <f t="shared" si="26"/>
        <v>1.9376863737733174E-2</v>
      </c>
      <c r="J57" s="190">
        <v>280731138</v>
      </c>
      <c r="K57" s="190">
        <v>280731138</v>
      </c>
      <c r="L57" s="192">
        <f t="shared" si="27"/>
        <v>0.74965474973424573</v>
      </c>
      <c r="M57" s="192">
        <f t="shared" si="28"/>
        <v>0.74965474973424573</v>
      </c>
    </row>
    <row r="58" spans="1:13" x14ac:dyDescent="0.25">
      <c r="A58" s="49"/>
      <c r="B58" s="157" t="s">
        <v>112</v>
      </c>
      <c r="C58" s="193">
        <f>SUM(C49:C57)</f>
        <v>306879693</v>
      </c>
      <c r="D58" s="193">
        <f t="shared" ref="D58:M58" si="29">SUM(D51:D57)</f>
        <v>278228550</v>
      </c>
      <c r="E58" s="193">
        <f>SUM(E49:E57)</f>
        <v>28651143</v>
      </c>
      <c r="F58" s="194">
        <f t="shared" si="29"/>
        <v>0.17123755101707139</v>
      </c>
      <c r="G58" s="193">
        <f t="shared" si="29"/>
        <v>279731379</v>
      </c>
      <c r="H58" s="193">
        <f>SUM(H49:H57)</f>
        <v>27148314</v>
      </c>
      <c r="I58" s="194">
        <f t="shared" si="29"/>
        <v>0.19133794832341877</v>
      </c>
      <c r="J58" s="193">
        <f t="shared" si="29"/>
        <v>353394002</v>
      </c>
      <c r="K58" s="193">
        <f t="shared" si="29"/>
        <v>353394002</v>
      </c>
      <c r="L58" s="194">
        <f t="shared" si="29"/>
        <v>2.9344899572024103</v>
      </c>
      <c r="M58" s="194">
        <f t="shared" si="29"/>
        <v>2.9344899572024103</v>
      </c>
    </row>
    <row r="59" spans="1:13" x14ac:dyDescent="0.25">
      <c r="A59" s="49"/>
      <c r="B59" s="159" t="s">
        <v>144</v>
      </c>
      <c r="C59" s="199">
        <f>+C47+C58</f>
        <v>412876478</v>
      </c>
      <c r="D59" s="199">
        <f t="shared" ref="D59:M59" si="30">+D47+D58</f>
        <v>385406619</v>
      </c>
      <c r="E59" s="204">
        <f t="shared" si="30"/>
        <v>27469859</v>
      </c>
      <c r="F59" s="200">
        <f t="shared" si="30"/>
        <v>5.6052273533397479</v>
      </c>
      <c r="G59" s="199">
        <f t="shared" si="30"/>
        <v>411937724</v>
      </c>
      <c r="H59" s="199">
        <f t="shared" si="30"/>
        <v>938754</v>
      </c>
      <c r="I59" s="200">
        <f t="shared" si="30"/>
        <v>3.037431583300088</v>
      </c>
      <c r="J59" s="199">
        <f t="shared" si="30"/>
        <v>444066649</v>
      </c>
      <c r="K59" s="199">
        <f t="shared" si="30"/>
        <v>444066649</v>
      </c>
      <c r="L59" s="200">
        <f t="shared" si="30"/>
        <v>9.3220085836047772</v>
      </c>
      <c r="M59" s="200">
        <f t="shared" si="30"/>
        <v>9.3220085836047772</v>
      </c>
    </row>
    <row r="60" spans="1:13" x14ac:dyDescent="0.25">
      <c r="A60" s="49"/>
      <c r="B60" s="57" t="s">
        <v>51</v>
      </c>
      <c r="C60" s="195"/>
      <c r="D60" s="195"/>
      <c r="E60" s="57"/>
      <c r="F60" s="196"/>
      <c r="G60" s="195"/>
      <c r="H60" s="195"/>
      <c r="I60" s="196"/>
      <c r="J60" s="195"/>
      <c r="K60" s="195"/>
      <c r="L60" s="196"/>
      <c r="M60" s="196"/>
    </row>
    <row r="61" spans="1:13" x14ac:dyDescent="0.25">
      <c r="A61" s="49"/>
      <c r="B61" s="58" t="s">
        <v>286</v>
      </c>
      <c r="C61" s="190">
        <f>+[25]BG!$IW$59</f>
        <v>409857176</v>
      </c>
      <c r="D61" s="190">
        <v>379856219</v>
      </c>
      <c r="E61" s="191">
        <f>+C61-D61</f>
        <v>30000957</v>
      </c>
      <c r="F61" s="192">
        <f>+C61/D61-1</f>
        <v>7.8979770501006241E-2</v>
      </c>
      <c r="G61" s="190">
        <v>409856219</v>
      </c>
      <c r="H61" s="190">
        <f>+C61-G61</f>
        <v>957</v>
      </c>
      <c r="I61" s="192">
        <f>+C61/G61-1</f>
        <v>2.3349651796511495E-6</v>
      </c>
      <c r="J61" s="190">
        <v>409857176</v>
      </c>
      <c r="K61" s="190">
        <v>409857176</v>
      </c>
      <c r="L61" s="192">
        <f>+C61/J61</f>
        <v>1</v>
      </c>
      <c r="M61" s="192">
        <f>+C61/K61</f>
        <v>1</v>
      </c>
    </row>
    <row r="62" spans="1:13" x14ac:dyDescent="0.25">
      <c r="A62" s="49"/>
      <c r="B62" s="58" t="s">
        <v>145</v>
      </c>
      <c r="C62" s="190"/>
      <c r="D62" s="190"/>
      <c r="E62" s="191">
        <f t="shared" ref="E62:E68" si="31">+C62-D62</f>
        <v>0</v>
      </c>
      <c r="F62" s="192"/>
      <c r="G62" s="190"/>
      <c r="H62" s="190">
        <f t="shared" ref="H62:H68" si="32">+C62-G62</f>
        <v>0</v>
      </c>
      <c r="I62" s="192"/>
      <c r="J62" s="190"/>
      <c r="K62" s="190"/>
      <c r="L62" s="192"/>
      <c r="M62" s="192"/>
    </row>
    <row r="63" spans="1:13" x14ac:dyDescent="0.25">
      <c r="A63" s="49"/>
      <c r="B63" s="58" t="s">
        <v>115</v>
      </c>
      <c r="C63" s="190">
        <v>4385706</v>
      </c>
      <c r="D63" s="190">
        <v>10256213</v>
      </c>
      <c r="E63" s="191">
        <f t="shared" si="31"/>
        <v>-5870507</v>
      </c>
      <c r="F63" s="192">
        <f t="shared" ref="F63:F67" si="33">+C63/D63-1</f>
        <v>-0.57238544090299215</v>
      </c>
      <c r="G63" s="190">
        <v>10521742</v>
      </c>
      <c r="H63" s="190">
        <f t="shared" si="32"/>
        <v>-6136036</v>
      </c>
      <c r="I63" s="192">
        <f t="shared" ref="I63:I67" si="34">+C63/G63-1</f>
        <v>-0.58317681615838901</v>
      </c>
      <c r="J63" s="190">
        <v>10521742</v>
      </c>
      <c r="K63" s="190">
        <v>10521742</v>
      </c>
      <c r="L63" s="192">
        <f t="shared" ref="L63:L67" si="35">+C63/J63</f>
        <v>0.41682318384161104</v>
      </c>
      <c r="M63" s="192">
        <f t="shared" ref="M63:M67" si="36">+C63/K63</f>
        <v>0.41682318384161104</v>
      </c>
    </row>
    <row r="64" spans="1:13" x14ac:dyDescent="0.25">
      <c r="A64" s="49"/>
      <c r="B64" s="58" t="s">
        <v>287</v>
      </c>
      <c r="C64" s="190"/>
      <c r="D64" s="190"/>
      <c r="E64" s="191">
        <f t="shared" si="31"/>
        <v>0</v>
      </c>
      <c r="F64" s="192"/>
      <c r="G64" s="190"/>
      <c r="H64" s="190">
        <f t="shared" si="32"/>
        <v>0</v>
      </c>
      <c r="I64" s="192"/>
      <c r="J64" s="190"/>
      <c r="K64" s="190"/>
      <c r="L64" s="192"/>
      <c r="M64" s="192"/>
    </row>
    <row r="65" spans="1:13" x14ac:dyDescent="0.25">
      <c r="A65" s="49"/>
      <c r="B65" s="58" t="s">
        <v>146</v>
      </c>
      <c r="C65" s="190">
        <v>28560088</v>
      </c>
      <c r="D65" s="190">
        <v>23111082</v>
      </c>
      <c r="E65" s="191">
        <f t="shared" si="31"/>
        <v>5449006</v>
      </c>
      <c r="F65" s="192">
        <f t="shared" si="33"/>
        <v>0.23577459506223031</v>
      </c>
      <c r="G65" s="190">
        <f>+[25]BG!$IK$63</f>
        <v>28560088</v>
      </c>
      <c r="H65" s="190">
        <f t="shared" si="32"/>
        <v>0</v>
      </c>
      <c r="I65" s="192">
        <f t="shared" si="34"/>
        <v>0</v>
      </c>
      <c r="J65" s="190">
        <v>34401118</v>
      </c>
      <c r="K65" s="190">
        <v>34401118</v>
      </c>
      <c r="L65" s="192">
        <f t="shared" si="35"/>
        <v>0.83020813451469799</v>
      </c>
      <c r="M65" s="192">
        <f t="shared" si="36"/>
        <v>0.83020813451469799</v>
      </c>
    </row>
    <row r="66" spans="1:13" x14ac:dyDescent="0.25">
      <c r="A66" s="49"/>
      <c r="B66" s="58" t="s">
        <v>147</v>
      </c>
      <c r="C66" s="190"/>
      <c r="D66" s="190"/>
      <c r="E66" s="191">
        <f t="shared" si="31"/>
        <v>0</v>
      </c>
      <c r="F66" s="192"/>
      <c r="G66" s="190"/>
      <c r="H66" s="190">
        <f t="shared" si="32"/>
        <v>0</v>
      </c>
      <c r="I66" s="192"/>
      <c r="J66" s="190"/>
      <c r="K66" s="190"/>
      <c r="L66" s="192"/>
      <c r="M66" s="192"/>
    </row>
    <row r="67" spans="1:13" x14ac:dyDescent="0.25">
      <c r="A67" s="49"/>
      <c r="B67" s="58" t="s">
        <v>118</v>
      </c>
      <c r="C67" s="190">
        <f>+[25]BG!$IW$65</f>
        <v>175179863</v>
      </c>
      <c r="D67" s="190">
        <f>+[25]BG!$HY$65</f>
        <v>180882859</v>
      </c>
      <c r="E67" s="191">
        <f t="shared" si="31"/>
        <v>-5702996</v>
      </c>
      <c r="F67" s="192">
        <f t="shared" si="33"/>
        <v>-3.1528670165479888E-2</v>
      </c>
      <c r="G67" s="190">
        <f>+[25]BG!$IK$65</f>
        <v>187884495</v>
      </c>
      <c r="H67" s="190">
        <f t="shared" si="32"/>
        <v>-12704632</v>
      </c>
      <c r="I67" s="192">
        <f t="shared" si="34"/>
        <v>-6.7619374339537686E-2</v>
      </c>
      <c r="J67" s="190">
        <v>181582391</v>
      </c>
      <c r="K67" s="190">
        <v>181582391</v>
      </c>
      <c r="L67" s="192">
        <f t="shared" si="35"/>
        <v>0.96474036956590137</v>
      </c>
      <c r="M67" s="192">
        <f t="shared" si="36"/>
        <v>0.96474036956590137</v>
      </c>
    </row>
    <row r="68" spans="1:13" x14ac:dyDescent="0.25">
      <c r="A68" s="49"/>
      <c r="B68" s="58" t="s">
        <v>148</v>
      </c>
      <c r="C68" s="190"/>
      <c r="D68" s="190"/>
      <c r="E68" s="191">
        <f t="shared" si="31"/>
        <v>0</v>
      </c>
      <c r="F68" s="192"/>
      <c r="G68" s="190"/>
      <c r="H68" s="190">
        <f t="shared" si="32"/>
        <v>0</v>
      </c>
      <c r="I68" s="192"/>
      <c r="J68" s="190"/>
      <c r="K68" s="190"/>
      <c r="L68" s="192"/>
      <c r="M68" s="192"/>
    </row>
    <row r="69" spans="1:13" x14ac:dyDescent="0.25">
      <c r="A69" s="49"/>
      <c r="B69" s="157" t="s">
        <v>149</v>
      </c>
      <c r="C69" s="193">
        <f>SUM(C61:C68)</f>
        <v>617982833</v>
      </c>
      <c r="D69" s="193">
        <f>SUM(D61:D68)</f>
        <v>594106373</v>
      </c>
      <c r="E69" s="157">
        <f t="shared" ref="E69:M69" si="37">SUM(E61:E68)</f>
        <v>23876460</v>
      </c>
      <c r="F69" s="194">
        <f t="shared" si="37"/>
        <v>-0.28915974550523549</v>
      </c>
      <c r="G69" s="193">
        <f t="shared" si="37"/>
        <v>636822544</v>
      </c>
      <c r="H69" s="193">
        <f t="shared" si="37"/>
        <v>-18839711</v>
      </c>
      <c r="I69" s="194">
        <f t="shared" si="37"/>
        <v>-0.65079385553274705</v>
      </c>
      <c r="J69" s="193">
        <f t="shared" si="37"/>
        <v>636362427</v>
      </c>
      <c r="K69" s="193">
        <f t="shared" si="37"/>
        <v>636362427</v>
      </c>
      <c r="L69" s="194">
        <f t="shared" si="37"/>
        <v>3.2117716879222105</v>
      </c>
      <c r="M69" s="194">
        <f t="shared" si="37"/>
        <v>3.2117716879222105</v>
      </c>
    </row>
    <row r="70" spans="1:13" x14ac:dyDescent="0.25">
      <c r="A70" s="49"/>
      <c r="B70" s="159" t="s">
        <v>150</v>
      </c>
      <c r="C70" s="199">
        <f>+C69+C59</f>
        <v>1030859311</v>
      </c>
      <c r="D70" s="199">
        <f t="shared" ref="D70:M70" si="38">+D69+D59</f>
        <v>979512992</v>
      </c>
      <c r="E70" s="204">
        <f t="shared" si="38"/>
        <v>51346319</v>
      </c>
      <c r="F70" s="200">
        <f t="shared" si="38"/>
        <v>5.3160676078345119</v>
      </c>
      <c r="G70" s="199">
        <f t="shared" si="38"/>
        <v>1048760268</v>
      </c>
      <c r="H70" s="199">
        <f t="shared" si="38"/>
        <v>-17900957</v>
      </c>
      <c r="I70" s="200">
        <f t="shared" si="38"/>
        <v>2.386637727767341</v>
      </c>
      <c r="J70" s="199">
        <f t="shared" si="38"/>
        <v>1080429076</v>
      </c>
      <c r="K70" s="199">
        <f t="shared" si="38"/>
        <v>1080429076</v>
      </c>
      <c r="L70" s="200">
        <f t="shared" si="38"/>
        <v>12.533780271526988</v>
      </c>
      <c r="M70" s="200">
        <f t="shared" si="38"/>
        <v>12.533780271526988</v>
      </c>
    </row>
    <row r="71" spans="1:13" x14ac:dyDescent="0.25">
      <c r="A71" s="49"/>
      <c r="B71" s="60" t="s">
        <v>135</v>
      </c>
      <c r="C71" s="60"/>
      <c r="D71" s="205"/>
      <c r="E71" s="60"/>
      <c r="F71" s="206"/>
      <c r="G71" s="205"/>
      <c r="H71" s="205"/>
      <c r="I71" s="206"/>
      <c r="J71" s="205"/>
      <c r="K71" s="205"/>
      <c r="L71" s="206"/>
      <c r="M71" s="206"/>
    </row>
    <row r="72" spans="1:13" x14ac:dyDescent="0.25"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</row>
    <row r="73" spans="1:13" x14ac:dyDescent="0.25">
      <c r="B73" s="54"/>
      <c r="C73" s="54"/>
      <c r="D73" s="55"/>
      <c r="E73" s="55"/>
      <c r="F73" s="55"/>
      <c r="G73" s="55"/>
      <c r="H73" s="55"/>
      <c r="I73" s="55"/>
      <c r="J73" s="55"/>
      <c r="K73" s="55"/>
      <c r="L73" s="55"/>
      <c r="M73" s="55"/>
    </row>
    <row r="74" spans="1:13" x14ac:dyDescent="0.25">
      <c r="B74" s="54"/>
      <c r="C74" s="54"/>
      <c r="D74" s="55"/>
      <c r="E74" s="55"/>
      <c r="F74" s="55"/>
      <c r="G74" s="55"/>
      <c r="H74" s="55"/>
      <c r="I74" s="55"/>
      <c r="J74" s="55"/>
      <c r="K74" s="55"/>
      <c r="L74" s="55"/>
      <c r="M74" s="55"/>
    </row>
    <row r="75" spans="1:13" x14ac:dyDescent="0.25"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3" x14ac:dyDescent="0.25"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</row>
    <row r="77" spans="1:13" x14ac:dyDescent="0.25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</row>
    <row r="78" spans="1:13" x14ac:dyDescent="0.25"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</row>
    <row r="79" spans="1:13" x14ac:dyDescent="0.25"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x14ac:dyDescent="0.25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</row>
    <row r="81" spans="2:13" x14ac:dyDescent="0.25"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</row>
    <row r="82" spans="2:13" x14ac:dyDescent="0.25"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</row>
    <row r="83" spans="2:13" x14ac:dyDescent="0.2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</row>
    <row r="84" spans="2:13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2:13" x14ac:dyDescent="0.25"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</row>
    <row r="86" spans="2:13" x14ac:dyDescent="0.25"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</row>
  </sheetData>
  <pageMargins left="0.17" right="0.21" top="0.38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showGridLines="0" zoomScale="115" zoomScaleNormal="115" zoomScaleSheetLayoutView="55" workbookViewId="0">
      <pane xSplit="2" ySplit="5" topLeftCell="C6" activePane="bottomRight" state="frozen"/>
      <selection activeCell="B62" sqref="B62"/>
      <selection pane="topRight" activeCell="B62" sqref="B62"/>
      <selection pane="bottomLeft" activeCell="B62" sqref="B62"/>
      <selection pane="bottomRight" activeCell="B4" sqref="B4"/>
    </sheetView>
  </sheetViews>
  <sheetFormatPr baseColWidth="10" defaultColWidth="11.5703125" defaultRowHeight="15" x14ac:dyDescent="0.25"/>
  <cols>
    <col min="1" max="1" width="3.42578125" customWidth="1"/>
    <col min="2" max="2" width="36" customWidth="1"/>
    <col min="3" max="3" width="11.42578125" customWidth="1"/>
    <col min="4" max="4" width="14.7109375" customWidth="1"/>
    <col min="9" max="9" width="12.42578125" customWidth="1"/>
    <col min="12" max="13" width="12.42578125" customWidth="1"/>
  </cols>
  <sheetData>
    <row r="1" spans="1:13" x14ac:dyDescent="0.25">
      <c r="D1" s="42"/>
      <c r="E1" s="42"/>
      <c r="F1" s="42"/>
    </row>
    <row r="2" spans="1:13" x14ac:dyDescent="0.25">
      <c r="C2" s="43" t="s">
        <v>314</v>
      </c>
    </row>
    <row r="3" spans="1:13" x14ac:dyDescent="0.25">
      <c r="A3" s="44"/>
      <c r="B3" s="44"/>
      <c r="C3" s="45" t="s">
        <v>64</v>
      </c>
      <c r="G3" s="45"/>
      <c r="H3" s="45"/>
      <c r="I3" s="45"/>
      <c r="J3" s="45"/>
      <c r="K3" s="45"/>
      <c r="L3" s="45"/>
      <c r="M3" s="45"/>
    </row>
    <row r="4" spans="1:13" ht="15" customHeight="1" x14ac:dyDescent="0.25">
      <c r="A4" s="46"/>
      <c r="B4" s="47" t="s">
        <v>0</v>
      </c>
      <c r="C4" s="47" t="s">
        <v>65</v>
      </c>
      <c r="D4" s="47" t="s">
        <v>65</v>
      </c>
      <c r="E4" s="47" t="s">
        <v>2</v>
      </c>
      <c r="F4" s="47" t="s">
        <v>66</v>
      </c>
      <c r="G4" s="47" t="s">
        <v>67</v>
      </c>
      <c r="H4" s="47" t="s">
        <v>2</v>
      </c>
      <c r="I4" s="47" t="s">
        <v>66</v>
      </c>
      <c r="J4" s="47" t="s">
        <v>67</v>
      </c>
      <c r="K4" s="47" t="s">
        <v>67</v>
      </c>
      <c r="L4" s="47" t="s">
        <v>3</v>
      </c>
      <c r="M4" s="47" t="s">
        <v>3</v>
      </c>
    </row>
    <row r="5" spans="1:13" x14ac:dyDescent="0.25">
      <c r="A5" s="46"/>
      <c r="B5" s="152"/>
      <c r="C5" s="48" t="s">
        <v>347</v>
      </c>
      <c r="D5" s="48" t="s">
        <v>348</v>
      </c>
      <c r="E5" s="48"/>
      <c r="F5" s="48" t="s">
        <v>4</v>
      </c>
      <c r="G5" s="48" t="s">
        <v>347</v>
      </c>
      <c r="H5" s="48"/>
      <c r="I5" s="48" t="s">
        <v>4</v>
      </c>
      <c r="J5" s="48" t="s">
        <v>68</v>
      </c>
      <c r="K5" s="48" t="s">
        <v>69</v>
      </c>
      <c r="L5" s="48" t="s">
        <v>4</v>
      </c>
      <c r="M5" s="48" t="s">
        <v>4</v>
      </c>
    </row>
    <row r="6" spans="1:13" x14ac:dyDescent="0.25">
      <c r="A6" s="49"/>
      <c r="B6" s="50"/>
      <c r="C6" s="51" t="s">
        <v>5</v>
      </c>
      <c r="D6" s="51" t="s">
        <v>6</v>
      </c>
      <c r="E6" s="51" t="s">
        <v>71</v>
      </c>
      <c r="F6" s="51" t="s">
        <v>316</v>
      </c>
      <c r="G6" s="51" t="s">
        <v>7</v>
      </c>
      <c r="H6" s="51" t="s">
        <v>72</v>
      </c>
      <c r="I6" s="51" t="s">
        <v>317</v>
      </c>
      <c r="J6" s="51" t="s">
        <v>8</v>
      </c>
      <c r="K6" s="51" t="s">
        <v>73</v>
      </c>
      <c r="L6" s="51" t="s">
        <v>74</v>
      </c>
      <c r="M6" s="51" t="s">
        <v>75</v>
      </c>
    </row>
    <row r="7" spans="1:13" x14ac:dyDescent="0.25">
      <c r="A7" s="49"/>
      <c r="B7" s="160" t="s">
        <v>151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54"/>
    </row>
    <row r="8" spans="1:13" x14ac:dyDescent="0.25">
      <c r="A8" s="46"/>
      <c r="B8" s="161" t="s">
        <v>298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</row>
    <row r="9" spans="1:13" x14ac:dyDescent="0.25">
      <c r="A9" s="46"/>
      <c r="B9" s="161" t="s">
        <v>299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2"/>
    </row>
    <row r="10" spans="1:13" x14ac:dyDescent="0.25">
      <c r="A10" s="46"/>
      <c r="B10" s="161" t="s">
        <v>300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2"/>
    </row>
    <row r="11" spans="1:13" x14ac:dyDescent="0.25">
      <c r="A11" s="46"/>
      <c r="B11" s="161" t="s">
        <v>178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2"/>
    </row>
    <row r="12" spans="1:13" x14ac:dyDescent="0.25">
      <c r="A12" s="46"/>
      <c r="B12" s="161" t="s">
        <v>301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2"/>
    </row>
    <row r="13" spans="1:13" x14ac:dyDescent="0.25">
      <c r="A13" s="49"/>
      <c r="B13" s="161" t="s">
        <v>302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</row>
    <row r="14" spans="1:13" x14ac:dyDescent="0.25">
      <c r="A14" s="49"/>
      <c r="B14" s="161" t="s">
        <v>180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</row>
    <row r="15" spans="1:13" x14ac:dyDescent="0.25">
      <c r="A15" s="49"/>
      <c r="B15" s="161" t="s">
        <v>303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2"/>
    </row>
    <row r="16" spans="1:13" x14ac:dyDescent="0.25">
      <c r="A16" s="49"/>
      <c r="B16" s="161" t="s">
        <v>304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</row>
    <row r="17" spans="1:13" x14ac:dyDescent="0.25">
      <c r="A17" s="49"/>
      <c r="B17" s="160" t="s">
        <v>152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54"/>
    </row>
    <row r="18" spans="1:13" x14ac:dyDescent="0.25">
      <c r="A18" s="49"/>
      <c r="B18" s="161" t="s">
        <v>305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</row>
    <row r="19" spans="1:13" x14ac:dyDescent="0.25">
      <c r="A19" s="49"/>
      <c r="B19" s="161" t="s">
        <v>299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</row>
    <row r="20" spans="1:13" x14ac:dyDescent="0.25">
      <c r="A20" s="49"/>
      <c r="B20" s="161" t="s">
        <v>306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</row>
    <row r="21" spans="1:13" x14ac:dyDescent="0.25">
      <c r="A21" s="52"/>
      <c r="B21" s="161" t="s">
        <v>153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</row>
    <row r="22" spans="1:13" x14ac:dyDescent="0.25">
      <c r="A22" s="49"/>
      <c r="B22" s="161" t="s">
        <v>154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</row>
    <row r="23" spans="1:13" x14ac:dyDescent="0.25">
      <c r="A23" s="49"/>
      <c r="B23" s="161" t="s">
        <v>307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2"/>
    </row>
    <row r="24" spans="1:13" x14ac:dyDescent="0.25">
      <c r="A24" s="49"/>
      <c r="B24" s="161" t="s">
        <v>308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2"/>
    </row>
    <row r="25" spans="1:13" x14ac:dyDescent="0.25">
      <c r="A25" s="49"/>
      <c r="B25" s="161" t="s">
        <v>155</v>
      </c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2"/>
    </row>
    <row r="26" spans="1:13" x14ac:dyDescent="0.25">
      <c r="A26" s="49"/>
      <c r="B26" s="161" t="s">
        <v>309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2"/>
    </row>
    <row r="27" spans="1:13" x14ac:dyDescent="0.25">
      <c r="A27" s="49"/>
      <c r="B27" s="161" t="s">
        <v>156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2"/>
    </row>
    <row r="28" spans="1:13" x14ac:dyDescent="0.25">
      <c r="A28" s="49"/>
      <c r="B28" s="161" t="s">
        <v>157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2"/>
    </row>
    <row r="29" spans="1:13" x14ac:dyDescent="0.25">
      <c r="A29" s="49"/>
      <c r="B29" s="161" t="s">
        <v>158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2"/>
    </row>
    <row r="30" spans="1:13" x14ac:dyDescent="0.25">
      <c r="B30" s="161" t="s">
        <v>159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2"/>
    </row>
    <row r="31" spans="1:13" x14ac:dyDescent="0.25">
      <c r="B31" s="161" t="s">
        <v>160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2"/>
    </row>
    <row r="32" spans="1:13" x14ac:dyDescent="0.25">
      <c r="B32" s="163" t="s">
        <v>161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4"/>
    </row>
    <row r="33" spans="2:13" x14ac:dyDescent="0.25">
      <c r="B33" s="161" t="s">
        <v>162</v>
      </c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2"/>
    </row>
    <row r="34" spans="2:13" x14ac:dyDescent="0.25">
      <c r="B34" s="163" t="s">
        <v>163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4"/>
    </row>
    <row r="35" spans="2:13" x14ac:dyDescent="0.25">
      <c r="B35" s="165" t="s">
        <v>164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6"/>
    </row>
    <row r="36" spans="2:13" x14ac:dyDescent="0.25">
      <c r="B36" s="161" t="s">
        <v>165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2"/>
    </row>
    <row r="37" spans="2:13" x14ac:dyDescent="0.25">
      <c r="B37" s="161" t="s">
        <v>166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2"/>
    </row>
    <row r="38" spans="2:13" x14ac:dyDescent="0.25">
      <c r="B38" s="161" t="s">
        <v>167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2"/>
    </row>
    <row r="39" spans="2:13" x14ac:dyDescent="0.25">
      <c r="B39" s="165" t="s">
        <v>168</v>
      </c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6"/>
    </row>
    <row r="40" spans="2:13" x14ac:dyDescent="0.25">
      <c r="B40" s="161" t="s">
        <v>169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2"/>
    </row>
    <row r="41" spans="2:13" x14ac:dyDescent="0.25">
      <c r="B41" s="161" t="s">
        <v>170</v>
      </c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2"/>
    </row>
    <row r="42" spans="2:13" x14ac:dyDescent="0.25">
      <c r="B42" s="161" t="s">
        <v>171</v>
      </c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2"/>
    </row>
    <row r="43" spans="2:13" x14ac:dyDescent="0.25">
      <c r="B43" s="161" t="s">
        <v>172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2"/>
    </row>
    <row r="44" spans="2:13" ht="25.5" x14ac:dyDescent="0.25">
      <c r="B44" s="163" t="s">
        <v>173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4"/>
    </row>
    <row r="45" spans="2:13" ht="25.5" x14ac:dyDescent="0.25">
      <c r="B45" s="163" t="s">
        <v>174</v>
      </c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4"/>
    </row>
    <row r="46" spans="2:13" x14ac:dyDescent="0.25">
      <c r="B46" s="161" t="s">
        <v>175</v>
      </c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2"/>
    </row>
    <row r="47" spans="2:13" x14ac:dyDescent="0.25">
      <c r="B47" s="161" t="s">
        <v>176</v>
      </c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2"/>
    </row>
    <row r="48" spans="2:13" x14ac:dyDescent="0.25">
      <c r="B48" s="161" t="s">
        <v>177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2"/>
    </row>
    <row r="49" spans="2:13" x14ac:dyDescent="0.25">
      <c r="B49" s="161" t="s">
        <v>178</v>
      </c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2"/>
    </row>
    <row r="50" spans="2:13" x14ac:dyDescent="0.25">
      <c r="B50" s="161" t="s">
        <v>179</v>
      </c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2"/>
    </row>
    <row r="51" spans="2:13" x14ac:dyDescent="0.25">
      <c r="B51" s="161" t="s">
        <v>180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2"/>
    </row>
    <row r="52" spans="2:13" x14ac:dyDescent="0.25">
      <c r="B52" s="161" t="s">
        <v>181</v>
      </c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2"/>
    </row>
    <row r="53" spans="2:13" x14ac:dyDescent="0.25">
      <c r="B53" s="161" t="s">
        <v>182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2"/>
    </row>
    <row r="54" spans="2:13" x14ac:dyDescent="0.25">
      <c r="B54" s="161" t="s">
        <v>183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2"/>
    </row>
    <row r="55" spans="2:13" x14ac:dyDescent="0.25">
      <c r="B55" s="163" t="s">
        <v>184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4"/>
    </row>
    <row r="56" spans="2:13" x14ac:dyDescent="0.25">
      <c r="B56" s="165" t="s">
        <v>185</v>
      </c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6"/>
    </row>
    <row r="57" spans="2:13" x14ac:dyDescent="0.25">
      <c r="B57" s="161" t="s">
        <v>186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</row>
    <row r="58" spans="2:13" x14ac:dyDescent="0.25">
      <c r="B58" s="161" t="s">
        <v>187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2"/>
    </row>
    <row r="59" spans="2:13" x14ac:dyDescent="0.25">
      <c r="B59" s="161" t="s">
        <v>188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2"/>
    </row>
    <row r="60" spans="2:13" x14ac:dyDescent="0.25">
      <c r="B60" s="161" t="s">
        <v>310</v>
      </c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2"/>
    </row>
    <row r="61" spans="2:13" x14ac:dyDescent="0.25">
      <c r="B61" s="163" t="s">
        <v>189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4"/>
    </row>
    <row r="62" spans="2:13" x14ac:dyDescent="0.25">
      <c r="B62" s="165" t="s">
        <v>190</v>
      </c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6"/>
    </row>
    <row r="63" spans="2:13" x14ac:dyDescent="0.25">
      <c r="B63" s="161" t="s">
        <v>191</v>
      </c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2"/>
    </row>
    <row r="64" spans="2:13" x14ac:dyDescent="0.25">
      <c r="B64" s="161" t="s">
        <v>192</v>
      </c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2"/>
    </row>
    <row r="65" spans="2:13" x14ac:dyDescent="0.25">
      <c r="B65" s="161" t="s">
        <v>311</v>
      </c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2"/>
    </row>
    <row r="66" spans="2:13" x14ac:dyDescent="0.25">
      <c r="B66" s="161" t="s">
        <v>193</v>
      </c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2"/>
    </row>
    <row r="67" spans="2:13" x14ac:dyDescent="0.25">
      <c r="B67" s="161" t="s">
        <v>194</v>
      </c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2"/>
    </row>
    <row r="68" spans="2:13" x14ac:dyDescent="0.25">
      <c r="B68" s="161" t="s">
        <v>195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2"/>
    </row>
    <row r="69" spans="2:13" x14ac:dyDescent="0.25">
      <c r="B69" s="161" t="s">
        <v>196</v>
      </c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2"/>
    </row>
    <row r="70" spans="2:13" x14ac:dyDescent="0.25">
      <c r="B70" s="161" t="s">
        <v>197</v>
      </c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2"/>
    </row>
    <row r="71" spans="2:13" x14ac:dyDescent="0.25">
      <c r="B71" s="161" t="s">
        <v>198</v>
      </c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2"/>
    </row>
    <row r="72" spans="2:13" x14ac:dyDescent="0.25">
      <c r="B72" s="163" t="s">
        <v>199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4"/>
    </row>
    <row r="73" spans="2:13" x14ac:dyDescent="0.25">
      <c r="B73" s="165" t="s">
        <v>200</v>
      </c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6"/>
    </row>
    <row r="74" spans="2:13" x14ac:dyDescent="0.25">
      <c r="B74" s="161" t="s">
        <v>201</v>
      </c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2"/>
    </row>
    <row r="75" spans="2:13" x14ac:dyDescent="0.25">
      <c r="B75" s="161" t="s">
        <v>202</v>
      </c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2"/>
    </row>
    <row r="76" spans="2:13" ht="25.5" x14ac:dyDescent="0.25">
      <c r="B76" s="163" t="s">
        <v>203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4"/>
    </row>
    <row r="77" spans="2:13" x14ac:dyDescent="0.25">
      <c r="B77" s="163" t="s">
        <v>204</v>
      </c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4"/>
    </row>
    <row r="78" spans="2:13" x14ac:dyDescent="0.25">
      <c r="B78" s="163" t="s">
        <v>205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4"/>
    </row>
  </sheetData>
  <pageMargins left="0.17" right="0.17" top="0.36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="115" zoomScaleNormal="115" zoomScaleSheetLayoutView="55" workbookViewId="0">
      <pane xSplit="2" ySplit="5" topLeftCell="C27" activePane="bottomRight" state="frozen"/>
      <selection activeCell="C2" sqref="C2"/>
      <selection pane="topRight" activeCell="C2" sqref="C2"/>
      <selection pane="bottomLeft" activeCell="C2" sqref="C2"/>
      <selection pane="bottomRight" activeCell="B2" sqref="B2:M29"/>
    </sheetView>
  </sheetViews>
  <sheetFormatPr baseColWidth="10" defaultColWidth="11.5703125" defaultRowHeight="15" x14ac:dyDescent="0.25"/>
  <cols>
    <col min="1" max="1" width="3.42578125" customWidth="1"/>
    <col min="2" max="2" width="36" customWidth="1"/>
    <col min="3" max="3" width="11.42578125" customWidth="1"/>
    <col min="4" max="4" width="14.7109375" customWidth="1"/>
    <col min="9" max="9" width="12.42578125" customWidth="1"/>
    <col min="12" max="13" width="12.42578125" customWidth="1"/>
  </cols>
  <sheetData>
    <row r="1" spans="1:13" x14ac:dyDescent="0.25">
      <c r="D1" s="42"/>
      <c r="E1" s="42"/>
      <c r="F1" s="42"/>
    </row>
    <row r="2" spans="1:13" x14ac:dyDescent="0.25">
      <c r="C2" s="43" t="s">
        <v>315</v>
      </c>
    </row>
    <row r="3" spans="1:13" x14ac:dyDescent="0.25">
      <c r="A3" s="44"/>
      <c r="B3" s="44"/>
      <c r="C3" s="45" t="s">
        <v>64</v>
      </c>
      <c r="G3" s="45"/>
      <c r="H3" s="45"/>
      <c r="I3" s="45"/>
      <c r="J3" s="45"/>
      <c r="K3" s="45"/>
      <c r="L3" s="45"/>
      <c r="M3" s="45"/>
    </row>
    <row r="4" spans="1:13" ht="15" customHeight="1" x14ac:dyDescent="0.25">
      <c r="A4" s="46"/>
      <c r="B4" s="47" t="s">
        <v>0</v>
      </c>
      <c r="C4" s="47" t="s">
        <v>65</v>
      </c>
      <c r="D4" s="47" t="s">
        <v>65</v>
      </c>
      <c r="E4" s="47" t="s">
        <v>2</v>
      </c>
      <c r="F4" s="47" t="s">
        <v>66</v>
      </c>
      <c r="G4" s="47" t="s">
        <v>67</v>
      </c>
      <c r="H4" s="47" t="s">
        <v>2</v>
      </c>
      <c r="I4" s="47" t="s">
        <v>66</v>
      </c>
      <c r="J4" s="47" t="s">
        <v>67</v>
      </c>
      <c r="K4" s="47" t="s">
        <v>67</v>
      </c>
      <c r="L4" s="47" t="s">
        <v>3</v>
      </c>
      <c r="M4" s="47" t="s">
        <v>3</v>
      </c>
    </row>
    <row r="5" spans="1:13" x14ac:dyDescent="0.25">
      <c r="A5" s="46"/>
      <c r="B5" s="152"/>
      <c r="C5" s="48" t="s">
        <v>347</v>
      </c>
      <c r="D5" s="48" t="s">
        <v>348</v>
      </c>
      <c r="E5" s="48"/>
      <c r="F5" s="48" t="s">
        <v>4</v>
      </c>
      <c r="G5" s="48" t="s">
        <v>347</v>
      </c>
      <c r="H5" s="48"/>
      <c r="I5" s="48" t="s">
        <v>4</v>
      </c>
      <c r="J5" s="48" t="s">
        <v>68</v>
      </c>
      <c r="K5" s="48" t="s">
        <v>69</v>
      </c>
      <c r="L5" s="48" t="s">
        <v>4</v>
      </c>
      <c r="M5" s="48" t="s">
        <v>4</v>
      </c>
    </row>
    <row r="6" spans="1:13" x14ac:dyDescent="0.25">
      <c r="A6" s="49"/>
      <c r="B6" s="50"/>
      <c r="C6" s="51" t="s">
        <v>5</v>
      </c>
      <c r="D6" s="51" t="s">
        <v>6</v>
      </c>
      <c r="E6" s="51" t="s">
        <v>71</v>
      </c>
      <c r="F6" s="51" t="s">
        <v>316</v>
      </c>
      <c r="G6" s="51" t="s">
        <v>7</v>
      </c>
      <c r="H6" s="51" t="s">
        <v>72</v>
      </c>
      <c r="I6" s="51" t="s">
        <v>317</v>
      </c>
      <c r="J6" s="51" t="s">
        <v>8</v>
      </c>
      <c r="K6" s="51" t="s">
        <v>73</v>
      </c>
      <c r="L6" s="51" t="s">
        <v>74</v>
      </c>
      <c r="M6" s="51" t="s">
        <v>75</v>
      </c>
    </row>
    <row r="7" spans="1:13" x14ac:dyDescent="0.25">
      <c r="A7" s="49"/>
      <c r="B7" s="167" t="s">
        <v>206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</row>
    <row r="8" spans="1:13" x14ac:dyDescent="0.25">
      <c r="A8" s="46"/>
      <c r="B8" s="65" t="s">
        <v>207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x14ac:dyDescent="0.25">
      <c r="A9" s="46"/>
      <c r="B9" s="66" t="s">
        <v>208</v>
      </c>
      <c r="C9" s="207">
        <f>+[25]EPG!$IW$7</f>
        <v>103239626</v>
      </c>
      <c r="D9" s="207">
        <f>+[25]EPG!$HY$7</f>
        <v>106003790</v>
      </c>
      <c r="E9" s="207">
        <f>+C9-D9</f>
        <v>-2764164</v>
      </c>
      <c r="F9" s="208">
        <f>+C9/D9-1</f>
        <v>-2.6076086524830844E-2</v>
      </c>
      <c r="G9" s="207">
        <f>+[25]EPG!$IK$7</f>
        <v>120729751</v>
      </c>
      <c r="H9" s="207">
        <f>+C9-G9</f>
        <v>-17490125</v>
      </c>
      <c r="I9" s="208">
        <f>+C9/G9-1</f>
        <v>-0.14487004947107029</v>
      </c>
      <c r="J9" s="207">
        <v>491870888</v>
      </c>
      <c r="K9" s="207">
        <f>+J9</f>
        <v>491870888</v>
      </c>
      <c r="L9" s="208">
        <f>+C9/J9</f>
        <v>0.20989171857635941</v>
      </c>
      <c r="M9" s="208">
        <f>+C9/K9</f>
        <v>0.20989171857635941</v>
      </c>
    </row>
    <row r="10" spans="1:13" ht="25.5" x14ac:dyDescent="0.25">
      <c r="A10" s="46"/>
      <c r="B10" s="164" t="s">
        <v>209</v>
      </c>
      <c r="C10" s="209">
        <f>+C9</f>
        <v>103239626</v>
      </c>
      <c r="D10" s="209">
        <f t="shared" ref="D10:M10" si="0">+D9</f>
        <v>106003790</v>
      </c>
      <c r="E10" s="209">
        <f t="shared" si="0"/>
        <v>-2764164</v>
      </c>
      <c r="F10" s="210">
        <f t="shared" si="0"/>
        <v>-2.6076086524830844E-2</v>
      </c>
      <c r="G10" s="209">
        <f>+[25]EPG!$IK$7</f>
        <v>120729751</v>
      </c>
      <c r="H10" s="209">
        <f t="shared" si="0"/>
        <v>-17490125</v>
      </c>
      <c r="I10" s="210">
        <f t="shared" si="0"/>
        <v>-0.14487004947107029</v>
      </c>
      <c r="J10" s="209">
        <f t="shared" si="0"/>
        <v>491870888</v>
      </c>
      <c r="K10" s="209">
        <f t="shared" si="0"/>
        <v>491870888</v>
      </c>
      <c r="L10" s="210">
        <f t="shared" si="0"/>
        <v>0.20989171857635941</v>
      </c>
      <c r="M10" s="210">
        <f t="shared" si="0"/>
        <v>0.20989171857635941</v>
      </c>
    </row>
    <row r="11" spans="1:13" x14ac:dyDescent="0.25">
      <c r="A11" s="46"/>
      <c r="B11" s="168" t="s">
        <v>210</v>
      </c>
      <c r="C11" s="211">
        <f>+[25]EPG!$IW$8</f>
        <v>75768465.708577961</v>
      </c>
      <c r="D11" s="211">
        <f>+[25]EPG!$HY$8</f>
        <v>71798420</v>
      </c>
      <c r="E11" s="211">
        <f>+C11-D11</f>
        <v>3970045.7085779607</v>
      </c>
      <c r="F11" s="212">
        <f>+C11/D11-1</f>
        <v>5.5294332501717447E-2</v>
      </c>
      <c r="G11" s="211">
        <f>+[25]EPG!$IK$8</f>
        <v>82897430</v>
      </c>
      <c r="H11" s="211">
        <f>+C11-G11</f>
        <v>-7128964.2914220393</v>
      </c>
      <c r="I11" s="212">
        <f>+C11/G11-1</f>
        <v>-8.5997410190183698E-2</v>
      </c>
      <c r="J11" s="211">
        <v>333611040</v>
      </c>
      <c r="K11" s="211">
        <f>+J11</f>
        <v>333611040</v>
      </c>
      <c r="L11" s="212">
        <f>+C11/J11</f>
        <v>0.22711618209210929</v>
      </c>
      <c r="M11" s="212">
        <f>+C11/K11</f>
        <v>0.22711618209210929</v>
      </c>
    </row>
    <row r="12" spans="1:13" x14ac:dyDescent="0.25">
      <c r="A12" s="46"/>
      <c r="B12" s="164" t="s">
        <v>42</v>
      </c>
      <c r="C12" s="209">
        <f t="shared" ref="C12:I12" si="1">+C10-C11</f>
        <v>27471160.291422039</v>
      </c>
      <c r="D12" s="209">
        <f t="shared" si="1"/>
        <v>34205370</v>
      </c>
      <c r="E12" s="209">
        <f t="shared" si="1"/>
        <v>-6734209.7085779607</v>
      </c>
      <c r="F12" s="210">
        <f t="shared" si="1"/>
        <v>-8.1370419026548291E-2</v>
      </c>
      <c r="G12" s="209">
        <f t="shared" si="1"/>
        <v>37832321</v>
      </c>
      <c r="H12" s="209">
        <f t="shared" si="1"/>
        <v>-10361160.708577961</v>
      </c>
      <c r="I12" s="210">
        <f t="shared" si="1"/>
        <v>-5.8872639280886596E-2</v>
      </c>
      <c r="J12" s="209">
        <f>+J10-J11</f>
        <v>158259848</v>
      </c>
      <c r="K12" s="209">
        <f t="shared" ref="K12:M12" si="2">+K10-K11</f>
        <v>158259848</v>
      </c>
      <c r="L12" s="210">
        <f t="shared" si="2"/>
        <v>-1.7224463515749883E-2</v>
      </c>
      <c r="M12" s="210">
        <f t="shared" si="2"/>
        <v>-1.7224463515749883E-2</v>
      </c>
    </row>
    <row r="13" spans="1:13" x14ac:dyDescent="0.25">
      <c r="A13" s="49"/>
      <c r="B13" s="67" t="s">
        <v>211</v>
      </c>
      <c r="C13" s="213">
        <f>+[25]EPG!$IW$12</f>
        <v>9029780.4309751149</v>
      </c>
      <c r="D13" s="213">
        <f>+[25]EPG!$HY$12</f>
        <v>10407035</v>
      </c>
      <c r="E13" s="213">
        <f>+C13-D13</f>
        <v>-1377254.5690248851</v>
      </c>
      <c r="F13" s="214">
        <f>+C13/D13-1</f>
        <v>-0.13233880437846945</v>
      </c>
      <c r="G13" s="213">
        <f>+[25]EPG!$IK$12</f>
        <v>12070709</v>
      </c>
      <c r="H13" s="213">
        <f>+C13-G13</f>
        <v>-3040928.5690248851</v>
      </c>
      <c r="I13" s="214">
        <f>+C13/G13-1</f>
        <v>-0.25192625959460091</v>
      </c>
      <c r="J13" s="213">
        <v>48577160</v>
      </c>
      <c r="K13" s="213">
        <f>+J13</f>
        <v>48577160</v>
      </c>
      <c r="L13" s="214">
        <f>+C13/J13</f>
        <v>0.18588530970059006</v>
      </c>
      <c r="M13" s="214">
        <f>+C13/K13</f>
        <v>0.18588530970059006</v>
      </c>
    </row>
    <row r="14" spans="1:13" x14ac:dyDescent="0.25">
      <c r="A14" s="49"/>
      <c r="B14" s="67" t="s">
        <v>212</v>
      </c>
      <c r="C14" s="213">
        <f>+[25]EPG!$IW$13</f>
        <v>4505836.2542764582</v>
      </c>
      <c r="D14" s="213">
        <f>+[25]EPG!$HY$13</f>
        <v>5209390</v>
      </c>
      <c r="E14" s="213">
        <f t="shared" ref="E14:E17" si="3">+C14-D14</f>
        <v>-703553.74572354183</v>
      </c>
      <c r="F14" s="214">
        <f t="shared" ref="F14:F16" si="4">+C14/D14-1</f>
        <v>-0.13505491923690527</v>
      </c>
      <c r="G14" s="213">
        <f>+[25]EPG!$IK$13</f>
        <v>4745772</v>
      </c>
      <c r="H14" s="213">
        <f t="shared" ref="H14:H17" si="5">+C14-G14</f>
        <v>-239935.74572354183</v>
      </c>
      <c r="I14" s="214">
        <f t="shared" ref="I14:I16" si="6">+C14/G14-1</f>
        <v>-5.0557790328642382E-2</v>
      </c>
      <c r="J14" s="213">
        <v>19098806</v>
      </c>
      <c r="K14" s="213">
        <f>+J14</f>
        <v>19098806</v>
      </c>
      <c r="L14" s="214">
        <f t="shared" ref="L14:L17" si="7">+C14/J14</f>
        <v>0.23592240553029639</v>
      </c>
      <c r="M14" s="214">
        <f t="shared" ref="M14:M17" si="8">+C14/K14</f>
        <v>0.23592240553029639</v>
      </c>
    </row>
    <row r="15" spans="1:13" ht="25.5" x14ac:dyDescent="0.25">
      <c r="A15" s="49"/>
      <c r="B15" s="67" t="s">
        <v>293</v>
      </c>
      <c r="C15" s="213"/>
      <c r="D15" s="213"/>
      <c r="E15" s="213">
        <f t="shared" si="3"/>
        <v>0</v>
      </c>
      <c r="F15" s="214"/>
      <c r="G15" s="213"/>
      <c r="H15" s="213">
        <f t="shared" si="5"/>
        <v>0</v>
      </c>
      <c r="I15" s="214"/>
      <c r="J15" s="213"/>
      <c r="K15" s="213"/>
      <c r="L15" s="214"/>
      <c r="M15" s="214"/>
    </row>
    <row r="16" spans="1:13" x14ac:dyDescent="0.25">
      <c r="A16" s="49"/>
      <c r="B16" s="67" t="s">
        <v>213</v>
      </c>
      <c r="C16" s="213">
        <f>+[25]EPG!$IW$15</f>
        <v>2295846</v>
      </c>
      <c r="D16" s="213">
        <f>+[25]EPG!$HY$15</f>
        <v>2235319</v>
      </c>
      <c r="E16" s="213">
        <f t="shared" si="3"/>
        <v>60527</v>
      </c>
      <c r="F16" s="214">
        <f t="shared" si="4"/>
        <v>2.7077567004977876E-2</v>
      </c>
      <c r="G16" s="213">
        <f>+[25]EPG!$IK$15</f>
        <v>3137126</v>
      </c>
      <c r="H16" s="213">
        <f t="shared" si="5"/>
        <v>-841280</v>
      </c>
      <c r="I16" s="214">
        <f t="shared" si="6"/>
        <v>-0.26816901839454332</v>
      </c>
      <c r="J16" s="213">
        <v>12548504</v>
      </c>
      <c r="K16" s="213">
        <f>+J16</f>
        <v>12548504</v>
      </c>
      <c r="L16" s="214">
        <f t="shared" si="7"/>
        <v>0.18295774540136417</v>
      </c>
      <c r="M16" s="214">
        <f t="shared" si="8"/>
        <v>0.18295774540136417</v>
      </c>
    </row>
    <row r="17" spans="1:13" x14ac:dyDescent="0.25">
      <c r="A17" s="49"/>
      <c r="B17" s="67" t="s">
        <v>214</v>
      </c>
      <c r="C17" s="213"/>
      <c r="D17" s="213"/>
      <c r="E17" s="213">
        <f t="shared" si="3"/>
        <v>0</v>
      </c>
      <c r="F17" s="214"/>
      <c r="G17" s="213">
        <f>+[25]EPG!$IK$16</f>
        <v>556200</v>
      </c>
      <c r="H17" s="213">
        <f t="shared" si="5"/>
        <v>-556200</v>
      </c>
      <c r="I17" s="214"/>
      <c r="J17" s="213">
        <v>4580500</v>
      </c>
      <c r="K17" s="213">
        <f>+J17</f>
        <v>4580500</v>
      </c>
      <c r="L17" s="214">
        <f t="shared" si="7"/>
        <v>0</v>
      </c>
      <c r="M17" s="214">
        <f t="shared" si="8"/>
        <v>0</v>
      </c>
    </row>
    <row r="18" spans="1:13" x14ac:dyDescent="0.25">
      <c r="A18" s="49"/>
      <c r="B18" s="164" t="s">
        <v>43</v>
      </c>
      <c r="C18" s="209">
        <f t="shared" ref="C18:I18" si="9">+C12-C13-C14+C16-C17</f>
        <v>16231389.606170464</v>
      </c>
      <c r="D18" s="209">
        <f t="shared" si="9"/>
        <v>20824264</v>
      </c>
      <c r="E18" s="209">
        <f t="shared" si="9"/>
        <v>-4592874.3938295338</v>
      </c>
      <c r="F18" s="210">
        <f t="shared" si="9"/>
        <v>0.21310087159380431</v>
      </c>
      <c r="G18" s="209">
        <f t="shared" si="9"/>
        <v>23596766</v>
      </c>
      <c r="H18" s="209">
        <f t="shared" si="9"/>
        <v>-7365376.3938295338</v>
      </c>
      <c r="I18" s="210">
        <f t="shared" si="9"/>
        <v>-2.4557607752186628E-2</v>
      </c>
      <c r="J18" s="209">
        <f>+J12-J13-J14+J16-J17</f>
        <v>98551886</v>
      </c>
      <c r="K18" s="209">
        <f t="shared" ref="K18:M18" si="10">+K12-K13-K14+K16-K17</f>
        <v>98551886</v>
      </c>
      <c r="L18" s="210">
        <f t="shared" si="10"/>
        <v>-0.25607443334527219</v>
      </c>
      <c r="M18" s="210">
        <f t="shared" si="10"/>
        <v>-0.25607443334527219</v>
      </c>
    </row>
    <row r="19" spans="1:13" x14ac:dyDescent="0.25">
      <c r="A19" s="49"/>
      <c r="B19" s="67" t="s">
        <v>215</v>
      </c>
      <c r="C19" s="213">
        <f>+[25]EPG!$IW$18</f>
        <v>15813</v>
      </c>
      <c r="D19" s="213">
        <f>+[25]EPG!$HY$18</f>
        <v>27520</v>
      </c>
      <c r="E19" s="213">
        <f>+C19-D19</f>
        <v>-11707</v>
      </c>
      <c r="F19" s="214">
        <f>+C19/D19-1</f>
        <v>-0.42539970930232562</v>
      </c>
      <c r="G19" s="213">
        <f>+[25]EPG!$IK$18</f>
        <v>28309</v>
      </c>
      <c r="H19" s="213">
        <f>+C19-G19</f>
        <v>-12496</v>
      </c>
      <c r="I19" s="214">
        <f>+C19/G19-1</f>
        <v>-0.44141439118301595</v>
      </c>
      <c r="J19" s="213">
        <v>87523</v>
      </c>
      <c r="K19" s="213">
        <f>+J19</f>
        <v>87523</v>
      </c>
      <c r="L19" s="214">
        <f>+C19/J19</f>
        <v>0.18067250894050707</v>
      </c>
      <c r="M19" s="214">
        <f>+C19/K19</f>
        <v>0.18067250894050707</v>
      </c>
    </row>
    <row r="20" spans="1:13" x14ac:dyDescent="0.25">
      <c r="A20" s="49"/>
      <c r="B20" s="67" t="s">
        <v>294</v>
      </c>
      <c r="C20" s="213"/>
      <c r="D20" s="213"/>
      <c r="E20" s="213">
        <f t="shared" ref="E20:E24" si="11">+C20-D20</f>
        <v>0</v>
      </c>
      <c r="F20" s="214"/>
      <c r="G20" s="213"/>
      <c r="H20" s="213">
        <f t="shared" ref="H20:H24" si="12">+C20-G20</f>
        <v>0</v>
      </c>
      <c r="I20" s="214"/>
      <c r="J20" s="213"/>
      <c r="K20" s="213"/>
      <c r="L20" s="214"/>
      <c r="M20" s="214"/>
    </row>
    <row r="21" spans="1:13" x14ac:dyDescent="0.25">
      <c r="A21" s="52"/>
      <c r="B21" s="67" t="s">
        <v>216</v>
      </c>
      <c r="C21" s="213">
        <f>+[25]EPG!$IW$19</f>
        <v>92257</v>
      </c>
      <c r="D21" s="213">
        <f>+[25]EPG!$HY$19</f>
        <v>305864</v>
      </c>
      <c r="E21" s="213">
        <f t="shared" si="11"/>
        <v>-213607</v>
      </c>
      <c r="F21" s="214">
        <f t="shared" ref="F21:F22" si="13">+C21/D21-1</f>
        <v>-0.69837247927183321</v>
      </c>
      <c r="G21" s="213">
        <f>+[25]EPG!$IK$19</f>
        <v>323949</v>
      </c>
      <c r="H21" s="213">
        <f t="shared" si="12"/>
        <v>-231692</v>
      </c>
      <c r="I21" s="214">
        <f>+C21/G21-1</f>
        <v>-0.71521134499566297</v>
      </c>
      <c r="J21" s="213">
        <v>1425952</v>
      </c>
      <c r="K21" s="213">
        <f>+J21</f>
        <v>1425952</v>
      </c>
      <c r="L21" s="214">
        <f t="shared" ref="L21" si="14">+C21/J21</f>
        <v>6.4698531226857564E-2</v>
      </c>
      <c r="M21" s="214">
        <f t="shared" ref="M21" si="15">+C21/K21</f>
        <v>6.4698531226857564E-2</v>
      </c>
    </row>
    <row r="22" spans="1:13" x14ac:dyDescent="0.25">
      <c r="A22" s="49"/>
      <c r="B22" s="67" t="s">
        <v>217</v>
      </c>
      <c r="C22" s="213">
        <f>-[25]EPG!$IW$21</f>
        <v>33630</v>
      </c>
      <c r="D22" s="213">
        <f>-[25]EPG!$HY$21</f>
        <v>1537</v>
      </c>
      <c r="E22" s="213">
        <f t="shared" si="11"/>
        <v>32093</v>
      </c>
      <c r="F22" s="214">
        <f t="shared" si="13"/>
        <v>20.880286271958362</v>
      </c>
      <c r="G22" s="213"/>
      <c r="H22" s="213">
        <f t="shared" si="12"/>
        <v>33630</v>
      </c>
      <c r="I22" s="214"/>
      <c r="J22" s="213"/>
      <c r="K22" s="213"/>
      <c r="L22" s="214"/>
      <c r="M22" s="214"/>
    </row>
    <row r="23" spans="1:13" ht="25.5" x14ac:dyDescent="0.25">
      <c r="A23" s="49"/>
      <c r="B23" s="67" t="s">
        <v>295</v>
      </c>
      <c r="C23" s="213"/>
      <c r="D23" s="213"/>
      <c r="E23" s="213">
        <f t="shared" si="11"/>
        <v>0</v>
      </c>
      <c r="F23" s="214"/>
      <c r="G23" s="213"/>
      <c r="H23" s="213">
        <f t="shared" si="12"/>
        <v>0</v>
      </c>
      <c r="I23" s="214"/>
      <c r="J23" s="213"/>
      <c r="K23" s="213"/>
      <c r="L23" s="214"/>
      <c r="M23" s="214"/>
    </row>
    <row r="24" spans="1:13" ht="25.5" x14ac:dyDescent="0.25">
      <c r="A24" s="49"/>
      <c r="B24" s="66" t="s">
        <v>296</v>
      </c>
      <c r="C24" s="207"/>
      <c r="D24" s="207"/>
      <c r="E24" s="213">
        <f t="shared" si="11"/>
        <v>0</v>
      </c>
      <c r="F24" s="214"/>
      <c r="G24" s="207"/>
      <c r="H24" s="213">
        <f t="shared" si="12"/>
        <v>0</v>
      </c>
      <c r="I24" s="214"/>
      <c r="J24" s="207"/>
      <c r="K24" s="207"/>
      <c r="L24" s="208"/>
      <c r="M24" s="208"/>
    </row>
    <row r="25" spans="1:13" ht="25.5" x14ac:dyDescent="0.25">
      <c r="A25" s="49"/>
      <c r="B25" s="164" t="s">
        <v>218</v>
      </c>
      <c r="C25" s="209">
        <f t="shared" ref="C25:I25" si="16">+C18+C19+C20-C21-C22</f>
        <v>16121315.606170464</v>
      </c>
      <c r="D25" s="209">
        <f t="shared" si="16"/>
        <v>20544383</v>
      </c>
      <c r="E25" s="209">
        <f t="shared" si="16"/>
        <v>-4423067.3938295338</v>
      </c>
      <c r="F25" s="210">
        <f t="shared" si="16"/>
        <v>-20.39421263039505</v>
      </c>
      <c r="G25" s="209">
        <f t="shared" si="16"/>
        <v>23301126</v>
      </c>
      <c r="H25" s="209">
        <f t="shared" si="16"/>
        <v>-7179810.3938295338</v>
      </c>
      <c r="I25" s="210">
        <f t="shared" si="16"/>
        <v>0.24923934606046039</v>
      </c>
      <c r="J25" s="209">
        <f>+J18+J19+J20-J21-J22</f>
        <v>97213457</v>
      </c>
      <c r="K25" s="209">
        <f t="shared" ref="K25:M25" si="17">+K18+K19+K20-K21-K22</f>
        <v>97213457</v>
      </c>
      <c r="L25" s="210">
        <f t="shared" si="17"/>
        <v>-0.14010045563162268</v>
      </c>
      <c r="M25" s="210">
        <f t="shared" si="17"/>
        <v>-0.14010045563162268</v>
      </c>
    </row>
    <row r="26" spans="1:13" x14ac:dyDescent="0.25">
      <c r="A26" s="49"/>
      <c r="B26" s="65" t="s">
        <v>219</v>
      </c>
      <c r="C26" s="215">
        <f>+[25]EPG!$IW$24</f>
        <v>4712150</v>
      </c>
      <c r="D26" s="215">
        <f>+[25]EPG!$HY$24</f>
        <v>6060593</v>
      </c>
      <c r="E26" s="215">
        <f>+C26-D26</f>
        <v>-1348443</v>
      </c>
      <c r="F26" s="216">
        <f>+C26/D26-1</f>
        <v>-0.22249357447365303</v>
      </c>
      <c r="G26" s="215">
        <f>+[25]EPG!$IK$24</f>
        <v>6873832</v>
      </c>
      <c r="H26" s="215">
        <f>+C26-G26</f>
        <v>-2161682</v>
      </c>
      <c r="I26" s="216">
        <f>+C26/G26-1</f>
        <v>-0.31447990000337511</v>
      </c>
      <c r="J26" s="215">
        <v>28677970</v>
      </c>
      <c r="K26" s="215">
        <f>+J26</f>
        <v>28677970</v>
      </c>
      <c r="L26" s="216">
        <f>+C26/J26</f>
        <v>0.16431253676602633</v>
      </c>
      <c r="M26" s="216">
        <f>+C26/K26</f>
        <v>0.16431253676602633</v>
      </c>
    </row>
    <row r="27" spans="1:13" ht="25.5" x14ac:dyDescent="0.25">
      <c r="A27" s="49"/>
      <c r="B27" s="164" t="s">
        <v>220</v>
      </c>
      <c r="C27" s="209">
        <f t="shared" ref="C27:I27" si="18">+C25-C26</f>
        <v>11409165.606170464</v>
      </c>
      <c r="D27" s="209">
        <f t="shared" si="18"/>
        <v>14483790</v>
      </c>
      <c r="E27" s="209">
        <f t="shared" si="18"/>
        <v>-3074624.3938295338</v>
      </c>
      <c r="F27" s="210">
        <f t="shared" si="18"/>
        <v>-20.171719055921397</v>
      </c>
      <c r="G27" s="209">
        <f t="shared" si="18"/>
        <v>16427294</v>
      </c>
      <c r="H27" s="209">
        <f t="shared" si="18"/>
        <v>-5018128.3938295338</v>
      </c>
      <c r="I27" s="210">
        <f t="shared" si="18"/>
        <v>0.5637192460638355</v>
      </c>
      <c r="J27" s="209">
        <f>+J25-J26</f>
        <v>68535487</v>
      </c>
      <c r="K27" s="209">
        <f t="shared" ref="K27:M27" si="19">+K25-K26</f>
        <v>68535487</v>
      </c>
      <c r="L27" s="210">
        <f t="shared" si="19"/>
        <v>-0.30441299239764902</v>
      </c>
      <c r="M27" s="210">
        <f t="shared" si="19"/>
        <v>-0.30441299239764902</v>
      </c>
    </row>
    <row r="28" spans="1:13" ht="25.5" x14ac:dyDescent="0.25">
      <c r="A28" s="49"/>
      <c r="B28" s="66" t="s">
        <v>297</v>
      </c>
      <c r="C28" s="207"/>
      <c r="D28" s="207"/>
      <c r="E28" s="207"/>
      <c r="F28" s="208"/>
      <c r="G28" s="207"/>
      <c r="H28" s="207"/>
      <c r="I28" s="208"/>
      <c r="J28" s="207"/>
      <c r="K28" s="207"/>
      <c r="L28" s="208"/>
      <c r="M28" s="208"/>
    </row>
    <row r="29" spans="1:13" x14ac:dyDescent="0.25">
      <c r="A29" s="49"/>
      <c r="B29" s="164" t="s">
        <v>44</v>
      </c>
      <c r="C29" s="209">
        <f t="shared" ref="C29:M29" si="20">+C27</f>
        <v>11409165.606170464</v>
      </c>
      <c r="D29" s="209">
        <f t="shared" si="20"/>
        <v>14483790</v>
      </c>
      <c r="E29" s="209">
        <f t="shared" si="20"/>
        <v>-3074624.3938295338</v>
      </c>
      <c r="F29" s="210">
        <f t="shared" si="20"/>
        <v>-20.171719055921397</v>
      </c>
      <c r="G29" s="209">
        <f t="shared" si="20"/>
        <v>16427294</v>
      </c>
      <c r="H29" s="209">
        <f t="shared" si="20"/>
        <v>-5018128.3938295338</v>
      </c>
      <c r="I29" s="210">
        <f t="shared" si="20"/>
        <v>0.5637192460638355</v>
      </c>
      <c r="J29" s="209">
        <f>+J27</f>
        <v>68535487</v>
      </c>
      <c r="K29" s="209">
        <f t="shared" si="20"/>
        <v>68535487</v>
      </c>
      <c r="L29" s="210">
        <f t="shared" si="20"/>
        <v>-0.30441299239764902</v>
      </c>
      <c r="M29" s="210">
        <f t="shared" si="20"/>
        <v>-0.30441299239764902</v>
      </c>
    </row>
    <row r="30" spans="1:13" x14ac:dyDescent="0.2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</row>
    <row r="31" spans="1:13" x14ac:dyDescent="0.25">
      <c r="B31" s="54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5">
      <c r="B32" s="54"/>
      <c r="C32" s="54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2:13" x14ac:dyDescent="0.2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2:13" x14ac:dyDescent="0.25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x14ac:dyDescent="0.2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</row>
    <row r="36" spans="2:13" x14ac:dyDescent="0.2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2:13" x14ac:dyDescent="0.2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3" x14ac:dyDescent="0.2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2:13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2:13" x14ac:dyDescent="0.2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2:13" x14ac:dyDescent="0.2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2:13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2:1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2:1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</row>
  </sheetData>
  <pageMargins left="0.17" right="0.17" top="0.3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showGridLines="0" zoomScaleNormal="100" zoomScaleSheetLayoutView="50" workbookViewId="0">
      <pane xSplit="2" ySplit="5" topLeftCell="C63" activePane="bottomRight" state="frozen"/>
      <selection activeCell="C2" sqref="C2"/>
      <selection pane="topRight" activeCell="C2" sqref="C2"/>
      <selection pane="bottomLeft" activeCell="C2" sqref="C2"/>
      <selection pane="bottomRight" activeCell="B4" sqref="B4:M71"/>
    </sheetView>
  </sheetViews>
  <sheetFormatPr baseColWidth="10" defaultColWidth="11.42578125" defaultRowHeight="15" x14ac:dyDescent="0.25"/>
  <cols>
    <col min="1" max="1" width="3.42578125" customWidth="1"/>
    <col min="2" max="2" width="36" customWidth="1"/>
    <col min="3" max="3" width="11.42578125" style="223" customWidth="1"/>
    <col min="4" max="4" width="14.7109375" style="223" customWidth="1"/>
    <col min="7" max="7" width="11.42578125" style="223"/>
    <col min="9" max="9" width="12.42578125" customWidth="1"/>
    <col min="10" max="11" width="11.42578125" style="223"/>
    <col min="12" max="13" width="12.42578125" customWidth="1"/>
  </cols>
  <sheetData>
    <row r="1" spans="1:13" x14ac:dyDescent="0.25">
      <c r="D1" s="224"/>
      <c r="E1" s="42"/>
      <c r="F1" s="42"/>
      <c r="I1" s="222"/>
    </row>
    <row r="2" spans="1:13" x14ac:dyDescent="0.25">
      <c r="C2" s="225" t="s">
        <v>221</v>
      </c>
    </row>
    <row r="3" spans="1:13" x14ac:dyDescent="0.25">
      <c r="A3" s="44"/>
      <c r="B3" s="44"/>
      <c r="C3" s="226" t="s">
        <v>64</v>
      </c>
      <c r="G3" s="226"/>
      <c r="H3" s="45"/>
      <c r="I3" s="45"/>
      <c r="J3" s="226"/>
      <c r="K3" s="226"/>
      <c r="L3" s="45"/>
      <c r="M3" s="45"/>
    </row>
    <row r="4" spans="1:13" ht="15" customHeight="1" x14ac:dyDescent="0.25">
      <c r="A4" s="46"/>
      <c r="B4" s="47" t="s">
        <v>0</v>
      </c>
      <c r="C4" s="227" t="s">
        <v>65</v>
      </c>
      <c r="D4" s="227" t="s">
        <v>65</v>
      </c>
      <c r="E4" s="47" t="s">
        <v>2</v>
      </c>
      <c r="F4" s="47" t="s">
        <v>66</v>
      </c>
      <c r="G4" s="227" t="s">
        <v>67</v>
      </c>
      <c r="H4" s="47" t="s">
        <v>2</v>
      </c>
      <c r="I4" s="47" t="s">
        <v>66</v>
      </c>
      <c r="J4" s="227" t="s">
        <v>67</v>
      </c>
      <c r="K4" s="227" t="s">
        <v>67</v>
      </c>
      <c r="L4" s="47" t="s">
        <v>3</v>
      </c>
      <c r="M4" s="47" t="s">
        <v>3</v>
      </c>
    </row>
    <row r="5" spans="1:13" x14ac:dyDescent="0.25">
      <c r="A5" s="46"/>
      <c r="B5" s="152"/>
      <c r="C5" s="228" t="s">
        <v>366</v>
      </c>
      <c r="D5" s="228" t="s">
        <v>367</v>
      </c>
      <c r="E5" s="48"/>
      <c r="F5" s="48" t="s">
        <v>4</v>
      </c>
      <c r="G5" s="228" t="s">
        <v>366</v>
      </c>
      <c r="H5" s="48"/>
      <c r="I5" s="48" t="s">
        <v>4</v>
      </c>
      <c r="J5" s="228" t="s">
        <v>68</v>
      </c>
      <c r="K5" s="228" t="s">
        <v>69</v>
      </c>
      <c r="L5" s="48" t="s">
        <v>4</v>
      </c>
      <c r="M5" s="48" t="s">
        <v>4</v>
      </c>
    </row>
    <row r="6" spans="1:13" x14ac:dyDescent="0.25">
      <c r="A6" s="49"/>
      <c r="B6" s="50"/>
      <c r="C6" s="229" t="s">
        <v>5</v>
      </c>
      <c r="D6" s="229" t="s">
        <v>6</v>
      </c>
      <c r="E6" s="51" t="s">
        <v>71</v>
      </c>
      <c r="F6" s="51" t="s">
        <v>316</v>
      </c>
      <c r="G6" s="229" t="s">
        <v>7</v>
      </c>
      <c r="H6" s="51" t="s">
        <v>72</v>
      </c>
      <c r="I6" s="51" t="s">
        <v>317</v>
      </c>
      <c r="J6" s="229" t="s">
        <v>8</v>
      </c>
      <c r="K6" s="229" t="s">
        <v>73</v>
      </c>
      <c r="L6" s="51" t="s">
        <v>74</v>
      </c>
      <c r="M6" s="51" t="s">
        <v>75</v>
      </c>
    </row>
    <row r="7" spans="1:13" x14ac:dyDescent="0.25">
      <c r="A7" s="49"/>
      <c r="B7" s="169" t="s">
        <v>246</v>
      </c>
      <c r="C7" s="230">
        <f>SUM(C8:C13)</f>
        <v>125225618</v>
      </c>
      <c r="D7" s="230">
        <f>SUM(D8:D13)</f>
        <v>130781335</v>
      </c>
      <c r="E7" s="231">
        <f>C7-D7</f>
        <v>-5555717</v>
      </c>
      <c r="F7" s="232">
        <f>IFERROR(C7/D7-1,0)</f>
        <v>-4.2480962593018368E-2</v>
      </c>
      <c r="G7" s="230">
        <f>SUM(G8:G13)</f>
        <v>154264795</v>
      </c>
      <c r="H7" s="231">
        <f>C7-G7</f>
        <v>-29039177</v>
      </c>
      <c r="I7" s="232">
        <f>IFERROR(C7/G7-1,0)</f>
        <v>-0.18824241136806363</v>
      </c>
      <c r="J7" s="230">
        <f>SUM(J8:J13)</f>
        <v>592497612</v>
      </c>
      <c r="K7" s="230">
        <f>SUM(K8:K13)</f>
        <v>592497612</v>
      </c>
      <c r="L7" s="232">
        <f>IFERROR(C7/J7,0)</f>
        <v>0.21135210583768563</v>
      </c>
      <c r="M7" s="233">
        <f>IFERROR(C7/K7,0)</f>
        <v>0.21135210583768563</v>
      </c>
    </row>
    <row r="8" spans="1:13" x14ac:dyDescent="0.25">
      <c r="A8" s="46"/>
      <c r="B8" s="171" t="s">
        <v>247</v>
      </c>
      <c r="C8" s="234">
        <v>94679461</v>
      </c>
      <c r="D8" s="234">
        <v>98774700</v>
      </c>
      <c r="E8" s="235">
        <f>C8-D8</f>
        <v>-4095239</v>
      </c>
      <c r="F8" s="236">
        <f>IFERROR(C8/D8-1,0)</f>
        <v>-4.146040433430831E-2</v>
      </c>
      <c r="G8" s="234">
        <v>108595784</v>
      </c>
      <c r="H8" s="235">
        <f>C8-G8</f>
        <v>-13916323</v>
      </c>
      <c r="I8" s="236">
        <f>IFERROR(C8/G8-1,0)</f>
        <v>-0.12814791226149258</v>
      </c>
      <c r="J8" s="234">
        <v>442233744</v>
      </c>
      <c r="K8" s="234">
        <v>442233744</v>
      </c>
      <c r="L8" s="236">
        <f>IFERROR(C8/J8,0)</f>
        <v>0.21409370561283989</v>
      </c>
      <c r="M8" s="237">
        <f>IFERROR(C8/K8,0)</f>
        <v>0.21409370561283989</v>
      </c>
    </row>
    <row r="9" spans="1:13" x14ac:dyDescent="0.25">
      <c r="A9" s="46"/>
      <c r="B9" s="173" t="s">
        <v>248</v>
      </c>
      <c r="C9" s="238">
        <v>16644</v>
      </c>
      <c r="D9" s="238">
        <v>27303</v>
      </c>
      <c r="E9" s="239">
        <f t="shared" ref="E9:E71" si="0">C9-D9</f>
        <v>-10659</v>
      </c>
      <c r="F9" s="240">
        <f t="shared" ref="F9:F71" si="1">IFERROR(C9/D9-1,0)</f>
        <v>-0.39039665970772441</v>
      </c>
      <c r="G9" s="238">
        <v>22638</v>
      </c>
      <c r="H9" s="239">
        <f t="shared" ref="H9:H71" si="2">C9-G9</f>
        <v>-5994</v>
      </c>
      <c r="I9" s="240">
        <f t="shared" ref="I9:I71" si="3">IFERROR(C9/G9-1,0)</f>
        <v>-0.26477604028624435</v>
      </c>
      <c r="J9" s="238">
        <v>135332</v>
      </c>
      <c r="K9" s="238">
        <v>135332</v>
      </c>
      <c r="L9" s="240">
        <f t="shared" ref="L9:L71" si="4">IFERROR(C9/J9,0)</f>
        <v>0.12298643336387551</v>
      </c>
      <c r="M9" s="241">
        <f t="shared" ref="M9:M71" si="5">IFERROR(C9/K9,0)</f>
        <v>0.12298643336387551</v>
      </c>
    </row>
    <row r="10" spans="1:13" x14ac:dyDescent="0.25">
      <c r="A10" s="46"/>
      <c r="B10" s="173" t="s">
        <v>249</v>
      </c>
      <c r="C10" s="238"/>
      <c r="D10" s="238"/>
      <c r="E10" s="239">
        <f t="shared" si="0"/>
        <v>0</v>
      </c>
      <c r="F10" s="240">
        <f t="shared" si="1"/>
        <v>0</v>
      </c>
      <c r="G10" s="238"/>
      <c r="H10" s="239">
        <f t="shared" si="2"/>
        <v>0</v>
      </c>
      <c r="I10" s="240">
        <f t="shared" si="3"/>
        <v>0</v>
      </c>
      <c r="J10" s="238"/>
      <c r="K10" s="238"/>
      <c r="L10" s="240">
        <f t="shared" si="4"/>
        <v>0</v>
      </c>
      <c r="M10" s="241">
        <f t="shared" si="5"/>
        <v>0</v>
      </c>
    </row>
    <row r="11" spans="1:13" x14ac:dyDescent="0.25">
      <c r="A11" s="46"/>
      <c r="B11" s="173" t="s">
        <v>250</v>
      </c>
      <c r="C11" s="238">
        <v>10871817</v>
      </c>
      <c r="D11" s="238">
        <v>11865864</v>
      </c>
      <c r="E11" s="239">
        <f t="shared" si="0"/>
        <v>-994047</v>
      </c>
      <c r="F11" s="240">
        <f t="shared" si="1"/>
        <v>-8.3773672106809971E-2</v>
      </c>
      <c r="G11" s="238">
        <v>12111329</v>
      </c>
      <c r="H11" s="239">
        <f t="shared" si="2"/>
        <v>-1239512</v>
      </c>
      <c r="I11" s="240">
        <f t="shared" si="3"/>
        <v>-0.102343186284511</v>
      </c>
      <c r="J11" s="238">
        <v>49637144</v>
      </c>
      <c r="K11" s="238">
        <v>49637144</v>
      </c>
      <c r="L11" s="240">
        <f t="shared" si="4"/>
        <v>0.21902583678061735</v>
      </c>
      <c r="M11" s="241">
        <f t="shared" si="5"/>
        <v>0.21902583678061735</v>
      </c>
    </row>
    <row r="12" spans="1:13" x14ac:dyDescent="0.25">
      <c r="A12" s="46"/>
      <c r="B12" s="173" t="s">
        <v>251</v>
      </c>
      <c r="C12" s="238">
        <v>17869157</v>
      </c>
      <c r="D12" s="238">
        <v>18296787</v>
      </c>
      <c r="E12" s="239">
        <f t="shared" si="0"/>
        <v>-427630</v>
      </c>
      <c r="F12" s="240">
        <f t="shared" si="1"/>
        <v>-2.337186304896044E-2</v>
      </c>
      <c r="G12" s="238">
        <v>22320209</v>
      </c>
      <c r="H12" s="239">
        <f t="shared" si="2"/>
        <v>-4451052</v>
      </c>
      <c r="I12" s="240">
        <f t="shared" si="3"/>
        <v>-0.1994180251627572</v>
      </c>
      <c r="J12" s="238">
        <v>85418052</v>
      </c>
      <c r="K12" s="238">
        <v>85418052</v>
      </c>
      <c r="L12" s="240">
        <f t="shared" si="4"/>
        <v>0.20919649396827733</v>
      </c>
      <c r="M12" s="241">
        <f t="shared" si="5"/>
        <v>0.20919649396827733</v>
      </c>
    </row>
    <row r="13" spans="1:13" x14ac:dyDescent="0.25">
      <c r="A13" s="49"/>
      <c r="B13" s="175" t="s">
        <v>228</v>
      </c>
      <c r="C13" s="242">
        <v>1788539</v>
      </c>
      <c r="D13" s="242">
        <v>1816681</v>
      </c>
      <c r="E13" s="243">
        <f t="shared" si="0"/>
        <v>-28142</v>
      </c>
      <c r="F13" s="244">
        <f t="shared" si="1"/>
        <v>-1.5490886952635008E-2</v>
      </c>
      <c r="G13" s="242">
        <v>11214835</v>
      </c>
      <c r="H13" s="243">
        <f t="shared" si="2"/>
        <v>-9426296</v>
      </c>
      <c r="I13" s="244">
        <f t="shared" si="3"/>
        <v>-0.84052025731988034</v>
      </c>
      <c r="J13" s="242">
        <v>15073340</v>
      </c>
      <c r="K13" s="242">
        <v>15073340</v>
      </c>
      <c r="L13" s="244">
        <f t="shared" si="4"/>
        <v>0.1186557856453845</v>
      </c>
      <c r="M13" s="245">
        <f t="shared" si="5"/>
        <v>0.1186557856453845</v>
      </c>
    </row>
    <row r="14" spans="1:13" x14ac:dyDescent="0.25">
      <c r="A14" s="49"/>
      <c r="B14" s="169" t="s">
        <v>252</v>
      </c>
      <c r="C14" s="230">
        <f>+C15+C16+C17+C18+C21+C22+C23</f>
        <v>109151631</v>
      </c>
      <c r="D14" s="230">
        <f>+D15+D16+D17+D18+D21+D22+D23</f>
        <v>107138562</v>
      </c>
      <c r="E14" s="231">
        <f t="shared" si="0"/>
        <v>2013069</v>
      </c>
      <c r="F14" s="232">
        <f t="shared" si="1"/>
        <v>1.878939722935602E-2</v>
      </c>
      <c r="G14" s="230">
        <f>+G15+G16+G17+G18+G21+G22+G23</f>
        <v>117098436</v>
      </c>
      <c r="H14" s="231">
        <f t="shared" si="2"/>
        <v>-7946805</v>
      </c>
      <c r="I14" s="232">
        <f t="shared" si="3"/>
        <v>-6.7864313747110994E-2</v>
      </c>
      <c r="J14" s="230">
        <f>+J15+J16+J17+J18+J21+J22+J23</f>
        <v>455912850</v>
      </c>
      <c r="K14" s="230">
        <f>+K15+K16+K17+K18+K21+K22+K23</f>
        <v>455912850</v>
      </c>
      <c r="L14" s="232">
        <f t="shared" si="4"/>
        <v>0.23941336814700442</v>
      </c>
      <c r="M14" s="233">
        <f t="shared" si="5"/>
        <v>0.23941336814700442</v>
      </c>
    </row>
    <row r="15" spans="1:13" x14ac:dyDescent="0.25">
      <c r="A15" s="49"/>
      <c r="B15" s="171" t="s">
        <v>253</v>
      </c>
      <c r="C15" s="234">
        <v>51322547</v>
      </c>
      <c r="D15" s="234">
        <v>56832229</v>
      </c>
      <c r="E15" s="235">
        <f t="shared" si="0"/>
        <v>-5509682</v>
      </c>
      <c r="F15" s="236">
        <f t="shared" si="1"/>
        <v>-9.694643509407308E-2</v>
      </c>
      <c r="G15" s="234">
        <v>65021644</v>
      </c>
      <c r="H15" s="235">
        <f t="shared" si="2"/>
        <v>-13699097</v>
      </c>
      <c r="I15" s="236">
        <f t="shared" si="3"/>
        <v>-0.21068518353673127</v>
      </c>
      <c r="J15" s="234">
        <v>243872594</v>
      </c>
      <c r="K15" s="234">
        <v>243872594</v>
      </c>
      <c r="L15" s="236">
        <f t="shared" si="4"/>
        <v>0.21044819410909288</v>
      </c>
      <c r="M15" s="237">
        <f t="shared" si="5"/>
        <v>0.21044819410909288</v>
      </c>
    </row>
    <row r="16" spans="1:13" x14ac:dyDescent="0.25">
      <c r="A16" s="49"/>
      <c r="B16" s="173" t="s">
        <v>254</v>
      </c>
      <c r="C16" s="238">
        <v>5563177</v>
      </c>
      <c r="D16" s="238">
        <v>8812882</v>
      </c>
      <c r="E16" s="239">
        <f t="shared" si="0"/>
        <v>-3249705</v>
      </c>
      <c r="F16" s="240">
        <f t="shared" si="1"/>
        <v>-0.36874486688917429</v>
      </c>
      <c r="G16" s="238">
        <v>7905754</v>
      </c>
      <c r="H16" s="239">
        <f t="shared" si="2"/>
        <v>-2342577</v>
      </c>
      <c r="I16" s="240">
        <f t="shared" si="3"/>
        <v>-0.29631291335399512</v>
      </c>
      <c r="J16" s="238">
        <v>37037157</v>
      </c>
      <c r="K16" s="238">
        <v>37037157</v>
      </c>
      <c r="L16" s="240">
        <f t="shared" si="4"/>
        <v>0.15020529248505765</v>
      </c>
      <c r="M16" s="241">
        <f t="shared" si="5"/>
        <v>0.15020529248505765</v>
      </c>
    </row>
    <row r="17" spans="1:13" x14ac:dyDescent="0.25">
      <c r="A17" s="49"/>
      <c r="B17" s="173" t="s">
        <v>255</v>
      </c>
      <c r="C17" s="238">
        <v>17005463</v>
      </c>
      <c r="D17" s="238">
        <v>15153510</v>
      </c>
      <c r="E17" s="239">
        <f t="shared" si="0"/>
        <v>1851953</v>
      </c>
      <c r="F17" s="240">
        <f t="shared" si="1"/>
        <v>0.12221280746176966</v>
      </c>
      <c r="G17" s="238">
        <v>17916099</v>
      </c>
      <c r="H17" s="239">
        <f t="shared" si="2"/>
        <v>-910636</v>
      </c>
      <c r="I17" s="240">
        <f t="shared" si="3"/>
        <v>-5.0827805762850509E-2</v>
      </c>
      <c r="J17" s="238">
        <v>74884376</v>
      </c>
      <c r="K17" s="238">
        <v>74884376</v>
      </c>
      <c r="L17" s="240">
        <f t="shared" si="4"/>
        <v>0.22708960010563486</v>
      </c>
      <c r="M17" s="241">
        <f t="shared" si="5"/>
        <v>0.22708960010563486</v>
      </c>
    </row>
    <row r="18" spans="1:13" x14ac:dyDescent="0.25">
      <c r="A18" s="49"/>
      <c r="B18" s="176" t="s">
        <v>256</v>
      </c>
      <c r="C18" s="246">
        <f>+C19</f>
        <v>34404318</v>
      </c>
      <c r="D18" s="246">
        <f>+D19</f>
        <v>24995993</v>
      </c>
      <c r="E18" s="239">
        <f t="shared" si="0"/>
        <v>9408325</v>
      </c>
      <c r="F18" s="240">
        <f t="shared" si="1"/>
        <v>0.37639332832266348</v>
      </c>
      <c r="G18" s="246">
        <f>+G19</f>
        <v>23684050</v>
      </c>
      <c r="H18" s="239">
        <f t="shared" si="2"/>
        <v>10720268</v>
      </c>
      <c r="I18" s="240">
        <f t="shared" si="3"/>
        <v>0.45263660564810504</v>
      </c>
      <c r="J18" s="246">
        <f>+J19</f>
        <v>90273101</v>
      </c>
      <c r="K18" s="246">
        <f>+K19</f>
        <v>90273101</v>
      </c>
      <c r="L18" s="240">
        <f t="shared" si="4"/>
        <v>0.38111372733279653</v>
      </c>
      <c r="M18" s="241">
        <f t="shared" si="5"/>
        <v>0.38111372733279653</v>
      </c>
    </row>
    <row r="19" spans="1:13" x14ac:dyDescent="0.25">
      <c r="A19" s="49"/>
      <c r="B19" s="173" t="s">
        <v>222</v>
      </c>
      <c r="C19" s="238">
        <v>34404318</v>
      </c>
      <c r="D19" s="238">
        <v>24995993</v>
      </c>
      <c r="E19" s="239">
        <f t="shared" si="0"/>
        <v>9408325</v>
      </c>
      <c r="F19" s="240">
        <f t="shared" si="1"/>
        <v>0.37639332832266348</v>
      </c>
      <c r="G19" s="238">
        <v>23684050</v>
      </c>
      <c r="H19" s="239">
        <f t="shared" si="2"/>
        <v>10720268</v>
      </c>
      <c r="I19" s="240">
        <f t="shared" si="3"/>
        <v>0.45263660564810504</v>
      </c>
      <c r="J19" s="238">
        <v>90273101</v>
      </c>
      <c r="K19" s="238">
        <v>90273101</v>
      </c>
      <c r="L19" s="240">
        <f t="shared" si="4"/>
        <v>0.38111372733279653</v>
      </c>
      <c r="M19" s="241">
        <f t="shared" si="5"/>
        <v>0.38111372733279653</v>
      </c>
    </row>
    <row r="20" spans="1:13" x14ac:dyDescent="0.25">
      <c r="A20" s="49"/>
      <c r="B20" s="173" t="s">
        <v>223</v>
      </c>
      <c r="C20" s="238"/>
      <c r="D20" s="238"/>
      <c r="E20" s="239">
        <f t="shared" si="0"/>
        <v>0</v>
      </c>
      <c r="F20" s="240">
        <f t="shared" si="1"/>
        <v>0</v>
      </c>
      <c r="G20" s="238"/>
      <c r="H20" s="239">
        <f t="shared" si="2"/>
        <v>0</v>
      </c>
      <c r="I20" s="240">
        <f t="shared" si="3"/>
        <v>0</v>
      </c>
      <c r="J20" s="238"/>
      <c r="K20" s="238"/>
      <c r="L20" s="240">
        <f t="shared" si="4"/>
        <v>0</v>
      </c>
      <c r="M20" s="241">
        <f t="shared" si="5"/>
        <v>0</v>
      </c>
    </row>
    <row r="21" spans="1:13" x14ac:dyDescent="0.25">
      <c r="A21" s="52"/>
      <c r="B21" s="173" t="s">
        <v>257</v>
      </c>
      <c r="C21" s="238">
        <v>695132</v>
      </c>
      <c r="D21" s="238">
        <v>1269461</v>
      </c>
      <c r="E21" s="239">
        <f t="shared" si="0"/>
        <v>-574329</v>
      </c>
      <c r="F21" s="240">
        <f t="shared" si="1"/>
        <v>-0.45241957019553969</v>
      </c>
      <c r="G21" s="238">
        <v>2080265</v>
      </c>
      <c r="H21" s="239">
        <f t="shared" si="2"/>
        <v>-1385133</v>
      </c>
      <c r="I21" s="240">
        <f t="shared" si="3"/>
        <v>-0.66584449577337501</v>
      </c>
      <c r="J21" s="238">
        <v>8590180</v>
      </c>
      <c r="K21" s="238">
        <v>8590180</v>
      </c>
      <c r="L21" s="240">
        <f t="shared" si="4"/>
        <v>8.0921703619714611E-2</v>
      </c>
      <c r="M21" s="241">
        <f t="shared" si="5"/>
        <v>8.0921703619714611E-2</v>
      </c>
    </row>
    <row r="22" spans="1:13" x14ac:dyDescent="0.25">
      <c r="A22" s="49"/>
      <c r="B22" s="173" t="s">
        <v>258</v>
      </c>
      <c r="C22" s="238">
        <v>160994</v>
      </c>
      <c r="D22" s="238">
        <v>74487</v>
      </c>
      <c r="E22" s="239">
        <f t="shared" si="0"/>
        <v>86507</v>
      </c>
      <c r="F22" s="240">
        <f t="shared" si="1"/>
        <v>1.1613704404795469</v>
      </c>
      <c r="G22" s="238">
        <v>490624</v>
      </c>
      <c r="H22" s="239">
        <f t="shared" si="2"/>
        <v>-329630</v>
      </c>
      <c r="I22" s="240">
        <f t="shared" si="3"/>
        <v>-0.67185869423428124</v>
      </c>
      <c r="J22" s="238">
        <v>1255442</v>
      </c>
      <c r="K22" s="238">
        <v>1255442</v>
      </c>
      <c r="L22" s="240">
        <f t="shared" si="4"/>
        <v>0.1282369077982097</v>
      </c>
      <c r="M22" s="241">
        <f t="shared" si="5"/>
        <v>0.1282369077982097</v>
      </c>
    </row>
    <row r="23" spans="1:13" x14ac:dyDescent="0.25">
      <c r="A23" s="49"/>
      <c r="B23" s="173" t="s">
        <v>228</v>
      </c>
      <c r="C23" s="238"/>
      <c r="D23" s="238"/>
      <c r="E23" s="239">
        <f t="shared" si="0"/>
        <v>0</v>
      </c>
      <c r="F23" s="240">
        <f t="shared" si="1"/>
        <v>0</v>
      </c>
      <c r="G23" s="238"/>
      <c r="H23" s="239">
        <f t="shared" si="2"/>
        <v>0</v>
      </c>
      <c r="I23" s="240">
        <f t="shared" si="3"/>
        <v>0</v>
      </c>
      <c r="J23" s="238"/>
      <c r="K23" s="238"/>
      <c r="L23" s="240">
        <f t="shared" si="4"/>
        <v>0</v>
      </c>
      <c r="M23" s="241">
        <f t="shared" si="5"/>
        <v>0</v>
      </c>
    </row>
    <row r="24" spans="1:13" x14ac:dyDescent="0.25">
      <c r="A24" s="49"/>
      <c r="B24" s="170" t="s">
        <v>224</v>
      </c>
      <c r="C24" s="247">
        <f>+C7-C14</f>
        <v>16073987</v>
      </c>
      <c r="D24" s="247">
        <f>+D7-D14</f>
        <v>23642773</v>
      </c>
      <c r="E24" s="248">
        <f t="shared" si="0"/>
        <v>-7568786</v>
      </c>
      <c r="F24" s="233">
        <f t="shared" si="1"/>
        <v>-0.32013106076854858</v>
      </c>
      <c r="G24" s="247">
        <f>+G7-G14</f>
        <v>37166359</v>
      </c>
      <c r="H24" s="248">
        <f t="shared" si="2"/>
        <v>-21092372</v>
      </c>
      <c r="I24" s="233">
        <f t="shared" si="3"/>
        <v>-0.56751246469959571</v>
      </c>
      <c r="J24" s="247">
        <f>+J7-J14</f>
        <v>136584762</v>
      </c>
      <c r="K24" s="247">
        <f>+K7-K14</f>
        <v>136584762</v>
      </c>
      <c r="L24" s="233">
        <f t="shared" si="4"/>
        <v>0.11768506797266301</v>
      </c>
      <c r="M24" s="233">
        <f t="shared" si="5"/>
        <v>0.11768506797266301</v>
      </c>
    </row>
    <row r="25" spans="1:13" x14ac:dyDescent="0.25">
      <c r="A25" s="49"/>
      <c r="B25" s="169" t="s">
        <v>225</v>
      </c>
      <c r="C25" s="230">
        <f>+C26+C27+C28</f>
        <v>0</v>
      </c>
      <c r="D25" s="230">
        <f>+D26+D27+D28</f>
        <v>0</v>
      </c>
      <c r="E25" s="231">
        <f t="shared" si="0"/>
        <v>0</v>
      </c>
      <c r="F25" s="232">
        <f t="shared" si="1"/>
        <v>0</v>
      </c>
      <c r="G25" s="230">
        <f>+G26+G27+G28</f>
        <v>0</v>
      </c>
      <c r="H25" s="231">
        <f t="shared" si="2"/>
        <v>0</v>
      </c>
      <c r="I25" s="232">
        <f t="shared" si="3"/>
        <v>0</v>
      </c>
      <c r="J25" s="230">
        <f>+J26+J27+J28</f>
        <v>0</v>
      </c>
      <c r="K25" s="230">
        <f>+K26+K27+K28</f>
        <v>0</v>
      </c>
      <c r="L25" s="232">
        <f t="shared" si="4"/>
        <v>0</v>
      </c>
      <c r="M25" s="233">
        <f t="shared" si="5"/>
        <v>0</v>
      </c>
    </row>
    <row r="26" spans="1:13" x14ac:dyDescent="0.25">
      <c r="A26" s="49"/>
      <c r="B26" s="173" t="s">
        <v>226</v>
      </c>
      <c r="C26" s="238"/>
      <c r="D26" s="238"/>
      <c r="E26" s="239">
        <f t="shared" si="0"/>
        <v>0</v>
      </c>
      <c r="F26" s="240">
        <f t="shared" si="1"/>
        <v>0</v>
      </c>
      <c r="G26" s="238"/>
      <c r="H26" s="239">
        <f t="shared" si="2"/>
        <v>0</v>
      </c>
      <c r="I26" s="240">
        <f t="shared" si="3"/>
        <v>0</v>
      </c>
      <c r="J26" s="238"/>
      <c r="K26" s="238"/>
      <c r="L26" s="240">
        <f t="shared" si="4"/>
        <v>0</v>
      </c>
      <c r="M26" s="241">
        <f t="shared" si="5"/>
        <v>0</v>
      </c>
    </row>
    <row r="27" spans="1:13" x14ac:dyDescent="0.25">
      <c r="A27" s="49"/>
      <c r="B27" s="173" t="s">
        <v>227</v>
      </c>
      <c r="C27" s="238"/>
      <c r="D27" s="238"/>
      <c r="E27" s="239">
        <f t="shared" si="0"/>
        <v>0</v>
      </c>
      <c r="F27" s="240">
        <f t="shared" si="1"/>
        <v>0</v>
      </c>
      <c r="G27" s="238"/>
      <c r="H27" s="239">
        <f t="shared" si="2"/>
        <v>0</v>
      </c>
      <c r="I27" s="240">
        <f t="shared" si="3"/>
        <v>0</v>
      </c>
      <c r="J27" s="238"/>
      <c r="K27" s="238"/>
      <c r="L27" s="240">
        <f t="shared" si="4"/>
        <v>0</v>
      </c>
      <c r="M27" s="241">
        <f t="shared" si="5"/>
        <v>0</v>
      </c>
    </row>
    <row r="28" spans="1:13" x14ac:dyDescent="0.25">
      <c r="A28" s="49"/>
      <c r="B28" s="175" t="s">
        <v>228</v>
      </c>
      <c r="C28" s="242"/>
      <c r="D28" s="242"/>
      <c r="E28" s="243">
        <f t="shared" si="0"/>
        <v>0</v>
      </c>
      <c r="F28" s="244">
        <f t="shared" si="1"/>
        <v>0</v>
      </c>
      <c r="G28" s="242"/>
      <c r="H28" s="243">
        <f t="shared" si="2"/>
        <v>0</v>
      </c>
      <c r="I28" s="244">
        <f t="shared" si="3"/>
        <v>0</v>
      </c>
      <c r="J28" s="242"/>
      <c r="K28" s="242"/>
      <c r="L28" s="244">
        <f t="shared" si="4"/>
        <v>0</v>
      </c>
      <c r="M28" s="245">
        <f t="shared" si="5"/>
        <v>0</v>
      </c>
    </row>
    <row r="29" spans="1:13" x14ac:dyDescent="0.25">
      <c r="A29" s="49"/>
      <c r="B29" s="177" t="s">
        <v>229</v>
      </c>
      <c r="C29" s="249">
        <f>+C30</f>
        <v>21412984</v>
      </c>
      <c r="D29" s="249">
        <f>+D30</f>
        <v>19737683</v>
      </c>
      <c r="E29" s="250">
        <f t="shared" si="0"/>
        <v>1675301</v>
      </c>
      <c r="F29" s="251">
        <f t="shared" si="1"/>
        <v>8.4878301065023587E-2</v>
      </c>
      <c r="G29" s="249">
        <f>+G30</f>
        <v>20036388</v>
      </c>
      <c r="H29" s="250">
        <f t="shared" si="2"/>
        <v>1376596</v>
      </c>
      <c r="I29" s="251">
        <f t="shared" si="3"/>
        <v>6.8704798489628072E-2</v>
      </c>
      <c r="J29" s="249">
        <f>+J30</f>
        <v>73734771</v>
      </c>
      <c r="K29" s="249">
        <f>+K30</f>
        <v>73734771</v>
      </c>
      <c r="L29" s="251">
        <f t="shared" si="4"/>
        <v>0.29040551302451323</v>
      </c>
      <c r="M29" s="251">
        <f t="shared" si="5"/>
        <v>0.29040551302451323</v>
      </c>
    </row>
    <row r="30" spans="1:13" x14ac:dyDescent="0.25">
      <c r="A30" s="49"/>
      <c r="B30" s="170" t="s">
        <v>259</v>
      </c>
      <c r="C30" s="247">
        <f>+C31+C32+C33+C34</f>
        <v>21412984</v>
      </c>
      <c r="D30" s="247">
        <f>+D31+D32+D33+D34</f>
        <v>19737683</v>
      </c>
      <c r="E30" s="248">
        <f t="shared" si="0"/>
        <v>1675301</v>
      </c>
      <c r="F30" s="233">
        <f t="shared" si="1"/>
        <v>8.4878301065023587E-2</v>
      </c>
      <c r="G30" s="247">
        <f>+G31+G32+G33+G34</f>
        <v>20036388</v>
      </c>
      <c r="H30" s="248">
        <f t="shared" si="2"/>
        <v>1376596</v>
      </c>
      <c r="I30" s="233">
        <f t="shared" si="3"/>
        <v>6.8704798489628072E-2</v>
      </c>
      <c r="J30" s="247">
        <f>+J31+J32+J33+J34</f>
        <v>73734771</v>
      </c>
      <c r="K30" s="247">
        <f>+K31+K32+K33+K34</f>
        <v>73734771</v>
      </c>
      <c r="L30" s="233">
        <f t="shared" si="4"/>
        <v>0.29040551302451323</v>
      </c>
      <c r="M30" s="233">
        <f t="shared" si="5"/>
        <v>0.29040551302451323</v>
      </c>
    </row>
    <row r="31" spans="1:13" x14ac:dyDescent="0.25">
      <c r="A31" s="49"/>
      <c r="B31" s="174" t="s">
        <v>230</v>
      </c>
      <c r="C31" s="252">
        <v>17896911</v>
      </c>
      <c r="D31" s="252">
        <v>17054186</v>
      </c>
      <c r="E31" s="253">
        <f t="shared" si="0"/>
        <v>842725</v>
      </c>
      <c r="F31" s="241">
        <f t="shared" si="1"/>
        <v>4.9414554291831836E-2</v>
      </c>
      <c r="G31" s="252">
        <v>17150013</v>
      </c>
      <c r="H31" s="253">
        <f t="shared" si="2"/>
        <v>746898</v>
      </c>
      <c r="I31" s="241">
        <f t="shared" si="3"/>
        <v>4.3550870777765649E-2</v>
      </c>
      <c r="J31" s="252">
        <v>57144448</v>
      </c>
      <c r="K31" s="252">
        <v>57144448</v>
      </c>
      <c r="L31" s="241">
        <f t="shared" si="4"/>
        <v>0.31318722336770144</v>
      </c>
      <c r="M31" s="241">
        <f t="shared" si="5"/>
        <v>0.31318722336770144</v>
      </c>
    </row>
    <row r="32" spans="1:13" x14ac:dyDescent="0.25">
      <c r="A32" s="49"/>
      <c r="B32" s="174" t="s">
        <v>231</v>
      </c>
      <c r="C32" s="252">
        <v>3516073</v>
      </c>
      <c r="D32" s="252">
        <v>2683497</v>
      </c>
      <c r="E32" s="253">
        <f t="shared" si="0"/>
        <v>832576</v>
      </c>
      <c r="F32" s="241">
        <f t="shared" si="1"/>
        <v>0.31025784638477338</v>
      </c>
      <c r="G32" s="252">
        <v>2886375</v>
      </c>
      <c r="H32" s="253">
        <f t="shared" si="2"/>
        <v>629698</v>
      </c>
      <c r="I32" s="241">
        <f t="shared" si="3"/>
        <v>0.21816222770776483</v>
      </c>
      <c r="J32" s="252">
        <v>16590323</v>
      </c>
      <c r="K32" s="252">
        <v>16590323</v>
      </c>
      <c r="L32" s="241">
        <f t="shared" si="4"/>
        <v>0.21193517449901367</v>
      </c>
      <c r="M32" s="241">
        <f t="shared" si="5"/>
        <v>0.21193517449901367</v>
      </c>
    </row>
    <row r="33" spans="1:13" x14ac:dyDescent="0.25">
      <c r="A33" s="49"/>
      <c r="B33" s="174" t="s">
        <v>260</v>
      </c>
      <c r="C33" s="252"/>
      <c r="D33" s="252"/>
      <c r="E33" s="253">
        <f t="shared" si="0"/>
        <v>0</v>
      </c>
      <c r="F33" s="241">
        <f t="shared" si="1"/>
        <v>0</v>
      </c>
      <c r="G33" s="252"/>
      <c r="H33" s="253">
        <f t="shared" si="2"/>
        <v>0</v>
      </c>
      <c r="I33" s="241">
        <f t="shared" si="3"/>
        <v>0</v>
      </c>
      <c r="J33" s="252"/>
      <c r="K33" s="252"/>
      <c r="L33" s="241">
        <f t="shared" si="4"/>
        <v>0</v>
      </c>
      <c r="M33" s="241">
        <f t="shared" si="5"/>
        <v>0</v>
      </c>
    </row>
    <row r="34" spans="1:13" x14ac:dyDescent="0.25">
      <c r="A34" s="49"/>
      <c r="B34" s="175" t="s">
        <v>183</v>
      </c>
      <c r="C34" s="242"/>
      <c r="D34" s="242"/>
      <c r="E34" s="243">
        <f t="shared" si="0"/>
        <v>0</v>
      </c>
      <c r="F34" s="244">
        <f t="shared" si="1"/>
        <v>0</v>
      </c>
      <c r="G34" s="242"/>
      <c r="H34" s="243">
        <f t="shared" si="2"/>
        <v>0</v>
      </c>
      <c r="I34" s="244">
        <f t="shared" si="3"/>
        <v>0</v>
      </c>
      <c r="J34" s="242"/>
      <c r="K34" s="242"/>
      <c r="L34" s="244">
        <f t="shared" si="4"/>
        <v>0</v>
      </c>
      <c r="M34" s="245">
        <f t="shared" si="5"/>
        <v>0</v>
      </c>
    </row>
    <row r="35" spans="1:13" x14ac:dyDescent="0.25">
      <c r="A35" s="49"/>
      <c r="B35" s="178" t="s">
        <v>232</v>
      </c>
      <c r="C35" s="254">
        <f>+C36-C37</f>
        <v>3660550</v>
      </c>
      <c r="D35" s="254">
        <f>+D36-D37</f>
        <v>0</v>
      </c>
      <c r="E35" s="255">
        <f t="shared" si="0"/>
        <v>3660550</v>
      </c>
      <c r="F35" s="256">
        <f t="shared" si="1"/>
        <v>0</v>
      </c>
      <c r="G35" s="254">
        <f>+G36-G37</f>
        <v>7823413</v>
      </c>
      <c r="H35" s="255">
        <f t="shared" si="2"/>
        <v>-4162863</v>
      </c>
      <c r="I35" s="256">
        <f t="shared" si="3"/>
        <v>-0.53210318821210123</v>
      </c>
      <c r="J35" s="254">
        <f>+J36-J37</f>
        <v>23068706</v>
      </c>
      <c r="K35" s="254">
        <f>+K36-K37</f>
        <v>23068706</v>
      </c>
      <c r="L35" s="256">
        <f t="shared" si="4"/>
        <v>0.15868033516921148</v>
      </c>
      <c r="M35" s="257">
        <f t="shared" si="5"/>
        <v>0.15868033516921148</v>
      </c>
    </row>
    <row r="36" spans="1:13" x14ac:dyDescent="0.25">
      <c r="A36" s="49"/>
      <c r="B36" s="171" t="s">
        <v>261</v>
      </c>
      <c r="C36" s="234">
        <v>10960008</v>
      </c>
      <c r="D36" s="234"/>
      <c r="E36" s="235">
        <f t="shared" si="0"/>
        <v>10960008</v>
      </c>
      <c r="F36" s="236">
        <f t="shared" si="1"/>
        <v>0</v>
      </c>
      <c r="G36" s="234">
        <v>16745897</v>
      </c>
      <c r="H36" s="235">
        <f t="shared" si="2"/>
        <v>-5785889</v>
      </c>
      <c r="I36" s="236">
        <f t="shared" si="3"/>
        <v>-0.34551084364128115</v>
      </c>
      <c r="J36" s="234">
        <v>59050495</v>
      </c>
      <c r="K36" s="234">
        <v>59050495</v>
      </c>
      <c r="L36" s="236">
        <f t="shared" si="4"/>
        <v>0.18560399874717393</v>
      </c>
      <c r="M36" s="237">
        <f t="shared" si="5"/>
        <v>0.18560399874717393</v>
      </c>
    </row>
    <row r="37" spans="1:13" x14ac:dyDescent="0.25">
      <c r="A37" s="49"/>
      <c r="B37" s="175" t="s">
        <v>233</v>
      </c>
      <c r="C37" s="242">
        <v>7299458</v>
      </c>
      <c r="D37" s="242"/>
      <c r="E37" s="243">
        <f t="shared" si="0"/>
        <v>7299458</v>
      </c>
      <c r="F37" s="244">
        <f t="shared" si="1"/>
        <v>0</v>
      </c>
      <c r="G37" s="242">
        <v>8922484</v>
      </c>
      <c r="H37" s="243">
        <f t="shared" si="2"/>
        <v>-1623026</v>
      </c>
      <c r="I37" s="244">
        <f t="shared" si="3"/>
        <v>-0.18190293196378948</v>
      </c>
      <c r="J37" s="242">
        <v>35981789</v>
      </c>
      <c r="K37" s="242">
        <v>35981789</v>
      </c>
      <c r="L37" s="244">
        <f t="shared" si="4"/>
        <v>0.20286534391049874</v>
      </c>
      <c r="M37" s="245">
        <f t="shared" si="5"/>
        <v>0.20286534391049874</v>
      </c>
    </row>
    <row r="38" spans="1:13" x14ac:dyDescent="0.25">
      <c r="A38" s="49"/>
      <c r="B38" s="178" t="s">
        <v>262</v>
      </c>
      <c r="C38" s="254">
        <f>+C24+C25-C29+C35</f>
        <v>-1678447</v>
      </c>
      <c r="D38" s="254">
        <f>+D24+D25-D29+D35</f>
        <v>3905090</v>
      </c>
      <c r="E38" s="255">
        <f t="shared" si="0"/>
        <v>-5583537</v>
      </c>
      <c r="F38" s="256">
        <f t="shared" si="1"/>
        <v>-1.4298100683979116</v>
      </c>
      <c r="G38" s="254">
        <f>+G24+G25-G29+G35</f>
        <v>24953384</v>
      </c>
      <c r="H38" s="255">
        <f t="shared" si="2"/>
        <v>-26631831</v>
      </c>
      <c r="I38" s="256">
        <f t="shared" si="3"/>
        <v>-1.0672633018431488</v>
      </c>
      <c r="J38" s="254">
        <f>+J24+J25-J29+J35</f>
        <v>85918697</v>
      </c>
      <c r="K38" s="254">
        <f>+K24+K25-K29+K35</f>
        <v>85918697</v>
      </c>
      <c r="L38" s="256">
        <f t="shared" si="4"/>
        <v>-1.9535293930260603E-2</v>
      </c>
      <c r="M38" s="257">
        <f t="shared" si="5"/>
        <v>-1.9535293930260603E-2</v>
      </c>
    </row>
    <row r="39" spans="1:13" x14ac:dyDescent="0.25">
      <c r="A39" s="49"/>
      <c r="B39" s="169" t="s">
        <v>234</v>
      </c>
      <c r="C39" s="230">
        <f>+C40+C51</f>
        <v>0</v>
      </c>
      <c r="D39" s="230">
        <f>+D40+D51</f>
        <v>-7805798</v>
      </c>
      <c r="E39" s="231">
        <f t="shared" si="0"/>
        <v>7805798</v>
      </c>
      <c r="F39" s="232">
        <f t="shared" si="1"/>
        <v>-1</v>
      </c>
      <c r="G39" s="230">
        <f>+G40+G51</f>
        <v>-7657323</v>
      </c>
      <c r="H39" s="231">
        <f t="shared" si="2"/>
        <v>7657323</v>
      </c>
      <c r="I39" s="232">
        <f t="shared" si="3"/>
        <v>-1</v>
      </c>
      <c r="J39" s="230">
        <f>+J40+J51</f>
        <v>-15314648</v>
      </c>
      <c r="K39" s="230">
        <f>+K40+K51</f>
        <v>-15314648</v>
      </c>
      <c r="L39" s="232">
        <f t="shared" si="4"/>
        <v>0</v>
      </c>
      <c r="M39" s="233">
        <f t="shared" si="5"/>
        <v>0</v>
      </c>
    </row>
    <row r="40" spans="1:13" x14ac:dyDescent="0.25">
      <c r="A40" s="49"/>
      <c r="B40" s="169" t="s">
        <v>263</v>
      </c>
      <c r="C40" s="230">
        <f>+C41+C46</f>
        <v>0</v>
      </c>
      <c r="D40" s="230">
        <f>+D41+D46</f>
        <v>0</v>
      </c>
      <c r="E40" s="231">
        <f t="shared" si="0"/>
        <v>0</v>
      </c>
      <c r="F40" s="232">
        <f t="shared" si="1"/>
        <v>0</v>
      </c>
      <c r="G40" s="230">
        <f>+G41+G46</f>
        <v>0</v>
      </c>
      <c r="H40" s="231">
        <f t="shared" si="2"/>
        <v>0</v>
      </c>
      <c r="I40" s="232">
        <f t="shared" si="3"/>
        <v>0</v>
      </c>
      <c r="J40" s="230">
        <f>+J41+J46</f>
        <v>0</v>
      </c>
      <c r="K40" s="230">
        <f>+K41+K46</f>
        <v>0</v>
      </c>
      <c r="L40" s="232">
        <f t="shared" si="4"/>
        <v>0</v>
      </c>
      <c r="M40" s="233">
        <f t="shared" si="5"/>
        <v>0</v>
      </c>
    </row>
    <row r="41" spans="1:13" x14ac:dyDescent="0.25">
      <c r="A41" s="49"/>
      <c r="B41" s="169" t="s">
        <v>264</v>
      </c>
      <c r="C41" s="230">
        <f>+C42-C43</f>
        <v>0</v>
      </c>
      <c r="D41" s="230">
        <f>+D42-D43</f>
        <v>0</v>
      </c>
      <c r="E41" s="231">
        <f t="shared" si="0"/>
        <v>0</v>
      </c>
      <c r="F41" s="232">
        <f t="shared" si="1"/>
        <v>0</v>
      </c>
      <c r="G41" s="230">
        <f>+G42-G43</f>
        <v>0</v>
      </c>
      <c r="H41" s="231">
        <f t="shared" si="2"/>
        <v>0</v>
      </c>
      <c r="I41" s="232">
        <f t="shared" si="3"/>
        <v>0</v>
      </c>
      <c r="J41" s="230">
        <f>+J42-J43</f>
        <v>0</v>
      </c>
      <c r="K41" s="230">
        <f>+K42-K43</f>
        <v>0</v>
      </c>
      <c r="L41" s="232">
        <f t="shared" si="4"/>
        <v>0</v>
      </c>
      <c r="M41" s="233">
        <f t="shared" si="5"/>
        <v>0</v>
      </c>
    </row>
    <row r="42" spans="1:13" x14ac:dyDescent="0.25">
      <c r="A42" s="49"/>
      <c r="B42" s="171" t="s">
        <v>265</v>
      </c>
      <c r="C42" s="234"/>
      <c r="D42" s="234"/>
      <c r="E42" s="235">
        <f t="shared" si="0"/>
        <v>0</v>
      </c>
      <c r="F42" s="236">
        <f t="shared" si="1"/>
        <v>0</v>
      </c>
      <c r="G42" s="234"/>
      <c r="H42" s="235">
        <f t="shared" si="2"/>
        <v>0</v>
      </c>
      <c r="I42" s="236">
        <f t="shared" si="3"/>
        <v>0</v>
      </c>
      <c r="J42" s="234"/>
      <c r="K42" s="234"/>
      <c r="L42" s="236">
        <f t="shared" si="4"/>
        <v>0</v>
      </c>
      <c r="M42" s="237">
        <f t="shared" si="5"/>
        <v>0</v>
      </c>
    </row>
    <row r="43" spans="1:13" x14ac:dyDescent="0.25">
      <c r="A43" s="49"/>
      <c r="B43" s="179" t="s">
        <v>266</v>
      </c>
      <c r="C43" s="258">
        <f>+C44+C45</f>
        <v>0</v>
      </c>
      <c r="D43" s="258">
        <f>+D44+D45</f>
        <v>0</v>
      </c>
      <c r="E43" s="259">
        <f t="shared" si="0"/>
        <v>0</v>
      </c>
      <c r="F43" s="260">
        <f t="shared" si="1"/>
        <v>0</v>
      </c>
      <c r="G43" s="258">
        <f>+G44+G45</f>
        <v>0</v>
      </c>
      <c r="H43" s="259">
        <f t="shared" si="2"/>
        <v>0</v>
      </c>
      <c r="I43" s="260">
        <f t="shared" si="3"/>
        <v>0</v>
      </c>
      <c r="J43" s="258">
        <f>+J44+J45</f>
        <v>0</v>
      </c>
      <c r="K43" s="258">
        <f>+K44+K45</f>
        <v>0</v>
      </c>
      <c r="L43" s="260">
        <f t="shared" si="4"/>
        <v>0</v>
      </c>
      <c r="M43" s="261">
        <f t="shared" si="5"/>
        <v>0</v>
      </c>
    </row>
    <row r="44" spans="1:13" x14ac:dyDescent="0.25">
      <c r="A44" s="49"/>
      <c r="B44" s="173" t="s">
        <v>267</v>
      </c>
      <c r="C44" s="238"/>
      <c r="D44" s="238"/>
      <c r="E44" s="239">
        <f t="shared" si="0"/>
        <v>0</v>
      </c>
      <c r="F44" s="240">
        <f t="shared" si="1"/>
        <v>0</v>
      </c>
      <c r="G44" s="238"/>
      <c r="H44" s="239">
        <f t="shared" si="2"/>
        <v>0</v>
      </c>
      <c r="I44" s="240">
        <f t="shared" si="3"/>
        <v>0</v>
      </c>
      <c r="J44" s="238"/>
      <c r="K44" s="238"/>
      <c r="L44" s="240">
        <f t="shared" si="4"/>
        <v>0</v>
      </c>
      <c r="M44" s="241">
        <f t="shared" si="5"/>
        <v>0</v>
      </c>
    </row>
    <row r="45" spans="1:13" x14ac:dyDescent="0.25">
      <c r="A45" s="49"/>
      <c r="B45" s="175" t="s">
        <v>268</v>
      </c>
      <c r="C45" s="242"/>
      <c r="D45" s="242"/>
      <c r="E45" s="243">
        <f t="shared" si="0"/>
        <v>0</v>
      </c>
      <c r="F45" s="244">
        <f t="shared" si="1"/>
        <v>0</v>
      </c>
      <c r="G45" s="242"/>
      <c r="H45" s="243">
        <f t="shared" si="2"/>
        <v>0</v>
      </c>
      <c r="I45" s="244">
        <f t="shared" si="3"/>
        <v>0</v>
      </c>
      <c r="J45" s="242"/>
      <c r="K45" s="242"/>
      <c r="L45" s="244">
        <f t="shared" si="4"/>
        <v>0</v>
      </c>
      <c r="M45" s="245">
        <f t="shared" si="5"/>
        <v>0</v>
      </c>
    </row>
    <row r="46" spans="1:13" x14ac:dyDescent="0.25">
      <c r="A46" s="49"/>
      <c r="B46" s="169" t="s">
        <v>269</v>
      </c>
      <c r="C46" s="230">
        <f>+C47-C48</f>
        <v>0</v>
      </c>
      <c r="D46" s="230">
        <f>+D47-D48</f>
        <v>0</v>
      </c>
      <c r="E46" s="231">
        <f t="shared" si="0"/>
        <v>0</v>
      </c>
      <c r="F46" s="232">
        <f t="shared" si="1"/>
        <v>0</v>
      </c>
      <c r="G46" s="230">
        <f>+G47-G48</f>
        <v>0</v>
      </c>
      <c r="H46" s="231">
        <f t="shared" si="2"/>
        <v>0</v>
      </c>
      <c r="I46" s="232">
        <f t="shared" si="3"/>
        <v>0</v>
      </c>
      <c r="J46" s="230">
        <f>+J47-J48</f>
        <v>0</v>
      </c>
      <c r="K46" s="230">
        <f>+K47-K48</f>
        <v>0</v>
      </c>
      <c r="L46" s="232">
        <f t="shared" si="4"/>
        <v>0</v>
      </c>
      <c r="M46" s="233">
        <f t="shared" si="5"/>
        <v>0</v>
      </c>
    </row>
    <row r="47" spans="1:13" x14ac:dyDescent="0.25">
      <c r="A47" s="49"/>
      <c r="B47" s="171" t="s">
        <v>265</v>
      </c>
      <c r="C47" s="234"/>
      <c r="D47" s="234"/>
      <c r="E47" s="235">
        <f t="shared" si="0"/>
        <v>0</v>
      </c>
      <c r="F47" s="236">
        <f t="shared" si="1"/>
        <v>0</v>
      </c>
      <c r="G47" s="234"/>
      <c r="H47" s="235">
        <f t="shared" si="2"/>
        <v>0</v>
      </c>
      <c r="I47" s="236">
        <f t="shared" si="3"/>
        <v>0</v>
      </c>
      <c r="J47" s="234"/>
      <c r="K47" s="234"/>
      <c r="L47" s="236">
        <f t="shared" si="4"/>
        <v>0</v>
      </c>
      <c r="M47" s="237">
        <f t="shared" si="5"/>
        <v>0</v>
      </c>
    </row>
    <row r="48" spans="1:13" x14ac:dyDescent="0.25">
      <c r="A48" s="49"/>
      <c r="B48" s="179" t="s">
        <v>270</v>
      </c>
      <c r="C48" s="258">
        <f>+C49+C50</f>
        <v>0</v>
      </c>
      <c r="D48" s="258">
        <f>+D49+D50</f>
        <v>0</v>
      </c>
      <c r="E48" s="259">
        <f t="shared" si="0"/>
        <v>0</v>
      </c>
      <c r="F48" s="260">
        <f t="shared" si="1"/>
        <v>0</v>
      </c>
      <c r="G48" s="258">
        <f>+G49+G50</f>
        <v>0</v>
      </c>
      <c r="H48" s="259">
        <f t="shared" si="2"/>
        <v>0</v>
      </c>
      <c r="I48" s="260">
        <f t="shared" si="3"/>
        <v>0</v>
      </c>
      <c r="J48" s="258">
        <f>+J49+J50</f>
        <v>0</v>
      </c>
      <c r="K48" s="258">
        <f>+K49+K50</f>
        <v>0</v>
      </c>
      <c r="L48" s="260">
        <f t="shared" si="4"/>
        <v>0</v>
      </c>
      <c r="M48" s="261">
        <f t="shared" si="5"/>
        <v>0</v>
      </c>
    </row>
    <row r="49" spans="1:13" x14ac:dyDescent="0.25">
      <c r="A49" s="49"/>
      <c r="B49" s="173" t="s">
        <v>267</v>
      </c>
      <c r="C49" s="238"/>
      <c r="D49" s="238"/>
      <c r="E49" s="239">
        <f t="shared" si="0"/>
        <v>0</v>
      </c>
      <c r="F49" s="240">
        <f t="shared" si="1"/>
        <v>0</v>
      </c>
      <c r="G49" s="238"/>
      <c r="H49" s="239">
        <f t="shared" si="2"/>
        <v>0</v>
      </c>
      <c r="I49" s="240">
        <f t="shared" si="3"/>
        <v>0</v>
      </c>
      <c r="J49" s="238"/>
      <c r="K49" s="238"/>
      <c r="L49" s="240">
        <f t="shared" si="4"/>
        <v>0</v>
      </c>
      <c r="M49" s="241">
        <f t="shared" si="5"/>
        <v>0</v>
      </c>
    </row>
    <row r="50" spans="1:13" x14ac:dyDescent="0.25">
      <c r="A50" s="49"/>
      <c r="B50" s="175" t="s">
        <v>268</v>
      </c>
      <c r="C50" s="242"/>
      <c r="D50" s="242"/>
      <c r="E50" s="243">
        <f t="shared" si="0"/>
        <v>0</v>
      </c>
      <c r="F50" s="244">
        <f t="shared" si="1"/>
        <v>0</v>
      </c>
      <c r="G50" s="242"/>
      <c r="H50" s="243">
        <f t="shared" si="2"/>
        <v>0</v>
      </c>
      <c r="I50" s="244">
        <f t="shared" si="3"/>
        <v>0</v>
      </c>
      <c r="J50" s="242"/>
      <c r="K50" s="242"/>
      <c r="L50" s="244">
        <f t="shared" si="4"/>
        <v>0</v>
      </c>
      <c r="M50" s="245">
        <f t="shared" si="5"/>
        <v>0</v>
      </c>
    </row>
    <row r="51" spans="1:13" x14ac:dyDescent="0.25">
      <c r="A51" s="49"/>
      <c r="B51" s="169" t="s">
        <v>271</v>
      </c>
      <c r="C51" s="230">
        <f>+C52+C57</f>
        <v>0</v>
      </c>
      <c r="D51" s="230">
        <f>+D52+D57</f>
        <v>-7805798</v>
      </c>
      <c r="E51" s="231">
        <f t="shared" si="0"/>
        <v>7805798</v>
      </c>
      <c r="F51" s="232">
        <f t="shared" si="1"/>
        <v>-1</v>
      </c>
      <c r="G51" s="230">
        <f>+G52+G57</f>
        <v>-7657323</v>
      </c>
      <c r="H51" s="231">
        <f t="shared" si="2"/>
        <v>7657323</v>
      </c>
      <c r="I51" s="232">
        <f t="shared" si="3"/>
        <v>-1</v>
      </c>
      <c r="J51" s="230">
        <f>+J52+J57</f>
        <v>-15314648</v>
      </c>
      <c r="K51" s="230">
        <f>+K52+K57</f>
        <v>-15314648</v>
      </c>
      <c r="L51" s="232">
        <f t="shared" si="4"/>
        <v>0</v>
      </c>
      <c r="M51" s="233">
        <f t="shared" si="5"/>
        <v>0</v>
      </c>
    </row>
    <row r="52" spans="1:13" x14ac:dyDescent="0.25">
      <c r="A52" s="49"/>
      <c r="B52" s="169" t="s">
        <v>272</v>
      </c>
      <c r="C52" s="230">
        <f>+C53-C54</f>
        <v>0</v>
      </c>
      <c r="D52" s="230">
        <f>+D53-D54</f>
        <v>0</v>
      </c>
      <c r="E52" s="231">
        <f t="shared" si="0"/>
        <v>0</v>
      </c>
      <c r="F52" s="232">
        <f t="shared" si="1"/>
        <v>0</v>
      </c>
      <c r="G52" s="230">
        <f>+G53-G54</f>
        <v>0</v>
      </c>
      <c r="H52" s="231">
        <f t="shared" si="2"/>
        <v>0</v>
      </c>
      <c r="I52" s="232">
        <f t="shared" si="3"/>
        <v>0</v>
      </c>
      <c r="J52" s="230">
        <f>+J53-J54</f>
        <v>0</v>
      </c>
      <c r="K52" s="230">
        <f>+K53-K54</f>
        <v>0</v>
      </c>
      <c r="L52" s="232">
        <f t="shared" si="4"/>
        <v>0</v>
      </c>
      <c r="M52" s="233">
        <f t="shared" si="5"/>
        <v>0</v>
      </c>
    </row>
    <row r="53" spans="1:13" x14ac:dyDescent="0.25">
      <c r="A53" s="49"/>
      <c r="B53" s="171" t="s">
        <v>265</v>
      </c>
      <c r="C53" s="234"/>
      <c r="D53" s="234"/>
      <c r="E53" s="235">
        <f t="shared" si="0"/>
        <v>0</v>
      </c>
      <c r="F53" s="236">
        <f t="shared" si="1"/>
        <v>0</v>
      </c>
      <c r="G53" s="234"/>
      <c r="H53" s="235">
        <f t="shared" si="2"/>
        <v>0</v>
      </c>
      <c r="I53" s="236">
        <f t="shared" si="3"/>
        <v>0</v>
      </c>
      <c r="J53" s="234"/>
      <c r="K53" s="234"/>
      <c r="L53" s="236">
        <f t="shared" si="4"/>
        <v>0</v>
      </c>
      <c r="M53" s="237">
        <f t="shared" si="5"/>
        <v>0</v>
      </c>
    </row>
    <row r="54" spans="1:13" x14ac:dyDescent="0.25">
      <c r="A54" s="49"/>
      <c r="B54" s="179" t="s">
        <v>270</v>
      </c>
      <c r="C54" s="258">
        <f>+C55+C56</f>
        <v>0</v>
      </c>
      <c r="D54" s="258">
        <f>+D55+D56</f>
        <v>0</v>
      </c>
      <c r="E54" s="259">
        <f t="shared" si="0"/>
        <v>0</v>
      </c>
      <c r="F54" s="260">
        <f t="shared" si="1"/>
        <v>0</v>
      </c>
      <c r="G54" s="258">
        <f>+G55+G56</f>
        <v>0</v>
      </c>
      <c r="H54" s="259">
        <f t="shared" si="2"/>
        <v>0</v>
      </c>
      <c r="I54" s="260">
        <f t="shared" si="3"/>
        <v>0</v>
      </c>
      <c r="J54" s="258">
        <f>+J55+J56</f>
        <v>0</v>
      </c>
      <c r="K54" s="258">
        <f>+K55+K56</f>
        <v>0</v>
      </c>
      <c r="L54" s="260">
        <f t="shared" si="4"/>
        <v>0</v>
      </c>
      <c r="M54" s="261">
        <f t="shared" si="5"/>
        <v>0</v>
      </c>
    </row>
    <row r="55" spans="1:13" x14ac:dyDescent="0.25">
      <c r="A55" s="49"/>
      <c r="B55" s="173" t="s">
        <v>273</v>
      </c>
      <c r="C55" s="238"/>
      <c r="D55" s="238"/>
      <c r="E55" s="239">
        <f t="shared" si="0"/>
        <v>0</v>
      </c>
      <c r="F55" s="240">
        <f t="shared" si="1"/>
        <v>0</v>
      </c>
      <c r="G55" s="238"/>
      <c r="H55" s="239">
        <f t="shared" si="2"/>
        <v>0</v>
      </c>
      <c r="I55" s="240">
        <f t="shared" si="3"/>
        <v>0</v>
      </c>
      <c r="J55" s="238"/>
      <c r="K55" s="238"/>
      <c r="L55" s="240">
        <f t="shared" si="4"/>
        <v>0</v>
      </c>
      <c r="M55" s="241">
        <f t="shared" si="5"/>
        <v>0</v>
      </c>
    </row>
    <row r="56" spans="1:13" x14ac:dyDescent="0.25">
      <c r="A56" s="49"/>
      <c r="B56" s="175" t="s">
        <v>274</v>
      </c>
      <c r="C56" s="242"/>
      <c r="D56" s="242"/>
      <c r="E56" s="243">
        <f t="shared" si="0"/>
        <v>0</v>
      </c>
      <c r="F56" s="244">
        <f t="shared" si="1"/>
        <v>0</v>
      </c>
      <c r="G56" s="242"/>
      <c r="H56" s="243">
        <f t="shared" si="2"/>
        <v>0</v>
      </c>
      <c r="I56" s="244">
        <f t="shared" si="3"/>
        <v>0</v>
      </c>
      <c r="J56" s="242"/>
      <c r="K56" s="242"/>
      <c r="L56" s="244">
        <f t="shared" si="4"/>
        <v>0</v>
      </c>
      <c r="M56" s="245">
        <f t="shared" si="5"/>
        <v>0</v>
      </c>
    </row>
    <row r="57" spans="1:13" x14ac:dyDescent="0.25">
      <c r="A57" s="49"/>
      <c r="B57" s="169" t="s">
        <v>275</v>
      </c>
      <c r="C57" s="230">
        <f>+C58-C59</f>
        <v>0</v>
      </c>
      <c r="D57" s="230">
        <f>+D58-D59</f>
        <v>-7805798</v>
      </c>
      <c r="E57" s="231">
        <f t="shared" si="0"/>
        <v>7805798</v>
      </c>
      <c r="F57" s="232">
        <f t="shared" si="1"/>
        <v>-1</v>
      </c>
      <c r="G57" s="230">
        <f>+G58-G59</f>
        <v>-7657323</v>
      </c>
      <c r="H57" s="231">
        <f t="shared" si="2"/>
        <v>7657323</v>
      </c>
      <c r="I57" s="232">
        <f t="shared" si="3"/>
        <v>-1</v>
      </c>
      <c r="J57" s="230">
        <f>+J58-J59</f>
        <v>-15314648</v>
      </c>
      <c r="K57" s="230">
        <f>+K58-K59</f>
        <v>-15314648</v>
      </c>
      <c r="L57" s="232">
        <f t="shared" si="4"/>
        <v>0</v>
      </c>
      <c r="M57" s="233">
        <f t="shared" si="5"/>
        <v>0</v>
      </c>
    </row>
    <row r="58" spans="1:13" x14ac:dyDescent="0.25">
      <c r="A58" s="49"/>
      <c r="B58" s="171" t="s">
        <v>265</v>
      </c>
      <c r="C58" s="234"/>
      <c r="D58" s="234"/>
      <c r="E58" s="235">
        <f t="shared" si="0"/>
        <v>0</v>
      </c>
      <c r="F58" s="236">
        <f t="shared" si="1"/>
        <v>0</v>
      </c>
      <c r="G58" s="234"/>
      <c r="H58" s="235">
        <f t="shared" si="2"/>
        <v>0</v>
      </c>
      <c r="I58" s="236">
        <f t="shared" si="3"/>
        <v>0</v>
      </c>
      <c r="J58" s="234"/>
      <c r="K58" s="234"/>
      <c r="L58" s="236">
        <f t="shared" si="4"/>
        <v>0</v>
      </c>
      <c r="M58" s="237">
        <f t="shared" si="5"/>
        <v>0</v>
      </c>
    </row>
    <row r="59" spans="1:13" x14ac:dyDescent="0.25">
      <c r="A59" s="49"/>
      <c r="B59" s="179" t="s">
        <v>270</v>
      </c>
      <c r="C59" s="258">
        <f>+C60+C61</f>
        <v>0</v>
      </c>
      <c r="D59" s="258">
        <f>+D60+D61</f>
        <v>7805798</v>
      </c>
      <c r="E59" s="259">
        <f t="shared" si="0"/>
        <v>-7805798</v>
      </c>
      <c r="F59" s="260">
        <f t="shared" si="1"/>
        <v>-1</v>
      </c>
      <c r="G59" s="258">
        <f>+G60+G61</f>
        <v>7657323</v>
      </c>
      <c r="H59" s="259">
        <f t="shared" si="2"/>
        <v>-7657323</v>
      </c>
      <c r="I59" s="260">
        <f t="shared" si="3"/>
        <v>-1</v>
      </c>
      <c r="J59" s="258">
        <f>+J60+J61</f>
        <v>15314648</v>
      </c>
      <c r="K59" s="258">
        <f>+K60+K61</f>
        <v>15314648</v>
      </c>
      <c r="L59" s="260">
        <f t="shared" si="4"/>
        <v>0</v>
      </c>
      <c r="M59" s="261">
        <f t="shared" si="5"/>
        <v>0</v>
      </c>
    </row>
    <row r="60" spans="1:13" x14ac:dyDescent="0.25">
      <c r="A60" s="49"/>
      <c r="B60" s="173" t="s">
        <v>235</v>
      </c>
      <c r="C60" s="238"/>
      <c r="D60" s="262">
        <v>7499997</v>
      </c>
      <c r="E60" s="239">
        <f t="shared" si="0"/>
        <v>-7499997</v>
      </c>
      <c r="F60" s="240">
        <f t="shared" si="1"/>
        <v>-1</v>
      </c>
      <c r="G60" s="238">
        <v>7535687</v>
      </c>
      <c r="H60" s="239">
        <f t="shared" si="2"/>
        <v>-7535687</v>
      </c>
      <c r="I60" s="240">
        <f t="shared" si="3"/>
        <v>-1</v>
      </c>
      <c r="J60" s="238">
        <v>15144139</v>
      </c>
      <c r="K60" s="238">
        <v>15144139</v>
      </c>
      <c r="L60" s="240">
        <f t="shared" si="4"/>
        <v>0</v>
      </c>
      <c r="M60" s="241">
        <f t="shared" si="5"/>
        <v>0</v>
      </c>
    </row>
    <row r="61" spans="1:13" x14ac:dyDescent="0.25">
      <c r="A61" s="49"/>
      <c r="B61" s="175" t="s">
        <v>276</v>
      </c>
      <c r="C61" s="242"/>
      <c r="D61" s="242">
        <v>305801</v>
      </c>
      <c r="E61" s="243">
        <f t="shared" si="0"/>
        <v>-305801</v>
      </c>
      <c r="F61" s="244">
        <f t="shared" si="1"/>
        <v>-1</v>
      </c>
      <c r="G61" s="242">
        <v>121636</v>
      </c>
      <c r="H61" s="243">
        <f t="shared" si="2"/>
        <v>-121636</v>
      </c>
      <c r="I61" s="244">
        <f t="shared" si="3"/>
        <v>-1</v>
      </c>
      <c r="J61" s="242">
        <v>170509</v>
      </c>
      <c r="K61" s="242">
        <v>170509</v>
      </c>
      <c r="L61" s="244">
        <f t="shared" si="4"/>
        <v>0</v>
      </c>
      <c r="M61" s="245">
        <f t="shared" si="5"/>
        <v>0</v>
      </c>
    </row>
    <row r="62" spans="1:13" x14ac:dyDescent="0.25">
      <c r="A62" s="49"/>
      <c r="B62" s="170" t="s">
        <v>236</v>
      </c>
      <c r="C62" s="247"/>
      <c r="D62" s="247"/>
      <c r="E62" s="248">
        <f t="shared" si="0"/>
        <v>0</v>
      </c>
      <c r="F62" s="233">
        <f t="shared" si="1"/>
        <v>0</v>
      </c>
      <c r="G62" s="247"/>
      <c r="H62" s="248">
        <f t="shared" si="2"/>
        <v>0</v>
      </c>
      <c r="I62" s="233">
        <f t="shared" si="3"/>
        <v>0</v>
      </c>
      <c r="J62" s="247"/>
      <c r="K62" s="247"/>
      <c r="L62" s="233">
        <f t="shared" si="4"/>
        <v>0</v>
      </c>
      <c r="M62" s="233">
        <f t="shared" si="5"/>
        <v>0</v>
      </c>
    </row>
    <row r="63" spans="1:13" x14ac:dyDescent="0.25">
      <c r="A63" s="49"/>
      <c r="B63" s="170" t="s">
        <v>237</v>
      </c>
      <c r="C63" s="247">
        <f>+C64+C65</f>
        <v>7992405</v>
      </c>
      <c r="D63" s="247">
        <f>+D64+D65</f>
        <v>0</v>
      </c>
      <c r="E63" s="248">
        <f t="shared" si="0"/>
        <v>7992405</v>
      </c>
      <c r="F63" s="233">
        <f t="shared" si="1"/>
        <v>0</v>
      </c>
      <c r="G63" s="247">
        <f>+G64+G65</f>
        <v>8095356</v>
      </c>
      <c r="H63" s="248">
        <f t="shared" si="2"/>
        <v>-102951</v>
      </c>
      <c r="I63" s="233">
        <f t="shared" si="3"/>
        <v>-1.2717291246981621E-2</v>
      </c>
      <c r="J63" s="247">
        <f>+J64+J65</f>
        <v>60440712</v>
      </c>
      <c r="K63" s="247">
        <f>+K64+K65</f>
        <v>60440712</v>
      </c>
      <c r="L63" s="233">
        <f t="shared" si="4"/>
        <v>0.13223545414223445</v>
      </c>
      <c r="M63" s="233">
        <f t="shared" si="5"/>
        <v>0.13223545414223445</v>
      </c>
    </row>
    <row r="64" spans="1:13" x14ac:dyDescent="0.25">
      <c r="A64" s="49"/>
      <c r="B64" s="172" t="s">
        <v>238</v>
      </c>
      <c r="C64" s="263">
        <v>7992405</v>
      </c>
      <c r="D64" s="263"/>
      <c r="E64" s="264">
        <f t="shared" si="0"/>
        <v>7992405</v>
      </c>
      <c r="F64" s="237">
        <f t="shared" si="1"/>
        <v>0</v>
      </c>
      <c r="G64" s="263">
        <v>8095356</v>
      </c>
      <c r="H64" s="264">
        <f t="shared" si="2"/>
        <v>-102951</v>
      </c>
      <c r="I64" s="237">
        <f t="shared" si="3"/>
        <v>-1.2717291246981621E-2</v>
      </c>
      <c r="J64" s="263">
        <v>60440712</v>
      </c>
      <c r="K64" s="263">
        <v>60440712</v>
      </c>
      <c r="L64" s="237">
        <f t="shared" si="4"/>
        <v>0.13223545414223445</v>
      </c>
      <c r="M64" s="237">
        <f t="shared" si="5"/>
        <v>0.13223545414223445</v>
      </c>
    </row>
    <row r="65" spans="1:13" x14ac:dyDescent="0.25">
      <c r="A65" s="49"/>
      <c r="B65" s="174" t="s">
        <v>239</v>
      </c>
      <c r="C65" s="252"/>
      <c r="D65" s="252"/>
      <c r="E65" s="253">
        <f t="shared" si="0"/>
        <v>0</v>
      </c>
      <c r="F65" s="241">
        <f t="shared" si="1"/>
        <v>0</v>
      </c>
      <c r="G65" s="252"/>
      <c r="H65" s="253">
        <f t="shared" si="2"/>
        <v>0</v>
      </c>
      <c r="I65" s="241">
        <f t="shared" si="3"/>
        <v>0</v>
      </c>
      <c r="J65" s="252"/>
      <c r="K65" s="252"/>
      <c r="L65" s="241">
        <f t="shared" si="4"/>
        <v>0</v>
      </c>
      <c r="M65" s="241">
        <f t="shared" si="5"/>
        <v>0</v>
      </c>
    </row>
    <row r="66" spans="1:13" x14ac:dyDescent="0.25">
      <c r="A66" s="49"/>
      <c r="B66" s="170" t="s">
        <v>240</v>
      </c>
      <c r="C66" s="247">
        <f>+C38+C39-C63</f>
        <v>-9670852</v>
      </c>
      <c r="D66" s="247">
        <f>+D38+D39-D63</f>
        <v>-3900708</v>
      </c>
      <c r="E66" s="248">
        <f t="shared" si="0"/>
        <v>-5770144</v>
      </c>
      <c r="F66" s="233">
        <f t="shared" si="1"/>
        <v>1.4792555607853752</v>
      </c>
      <c r="G66" s="247">
        <f>+G38+G39-G63</f>
        <v>9200705</v>
      </c>
      <c r="H66" s="248">
        <f t="shared" si="2"/>
        <v>-18871557</v>
      </c>
      <c r="I66" s="233">
        <f t="shared" si="3"/>
        <v>-2.0510990190425624</v>
      </c>
      <c r="J66" s="247">
        <f>+J38+J39-J63</f>
        <v>10163337</v>
      </c>
      <c r="K66" s="247">
        <f>+K38+K39-K63</f>
        <v>10163337</v>
      </c>
      <c r="L66" s="233">
        <f t="shared" si="4"/>
        <v>-0.95154298238855994</v>
      </c>
      <c r="M66" s="233">
        <f t="shared" si="5"/>
        <v>-0.95154298238855994</v>
      </c>
    </row>
    <row r="67" spans="1:13" x14ac:dyDescent="0.25">
      <c r="A67" s="49"/>
      <c r="B67" s="170" t="s">
        <v>241</v>
      </c>
      <c r="C67" s="247">
        <v>18558477.84695166</v>
      </c>
      <c r="D67" s="247">
        <v>15960939</v>
      </c>
      <c r="E67" s="248">
        <f t="shared" si="0"/>
        <v>2597538.8469516598</v>
      </c>
      <c r="F67" s="233">
        <f t="shared" si="1"/>
        <v>0.16274348564026586</v>
      </c>
      <c r="G67" s="247">
        <v>5012295</v>
      </c>
      <c r="H67" s="248"/>
      <c r="I67" s="233">
        <f t="shared" si="3"/>
        <v>2.7025908983712372</v>
      </c>
      <c r="J67" s="247">
        <v>5012295</v>
      </c>
      <c r="K67" s="247">
        <v>5012295</v>
      </c>
      <c r="L67" s="233">
        <f t="shared" si="4"/>
        <v>3.7025908983712372</v>
      </c>
      <c r="M67" s="233">
        <f t="shared" si="5"/>
        <v>3.7025908983712372</v>
      </c>
    </row>
    <row r="68" spans="1:13" x14ac:dyDescent="0.25">
      <c r="A68" s="49"/>
      <c r="B68" s="170" t="s">
        <v>242</v>
      </c>
      <c r="C68" s="247">
        <f>+C66+C67</f>
        <v>8887625.8469516598</v>
      </c>
      <c r="D68" s="247">
        <f>+D66+D67</f>
        <v>12060231</v>
      </c>
      <c r="E68" s="248">
        <f t="shared" si="0"/>
        <v>-3172605.1530483402</v>
      </c>
      <c r="F68" s="233">
        <f t="shared" si="1"/>
        <v>-0.26306338187455447</v>
      </c>
      <c r="G68" s="247">
        <f>+G66+G67</f>
        <v>14213000</v>
      </c>
      <c r="H68" s="248">
        <f t="shared" si="2"/>
        <v>-5325374.1530483402</v>
      </c>
      <c r="I68" s="233">
        <f t="shared" si="3"/>
        <v>-0.37468332885726729</v>
      </c>
      <c r="J68" s="247">
        <f>+J66+J67</f>
        <v>15175632</v>
      </c>
      <c r="K68" s="247">
        <f>+K66+K67</f>
        <v>15175632</v>
      </c>
      <c r="L68" s="233">
        <f t="shared" si="4"/>
        <v>0.58565111798649705</v>
      </c>
      <c r="M68" s="233">
        <f t="shared" si="5"/>
        <v>0.58565111798649705</v>
      </c>
    </row>
    <row r="69" spans="1:13" x14ac:dyDescent="0.25">
      <c r="A69" s="49"/>
      <c r="B69" s="170" t="s">
        <v>243</v>
      </c>
      <c r="C69" s="247">
        <v>0</v>
      </c>
      <c r="D69" s="247">
        <v>0</v>
      </c>
      <c r="E69" s="248">
        <f t="shared" si="0"/>
        <v>0</v>
      </c>
      <c r="F69" s="233">
        <f t="shared" si="1"/>
        <v>0</v>
      </c>
      <c r="G69" s="247">
        <v>0</v>
      </c>
      <c r="H69" s="248">
        <f t="shared" si="2"/>
        <v>0</v>
      </c>
      <c r="I69" s="233">
        <f t="shared" si="3"/>
        <v>0</v>
      </c>
      <c r="J69" s="247">
        <v>0</v>
      </c>
      <c r="K69" s="247">
        <v>0</v>
      </c>
      <c r="L69" s="233">
        <f t="shared" si="4"/>
        <v>0</v>
      </c>
      <c r="M69" s="233">
        <f t="shared" si="5"/>
        <v>0</v>
      </c>
    </row>
    <row r="70" spans="1:13" x14ac:dyDescent="0.25">
      <c r="A70" s="49"/>
      <c r="B70" s="170" t="s">
        <v>244</v>
      </c>
      <c r="C70" s="247">
        <v>64636958</v>
      </c>
      <c r="D70" s="247">
        <v>77266356</v>
      </c>
      <c r="E70" s="248">
        <f t="shared" si="0"/>
        <v>-12629398</v>
      </c>
      <c r="F70" s="233">
        <f t="shared" si="1"/>
        <v>-0.16345274520258213</v>
      </c>
      <c r="G70" s="247">
        <v>64939017</v>
      </c>
      <c r="H70" s="248">
        <f t="shared" si="2"/>
        <v>-302059</v>
      </c>
      <c r="I70" s="233">
        <f t="shared" si="3"/>
        <v>-4.6514255058711651E-3</v>
      </c>
      <c r="J70" s="247">
        <v>7630298</v>
      </c>
      <c r="K70" s="247">
        <v>64939017</v>
      </c>
      <c r="L70" s="233">
        <f t="shared" si="4"/>
        <v>8.4710922168439549</v>
      </c>
      <c r="M70" s="233">
        <f t="shared" si="5"/>
        <v>0.99534857449412883</v>
      </c>
    </row>
    <row r="71" spans="1:13" x14ac:dyDescent="0.25">
      <c r="A71" s="49"/>
      <c r="B71" s="170" t="s">
        <v>245</v>
      </c>
      <c r="C71" s="247"/>
      <c r="D71" s="247"/>
      <c r="E71" s="248">
        <f t="shared" si="0"/>
        <v>0</v>
      </c>
      <c r="F71" s="233">
        <f t="shared" si="1"/>
        <v>0</v>
      </c>
      <c r="G71" s="247"/>
      <c r="H71" s="248">
        <f t="shared" si="2"/>
        <v>0</v>
      </c>
      <c r="I71" s="233">
        <f t="shared" si="3"/>
        <v>0</v>
      </c>
      <c r="J71" s="247"/>
      <c r="K71" s="247"/>
      <c r="L71" s="233">
        <f t="shared" si="4"/>
        <v>0</v>
      </c>
      <c r="M71" s="233">
        <f t="shared" si="5"/>
        <v>0</v>
      </c>
    </row>
    <row r="72" spans="1:13" x14ac:dyDescent="0.25">
      <c r="B72" s="53"/>
      <c r="C72" s="265"/>
      <c r="D72" s="265"/>
      <c r="E72" s="53"/>
      <c r="F72" s="53"/>
      <c r="G72" s="265"/>
      <c r="H72" s="53"/>
      <c r="I72" s="53"/>
      <c r="J72" s="265"/>
      <c r="K72" s="265"/>
      <c r="L72" s="53"/>
      <c r="M72" s="53"/>
    </row>
    <row r="73" spans="1:13" x14ac:dyDescent="0.25">
      <c r="B73" s="54"/>
      <c r="C73" s="266"/>
      <c r="D73" s="267"/>
      <c r="E73" s="55"/>
      <c r="F73" s="55"/>
      <c r="G73" s="267"/>
      <c r="H73" s="55"/>
      <c r="I73" s="55"/>
      <c r="J73" s="267"/>
      <c r="K73" s="267"/>
      <c r="L73" s="55"/>
      <c r="M73" s="55"/>
    </row>
    <row r="74" spans="1:13" x14ac:dyDescent="0.25">
      <c r="B74" s="54"/>
      <c r="C74" s="266"/>
      <c r="D74" s="267"/>
      <c r="E74" s="55"/>
      <c r="F74" s="55"/>
      <c r="G74" s="267"/>
      <c r="H74" s="55"/>
      <c r="I74" s="55"/>
      <c r="J74" s="267"/>
      <c r="K74" s="267"/>
      <c r="L74" s="55"/>
      <c r="M74" s="55"/>
    </row>
    <row r="75" spans="1:13" x14ac:dyDescent="0.25">
      <c r="B75" s="53"/>
      <c r="C75" s="265"/>
      <c r="D75" s="265"/>
      <c r="E75" s="53"/>
      <c r="F75" s="53"/>
      <c r="G75" s="265"/>
      <c r="H75" s="53"/>
      <c r="I75" s="53"/>
      <c r="J75" s="265"/>
      <c r="K75" s="265"/>
      <c r="L75" s="53"/>
      <c r="M75" s="53"/>
    </row>
    <row r="76" spans="1:13" x14ac:dyDescent="0.25">
      <c r="B76" s="53"/>
      <c r="C76" s="265"/>
      <c r="D76" s="265"/>
      <c r="E76" s="53"/>
      <c r="F76" s="53"/>
      <c r="G76" s="265"/>
      <c r="H76" s="53"/>
      <c r="I76" s="53"/>
      <c r="J76" s="265"/>
      <c r="K76" s="265"/>
      <c r="L76" s="53"/>
      <c r="M76" s="53"/>
    </row>
    <row r="77" spans="1:13" x14ac:dyDescent="0.25">
      <c r="B77" s="53"/>
      <c r="C77" s="265"/>
      <c r="D77" s="265"/>
      <c r="E77" s="53"/>
      <c r="F77" s="53"/>
      <c r="G77" s="265"/>
      <c r="H77" s="53"/>
      <c r="I77" s="53"/>
      <c r="J77" s="265"/>
      <c r="K77" s="265"/>
      <c r="L77" s="53"/>
      <c r="M77" s="53"/>
    </row>
    <row r="78" spans="1:13" x14ac:dyDescent="0.25">
      <c r="B78" s="53"/>
      <c r="C78" s="265"/>
      <c r="D78" s="265"/>
      <c r="E78" s="53"/>
      <c r="F78" s="53"/>
      <c r="G78" s="265"/>
      <c r="H78" s="53"/>
      <c r="I78" s="53"/>
      <c r="J78" s="265"/>
      <c r="K78" s="265"/>
      <c r="L78" s="53"/>
      <c r="M78" s="53"/>
    </row>
    <row r="79" spans="1:13" x14ac:dyDescent="0.25">
      <c r="B79" s="53"/>
      <c r="C79" s="265"/>
      <c r="D79" s="265"/>
      <c r="E79" s="53"/>
      <c r="F79" s="53"/>
      <c r="G79" s="265"/>
      <c r="H79" s="53"/>
      <c r="I79" s="53"/>
      <c r="J79" s="265"/>
      <c r="K79" s="265"/>
      <c r="L79" s="53"/>
      <c r="M79" s="53"/>
    </row>
    <row r="80" spans="1:13" x14ac:dyDescent="0.25">
      <c r="B80" s="53"/>
      <c r="C80" s="265"/>
      <c r="D80" s="265"/>
      <c r="E80" s="53"/>
      <c r="F80" s="53"/>
      <c r="G80" s="265"/>
      <c r="H80" s="53"/>
      <c r="I80" s="53"/>
      <c r="J80" s="265"/>
      <c r="K80" s="265"/>
      <c r="L80" s="53"/>
      <c r="M80" s="53"/>
    </row>
    <row r="81" spans="2:13" x14ac:dyDescent="0.25">
      <c r="B81" s="53"/>
      <c r="C81" s="265"/>
      <c r="D81" s="265"/>
      <c r="E81" s="53"/>
      <c r="F81" s="53"/>
      <c r="G81" s="265"/>
      <c r="H81" s="53"/>
      <c r="I81" s="53"/>
      <c r="J81" s="265"/>
      <c r="K81" s="265"/>
      <c r="L81" s="53"/>
      <c r="M81" s="53"/>
    </row>
    <row r="82" spans="2:13" x14ac:dyDescent="0.25">
      <c r="B82" s="53"/>
      <c r="C82" s="265"/>
      <c r="D82" s="265"/>
      <c r="E82" s="53"/>
      <c r="F82" s="53"/>
      <c r="G82" s="265"/>
      <c r="H82" s="53"/>
      <c r="I82" s="53"/>
      <c r="J82" s="265"/>
      <c r="K82" s="265"/>
      <c r="L82" s="53"/>
      <c r="M82" s="53"/>
    </row>
    <row r="83" spans="2:13" x14ac:dyDescent="0.25">
      <c r="B83" s="53"/>
      <c r="C83" s="265"/>
      <c r="D83" s="265"/>
      <c r="E83" s="53"/>
      <c r="F83" s="53"/>
      <c r="G83" s="265"/>
      <c r="H83" s="53"/>
      <c r="I83" s="53"/>
      <c r="J83" s="265"/>
      <c r="K83" s="265"/>
      <c r="L83" s="53"/>
      <c r="M83" s="53"/>
    </row>
    <row r="84" spans="2:13" x14ac:dyDescent="0.25">
      <c r="B84" s="53"/>
      <c r="C84" s="265"/>
      <c r="D84" s="265"/>
      <c r="E84" s="53"/>
      <c r="F84" s="53"/>
      <c r="G84" s="265"/>
      <c r="H84" s="53"/>
      <c r="I84" s="53"/>
      <c r="J84" s="265"/>
      <c r="K84" s="265"/>
      <c r="L84" s="53"/>
      <c r="M84" s="53"/>
    </row>
    <row r="85" spans="2:13" x14ac:dyDescent="0.25">
      <c r="B85" s="53"/>
      <c r="C85" s="265"/>
      <c r="D85" s="265"/>
      <c r="E85" s="53"/>
      <c r="F85" s="53"/>
      <c r="G85" s="265"/>
      <c r="H85" s="53"/>
      <c r="I85" s="53"/>
      <c r="J85" s="265"/>
      <c r="K85" s="265"/>
      <c r="L85" s="53"/>
      <c r="M85" s="53"/>
    </row>
    <row r="86" spans="2:13" x14ac:dyDescent="0.25">
      <c r="B86" s="53"/>
      <c r="C86" s="265"/>
      <c r="D86" s="265"/>
      <c r="E86" s="53"/>
      <c r="F86" s="53"/>
      <c r="G86" s="265"/>
      <c r="H86" s="53"/>
      <c r="I86" s="53"/>
      <c r="J86" s="265"/>
      <c r="K86" s="265"/>
      <c r="L86" s="53"/>
      <c r="M86" s="53"/>
    </row>
  </sheetData>
  <pageMargins left="0.21" right="0.26" top="0.36" bottom="0.75" header="0.3" footer="0.3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48" sqref="F148"/>
    </sheetView>
  </sheetViews>
  <sheetFormatPr baseColWidth="10" defaultColWidth="11.42578125" defaultRowHeight="12.75" x14ac:dyDescent="0.25"/>
  <cols>
    <col min="1" max="1" width="49" style="277" customWidth="1"/>
    <col min="2" max="2" width="15" style="279" bestFit="1" customWidth="1"/>
    <col min="3" max="3" width="17.7109375" style="279" customWidth="1"/>
    <col min="4" max="4" width="15.42578125" style="279" bestFit="1" customWidth="1"/>
    <col min="5" max="5" width="7.85546875" style="280" bestFit="1" customWidth="1"/>
    <col min="6" max="7" width="15.42578125" style="279" customWidth="1"/>
    <col min="8" max="8" width="7.85546875" style="280" bestFit="1" customWidth="1"/>
    <col min="9" max="10" width="15.42578125" style="279" bestFit="1" customWidth="1"/>
    <col min="11" max="153" width="11.42578125" style="277"/>
    <col min="154" max="154" width="2.85546875" style="277" customWidth="1"/>
    <col min="155" max="155" width="43.140625" style="277" bestFit="1" customWidth="1"/>
    <col min="156" max="156" width="11.42578125" style="277" customWidth="1"/>
    <col min="157" max="157" width="14.140625" style="277" customWidth="1"/>
    <col min="158" max="158" width="13.28515625" style="277" customWidth="1"/>
    <col min="159" max="159" width="11" style="277" bestFit="1" customWidth="1"/>
    <col min="160" max="160" width="6.5703125" style="277" bestFit="1" customWidth="1"/>
    <col min="161" max="161" width="14.85546875" style="277" bestFit="1" customWidth="1"/>
    <col min="162" max="16384" width="11.42578125" style="277"/>
  </cols>
  <sheetData>
    <row r="1" spans="1:10" ht="15.75" x14ac:dyDescent="0.25">
      <c r="B1" s="278" t="s">
        <v>428</v>
      </c>
    </row>
    <row r="2" spans="1:10" ht="11.25" customHeight="1" x14ac:dyDescent="0.25">
      <c r="A2" s="326" t="s">
        <v>0</v>
      </c>
      <c r="B2" s="328" t="s">
        <v>429</v>
      </c>
      <c r="C2" s="324" t="s">
        <v>430</v>
      </c>
      <c r="D2" s="324" t="s">
        <v>431</v>
      </c>
      <c r="E2" s="330" t="s">
        <v>432</v>
      </c>
      <c r="F2" s="281"/>
      <c r="G2" s="281"/>
      <c r="H2" s="330" t="str">
        <f>+E2</f>
        <v>VAR %</v>
      </c>
      <c r="I2" s="324" t="s">
        <v>433</v>
      </c>
      <c r="J2" s="324" t="s">
        <v>434</v>
      </c>
    </row>
    <row r="3" spans="1:10" ht="39" customHeight="1" x14ac:dyDescent="0.25">
      <c r="A3" s="327"/>
      <c r="B3" s="329"/>
      <c r="C3" s="325"/>
      <c r="D3" s="325"/>
      <c r="E3" s="331" t="s">
        <v>432</v>
      </c>
      <c r="F3" s="282" t="s">
        <v>435</v>
      </c>
      <c r="G3" s="282" t="s">
        <v>431</v>
      </c>
      <c r="H3" s="331"/>
      <c r="I3" s="325"/>
      <c r="J3" s="325"/>
    </row>
    <row r="4" spans="1:10" ht="15.75" x14ac:dyDescent="0.25">
      <c r="A4" s="283" t="s">
        <v>70</v>
      </c>
      <c r="B4" s="284" t="s">
        <v>5</v>
      </c>
      <c r="C4" s="284" t="s">
        <v>6</v>
      </c>
      <c r="D4" s="284" t="s">
        <v>71</v>
      </c>
      <c r="E4" s="285" t="s">
        <v>316</v>
      </c>
      <c r="F4" s="284" t="s">
        <v>7</v>
      </c>
      <c r="G4" s="284" t="s">
        <v>72</v>
      </c>
      <c r="H4" s="285" t="s">
        <v>317</v>
      </c>
      <c r="I4" s="284"/>
      <c r="J4" s="284">
        <v>0</v>
      </c>
    </row>
    <row r="5" spans="1:10" ht="15.75" x14ac:dyDescent="0.25">
      <c r="A5" s="286" t="s">
        <v>436</v>
      </c>
      <c r="B5" s="287">
        <f>SUM(B6:B10)+B11</f>
        <v>107355417.61</v>
      </c>
      <c r="C5" s="287">
        <f t="shared" ref="C5:J5" si="0">SUM(C6:C10)+C11</f>
        <v>111394731</v>
      </c>
      <c r="D5" s="287">
        <f t="shared" si="0"/>
        <v>-4039313.3899999978</v>
      </c>
      <c r="E5" s="288">
        <f>+B5/C5-1</f>
        <v>-3.6261260777226578E-2</v>
      </c>
      <c r="F5" s="287">
        <f t="shared" si="0"/>
        <v>131944586</v>
      </c>
      <c r="G5" s="287">
        <f t="shared" si="0"/>
        <v>-24589168.389999997</v>
      </c>
      <c r="H5" s="288">
        <f>+B5/F5-1</f>
        <v>-0.18635981312639838</v>
      </c>
      <c r="I5" s="287">
        <f t="shared" si="0"/>
        <v>507079560</v>
      </c>
      <c r="J5" s="287">
        <f t="shared" si="0"/>
        <v>507079560</v>
      </c>
    </row>
    <row r="6" spans="1:10" ht="15.75" x14ac:dyDescent="0.25">
      <c r="A6" s="289" t="s">
        <v>437</v>
      </c>
      <c r="B6" s="290"/>
      <c r="C6" s="291"/>
      <c r="D6" s="291">
        <f>+B6-C6</f>
        <v>0</v>
      </c>
      <c r="E6" s="292"/>
      <c r="F6" s="291"/>
      <c r="G6" s="291">
        <f>+B6-F6</f>
        <v>0</v>
      </c>
      <c r="H6" s="292"/>
      <c r="I6" s="291"/>
      <c r="J6" s="291">
        <f>+I6</f>
        <v>0</v>
      </c>
    </row>
    <row r="7" spans="1:10" ht="15.75" x14ac:dyDescent="0.25">
      <c r="A7" s="289" t="s">
        <v>438</v>
      </c>
      <c r="B7" s="290">
        <v>94679460.340000004</v>
      </c>
      <c r="C7" s="291">
        <v>98324327</v>
      </c>
      <c r="D7" s="291">
        <f t="shared" ref="D7:D11" si="1">+B7-C7</f>
        <v>-3644866.6599999964</v>
      </c>
      <c r="E7" s="292">
        <f t="shared" ref="E7:E68" si="2">+B7/C7-1</f>
        <v>-3.7069835830150111E-2</v>
      </c>
      <c r="F7" s="291">
        <v>108595784</v>
      </c>
      <c r="G7" s="291">
        <f t="shared" ref="G7:G11" si="3">+B7-F7</f>
        <v>-13916323.659999996</v>
      </c>
      <c r="H7" s="292">
        <f t="shared" ref="H7:H68" si="4">+B7/F7-1</f>
        <v>-0.12814791833907657</v>
      </c>
      <c r="I7" s="291">
        <v>442233744</v>
      </c>
      <c r="J7" s="291">
        <f t="shared" ref="J7:J70" si="5">+I7</f>
        <v>442233744</v>
      </c>
    </row>
    <row r="8" spans="1:10" ht="15.75" x14ac:dyDescent="0.25">
      <c r="A8" s="289" t="s">
        <v>439</v>
      </c>
      <c r="B8" s="290">
        <v>16643.77</v>
      </c>
      <c r="C8" s="291">
        <v>33674</v>
      </c>
      <c r="D8" s="291">
        <f t="shared" si="1"/>
        <v>-17030.23</v>
      </c>
      <c r="E8" s="292">
        <f t="shared" si="2"/>
        <v>-0.50573825503355696</v>
      </c>
      <c r="F8" s="291">
        <v>22638</v>
      </c>
      <c r="G8" s="291">
        <f t="shared" si="3"/>
        <v>-5994.23</v>
      </c>
      <c r="H8" s="292">
        <f t="shared" si="4"/>
        <v>-0.26478620019436339</v>
      </c>
      <c r="I8" s="291">
        <v>135332</v>
      </c>
      <c r="J8" s="291">
        <f t="shared" si="5"/>
        <v>135332</v>
      </c>
    </row>
    <row r="9" spans="1:10" ht="15.75" x14ac:dyDescent="0.25">
      <c r="A9" s="293" t="s">
        <v>440</v>
      </c>
      <c r="B9" s="290">
        <v>0</v>
      </c>
      <c r="C9" s="291">
        <v>0</v>
      </c>
      <c r="D9" s="291">
        <f t="shared" si="1"/>
        <v>0</v>
      </c>
      <c r="E9" s="292"/>
      <c r="F9" s="291">
        <v>0</v>
      </c>
      <c r="G9" s="291">
        <f t="shared" si="3"/>
        <v>0</v>
      </c>
      <c r="H9" s="292"/>
      <c r="I9" s="291">
        <v>0</v>
      </c>
      <c r="J9" s="291">
        <f t="shared" si="5"/>
        <v>0</v>
      </c>
    </row>
    <row r="10" spans="1:10" ht="15.75" x14ac:dyDescent="0.25">
      <c r="A10" s="293" t="s">
        <v>76</v>
      </c>
      <c r="B10" s="290">
        <v>10871817.629999999</v>
      </c>
      <c r="C10" s="291">
        <v>11865864</v>
      </c>
      <c r="D10" s="291">
        <f t="shared" si="1"/>
        <v>-994046.37000000104</v>
      </c>
      <c r="E10" s="292">
        <f t="shared" si="2"/>
        <v>-8.3773619013331135E-2</v>
      </c>
      <c r="F10" s="291">
        <v>12111329</v>
      </c>
      <c r="G10" s="291">
        <f t="shared" si="3"/>
        <v>-1239511.370000001</v>
      </c>
      <c r="H10" s="292">
        <f t="shared" si="4"/>
        <v>-0.10234313426709829</v>
      </c>
      <c r="I10" s="291">
        <v>49637144</v>
      </c>
      <c r="J10" s="291">
        <f t="shared" si="5"/>
        <v>49637144</v>
      </c>
    </row>
    <row r="11" spans="1:10" ht="15" customHeight="1" x14ac:dyDescent="0.25">
      <c r="A11" s="289" t="s">
        <v>77</v>
      </c>
      <c r="B11" s="290">
        <v>1787495.87</v>
      </c>
      <c r="C11" s="291">
        <v>1170866</v>
      </c>
      <c r="D11" s="291">
        <f t="shared" si="1"/>
        <v>616629.87000000011</v>
      </c>
      <c r="E11" s="292">
        <f t="shared" si="2"/>
        <v>0.526644270138513</v>
      </c>
      <c r="F11" s="291">
        <v>11214835</v>
      </c>
      <c r="G11" s="291">
        <f t="shared" si="3"/>
        <v>-9427339.129999999</v>
      </c>
      <c r="H11" s="292">
        <f t="shared" si="4"/>
        <v>-0.84061327072578418</v>
      </c>
      <c r="I11" s="291">
        <v>15073340</v>
      </c>
      <c r="J11" s="291">
        <f t="shared" si="5"/>
        <v>15073340</v>
      </c>
    </row>
    <row r="12" spans="1:10" ht="15" customHeight="1" x14ac:dyDescent="0.25">
      <c r="A12" s="286" t="s">
        <v>441</v>
      </c>
      <c r="B12" s="294">
        <f t="shared" ref="B12:J12" si="6">+B13+B17+B41+B61+B64+B71+B72</f>
        <v>83107281.200000003</v>
      </c>
      <c r="C12" s="294">
        <f t="shared" si="6"/>
        <v>77178608.189999998</v>
      </c>
      <c r="D12" s="294">
        <f t="shared" si="6"/>
        <v>5928673.0100000044</v>
      </c>
      <c r="E12" s="295">
        <f t="shared" si="2"/>
        <v>7.6817568352679721E-2</v>
      </c>
      <c r="F12" s="294">
        <f t="shared" si="6"/>
        <v>94690814</v>
      </c>
      <c r="G12" s="294">
        <f t="shared" si="6"/>
        <v>-11583532.799999997</v>
      </c>
      <c r="H12" s="295">
        <f t="shared" si="4"/>
        <v>-0.12233005833068455</v>
      </c>
      <c r="I12" s="294">
        <f t="shared" si="6"/>
        <v>371826901</v>
      </c>
      <c r="J12" s="294">
        <f t="shared" si="6"/>
        <v>371826901</v>
      </c>
    </row>
    <row r="13" spans="1:10" ht="15" customHeight="1" x14ac:dyDescent="0.25">
      <c r="A13" s="296" t="s">
        <v>442</v>
      </c>
      <c r="B13" s="297">
        <f t="shared" ref="B13:C13" si="7">SUM(B14:B16)</f>
        <v>57040944.340000004</v>
      </c>
      <c r="C13" s="297">
        <f t="shared" si="7"/>
        <v>53990465.189999998</v>
      </c>
      <c r="D13" s="297">
        <f t="shared" ref="D13:J13" si="8">SUM(D14:D16)</f>
        <v>3050479.1500000046</v>
      </c>
      <c r="E13" s="298">
        <f t="shared" si="2"/>
        <v>5.650033092445006E-2</v>
      </c>
      <c r="F13" s="297">
        <f t="shared" si="8"/>
        <v>65021644</v>
      </c>
      <c r="G13" s="297">
        <f t="shared" si="8"/>
        <v>-7980699.6599999983</v>
      </c>
      <c r="H13" s="298">
        <f t="shared" si="4"/>
        <v>-0.12273912452905678</v>
      </c>
      <c r="I13" s="297">
        <f t="shared" si="8"/>
        <v>243872594</v>
      </c>
      <c r="J13" s="297">
        <f t="shared" si="8"/>
        <v>243872594</v>
      </c>
    </row>
    <row r="14" spans="1:10" ht="15.75" x14ac:dyDescent="0.25">
      <c r="A14" s="289" t="s">
        <v>443</v>
      </c>
      <c r="B14" s="290">
        <v>56806733.240000002</v>
      </c>
      <c r="C14" s="291">
        <v>53763746.189999998</v>
      </c>
      <c r="D14" s="291">
        <f t="shared" ref="D14:D16" si="9">+B14-C14</f>
        <v>3042987.0500000045</v>
      </c>
      <c r="E14" s="292">
        <f t="shared" si="2"/>
        <v>5.6599237695344806E-2</v>
      </c>
      <c r="F14" s="291">
        <v>64628130</v>
      </c>
      <c r="G14" s="291">
        <f t="shared" ref="G14:G16" si="10">+B14-F14</f>
        <v>-7821396.7599999979</v>
      </c>
      <c r="H14" s="292">
        <f t="shared" si="4"/>
        <v>-0.12102155454598484</v>
      </c>
      <c r="I14" s="291">
        <v>242245207</v>
      </c>
      <c r="J14" s="291">
        <f t="shared" si="5"/>
        <v>242245207</v>
      </c>
    </row>
    <row r="15" spans="1:10" ht="15.75" x14ac:dyDescent="0.25">
      <c r="A15" s="289" t="s">
        <v>444</v>
      </c>
      <c r="B15" s="290">
        <v>161046.1</v>
      </c>
      <c r="C15" s="291">
        <v>180918</v>
      </c>
      <c r="D15" s="291">
        <f t="shared" si="9"/>
        <v>-19871.899999999994</v>
      </c>
      <c r="E15" s="292">
        <f t="shared" si="2"/>
        <v>-0.10983926419703949</v>
      </c>
      <c r="F15" s="291">
        <v>200528</v>
      </c>
      <c r="G15" s="291">
        <f t="shared" si="10"/>
        <v>-39481.899999999994</v>
      </c>
      <c r="H15" s="292">
        <f t="shared" si="4"/>
        <v>-0.19688971116253084</v>
      </c>
      <c r="I15" s="291">
        <v>833834</v>
      </c>
      <c r="J15" s="291">
        <f t="shared" si="5"/>
        <v>833834</v>
      </c>
    </row>
    <row r="16" spans="1:10" ht="15.75" x14ac:dyDescent="0.25">
      <c r="A16" s="289" t="s">
        <v>445</v>
      </c>
      <c r="B16" s="290">
        <v>73165</v>
      </c>
      <c r="C16" s="291">
        <v>45801</v>
      </c>
      <c r="D16" s="291">
        <f t="shared" si="9"/>
        <v>27364</v>
      </c>
      <c r="E16" s="292">
        <f t="shared" si="2"/>
        <v>0.59745420405667993</v>
      </c>
      <c r="F16" s="291">
        <v>192986</v>
      </c>
      <c r="G16" s="291">
        <f t="shared" si="10"/>
        <v>-119821</v>
      </c>
      <c r="H16" s="292">
        <f t="shared" si="4"/>
        <v>-0.62087923476314344</v>
      </c>
      <c r="I16" s="291">
        <v>793553</v>
      </c>
      <c r="J16" s="291">
        <f t="shared" si="5"/>
        <v>793553</v>
      </c>
    </row>
    <row r="17" spans="1:10" ht="15" customHeight="1" x14ac:dyDescent="0.25">
      <c r="A17" s="299" t="s">
        <v>78</v>
      </c>
      <c r="B17" s="300">
        <f t="shared" ref="B17:C17" si="11">+B18+SUM(B25:B30)</f>
        <v>7733384.3599999994</v>
      </c>
      <c r="C17" s="300">
        <f t="shared" si="11"/>
        <v>6972105</v>
      </c>
      <c r="D17" s="300">
        <f t="shared" ref="D17:I17" si="12">+D18+SUM(D25:D30)</f>
        <v>761279.3600000001</v>
      </c>
      <c r="E17" s="301">
        <f t="shared" si="2"/>
        <v>0.10918931370081197</v>
      </c>
      <c r="F17" s="300">
        <f t="shared" si="12"/>
        <v>7905754</v>
      </c>
      <c r="G17" s="300">
        <f t="shared" si="12"/>
        <v>-172369.63999999996</v>
      </c>
      <c r="H17" s="301">
        <f t="shared" si="4"/>
        <v>-2.1803061415773928E-2</v>
      </c>
      <c r="I17" s="300">
        <f t="shared" si="12"/>
        <v>37037157</v>
      </c>
      <c r="J17" s="300">
        <f t="shared" ref="J17" si="13">+J18+SUM(J25:J30)</f>
        <v>37037157</v>
      </c>
    </row>
    <row r="18" spans="1:10" s="305" customFormat="1" ht="15" customHeight="1" x14ac:dyDescent="0.25">
      <c r="A18" s="302" t="s">
        <v>446</v>
      </c>
      <c r="B18" s="303">
        <f t="shared" ref="B18:C18" si="14">+SUM(B19:B24)</f>
        <v>4894267.0899999989</v>
      </c>
      <c r="C18" s="303">
        <f t="shared" si="14"/>
        <v>4400979</v>
      </c>
      <c r="D18" s="303">
        <f t="shared" ref="D18:I18" si="15">+SUM(D19:D24)</f>
        <v>493288.09000000008</v>
      </c>
      <c r="E18" s="304">
        <f t="shared" si="2"/>
        <v>0.11208599041258749</v>
      </c>
      <c r="F18" s="303">
        <f t="shared" si="15"/>
        <v>5136395</v>
      </c>
      <c r="G18" s="303">
        <f t="shared" si="15"/>
        <v>-242127.90999999992</v>
      </c>
      <c r="H18" s="304">
        <f t="shared" si="4"/>
        <v>-4.7139659235709286E-2</v>
      </c>
      <c r="I18" s="303">
        <f t="shared" si="15"/>
        <v>22711337</v>
      </c>
      <c r="J18" s="303">
        <f t="shared" ref="J18" si="16">+SUM(J19:J24)</f>
        <v>22711337</v>
      </c>
    </row>
    <row r="19" spans="1:10" ht="15.75" x14ac:dyDescent="0.25">
      <c r="A19" s="289" t="s">
        <v>447</v>
      </c>
      <c r="B19" s="290">
        <v>2812101.67</v>
      </c>
      <c r="C19" s="291">
        <v>2515877</v>
      </c>
      <c r="D19" s="291">
        <f t="shared" ref="D19:D29" si="17">+B19-C19</f>
        <v>296224.66999999993</v>
      </c>
      <c r="E19" s="292">
        <f t="shared" si="2"/>
        <v>0.11774211139892765</v>
      </c>
      <c r="F19" s="291">
        <v>2852961</v>
      </c>
      <c r="G19" s="291">
        <f t="shared" ref="G19:G29" si="18">+B19-F19</f>
        <v>-40859.330000000075</v>
      </c>
      <c r="H19" s="292">
        <f t="shared" si="4"/>
        <v>-1.4321727496450221E-2</v>
      </c>
      <c r="I19" s="291">
        <v>11847871</v>
      </c>
      <c r="J19" s="291">
        <f t="shared" si="5"/>
        <v>11847871</v>
      </c>
    </row>
    <row r="20" spans="1:10" ht="15.75" x14ac:dyDescent="0.25">
      <c r="A20" s="289" t="s">
        <v>448</v>
      </c>
      <c r="B20" s="290">
        <v>1165502.8900000001</v>
      </c>
      <c r="C20" s="291">
        <v>1026327</v>
      </c>
      <c r="D20" s="291">
        <f t="shared" si="17"/>
        <v>139175.89000000013</v>
      </c>
      <c r="E20" s="292">
        <f t="shared" si="2"/>
        <v>0.13560579620335433</v>
      </c>
      <c r="F20" s="291">
        <v>1309758</v>
      </c>
      <c r="G20" s="291">
        <f t="shared" si="18"/>
        <v>-144255.10999999987</v>
      </c>
      <c r="H20" s="292">
        <f t="shared" si="4"/>
        <v>-0.11013875082267099</v>
      </c>
      <c r="I20" s="291">
        <v>6636039</v>
      </c>
      <c r="J20" s="291">
        <f t="shared" si="5"/>
        <v>6636039</v>
      </c>
    </row>
    <row r="21" spans="1:10" ht="15.75" x14ac:dyDescent="0.25">
      <c r="A21" s="289" t="s">
        <v>449</v>
      </c>
      <c r="B21" s="290">
        <v>636316.02</v>
      </c>
      <c r="C21" s="291">
        <v>610465</v>
      </c>
      <c r="D21" s="291">
        <f t="shared" si="17"/>
        <v>25851.020000000019</v>
      </c>
      <c r="E21" s="292">
        <f t="shared" si="2"/>
        <v>4.2346440827893517E-2</v>
      </c>
      <c r="F21" s="291">
        <v>695337</v>
      </c>
      <c r="G21" s="291">
        <f t="shared" si="18"/>
        <v>-59020.979999999981</v>
      </c>
      <c r="H21" s="292">
        <f t="shared" si="4"/>
        <v>-8.488111520025543E-2</v>
      </c>
      <c r="I21" s="291">
        <v>2880190</v>
      </c>
      <c r="J21" s="291">
        <f t="shared" si="5"/>
        <v>2880190</v>
      </c>
    </row>
    <row r="22" spans="1:10" ht="15.75" x14ac:dyDescent="0.25">
      <c r="A22" s="289" t="s">
        <v>450</v>
      </c>
      <c r="B22" s="290">
        <v>164794.27000000002</v>
      </c>
      <c r="C22" s="291">
        <v>112323</v>
      </c>
      <c r="D22" s="291">
        <f t="shared" si="17"/>
        <v>52471.270000000019</v>
      </c>
      <c r="E22" s="292">
        <f t="shared" si="2"/>
        <v>0.46714626568022588</v>
      </c>
      <c r="F22" s="291">
        <v>170373</v>
      </c>
      <c r="G22" s="291">
        <f t="shared" si="18"/>
        <v>-5578.7299999999814</v>
      </c>
      <c r="H22" s="292">
        <f t="shared" si="4"/>
        <v>-3.2744214165389973E-2</v>
      </c>
      <c r="I22" s="291">
        <v>702919</v>
      </c>
      <c r="J22" s="291">
        <f t="shared" si="5"/>
        <v>702919</v>
      </c>
    </row>
    <row r="23" spans="1:10" ht="15.75" x14ac:dyDescent="0.25">
      <c r="A23" s="289" t="s">
        <v>451</v>
      </c>
      <c r="B23" s="290">
        <v>11787.27</v>
      </c>
      <c r="C23" s="291">
        <v>15497</v>
      </c>
      <c r="D23" s="291">
        <f t="shared" si="17"/>
        <v>-3709.7299999999996</v>
      </c>
      <c r="E23" s="292">
        <f t="shared" si="2"/>
        <v>-0.23938375169387616</v>
      </c>
      <c r="F23" s="291">
        <v>16895</v>
      </c>
      <c r="G23" s="291">
        <f t="shared" si="18"/>
        <v>-5107.7299999999996</v>
      </c>
      <c r="H23" s="292">
        <f t="shared" si="4"/>
        <v>-0.30232198875406924</v>
      </c>
      <c r="I23" s="291">
        <v>69086</v>
      </c>
      <c r="J23" s="291">
        <f t="shared" si="5"/>
        <v>69086</v>
      </c>
    </row>
    <row r="24" spans="1:10" ht="15.75" x14ac:dyDescent="0.25">
      <c r="A24" s="289" t="s">
        <v>452</v>
      </c>
      <c r="B24" s="290">
        <v>103764.97</v>
      </c>
      <c r="C24" s="291">
        <v>120490</v>
      </c>
      <c r="D24" s="291">
        <f t="shared" si="17"/>
        <v>-16725.03</v>
      </c>
      <c r="E24" s="292">
        <f t="shared" si="2"/>
        <v>-0.13880844883392807</v>
      </c>
      <c r="F24" s="291">
        <v>91071</v>
      </c>
      <c r="G24" s="291">
        <f t="shared" si="18"/>
        <v>12693.970000000001</v>
      </c>
      <c r="H24" s="292">
        <f t="shared" si="4"/>
        <v>0.1393854245588606</v>
      </c>
      <c r="I24" s="291">
        <v>575232</v>
      </c>
      <c r="J24" s="291">
        <f t="shared" si="5"/>
        <v>575232</v>
      </c>
    </row>
    <row r="25" spans="1:10" ht="15.75" x14ac:dyDescent="0.25">
      <c r="A25" s="289" t="s">
        <v>453</v>
      </c>
      <c r="B25" s="290">
        <v>375984.87</v>
      </c>
      <c r="C25" s="291">
        <v>357678</v>
      </c>
      <c r="D25" s="291">
        <f t="shared" si="17"/>
        <v>18306.869999999995</v>
      </c>
      <c r="E25" s="292">
        <f t="shared" si="2"/>
        <v>5.1182544075956571E-2</v>
      </c>
      <c r="F25" s="291">
        <v>403710</v>
      </c>
      <c r="G25" s="291">
        <f t="shared" si="18"/>
        <v>-27725.130000000005</v>
      </c>
      <c r="H25" s="292">
        <f t="shared" si="4"/>
        <v>-6.8675856431596904E-2</v>
      </c>
      <c r="I25" s="291">
        <v>1635509</v>
      </c>
      <c r="J25" s="291">
        <f t="shared" si="5"/>
        <v>1635509</v>
      </c>
    </row>
    <row r="26" spans="1:10" ht="15.75" x14ac:dyDescent="0.25">
      <c r="A26" s="289" t="s">
        <v>454</v>
      </c>
      <c r="B26" s="290">
        <v>371670.47</v>
      </c>
      <c r="C26" s="291">
        <v>354248</v>
      </c>
      <c r="D26" s="291">
        <f t="shared" si="17"/>
        <v>17422.469999999972</v>
      </c>
      <c r="E26" s="292">
        <f t="shared" si="2"/>
        <v>4.9181562069510631E-2</v>
      </c>
      <c r="F26" s="291">
        <v>339435</v>
      </c>
      <c r="G26" s="291">
        <f t="shared" si="18"/>
        <v>32235.469999999972</v>
      </c>
      <c r="H26" s="292">
        <f t="shared" si="4"/>
        <v>9.4968020386819285E-2</v>
      </c>
      <c r="I26" s="291">
        <v>1574097</v>
      </c>
      <c r="J26" s="291">
        <f t="shared" si="5"/>
        <v>1574097</v>
      </c>
    </row>
    <row r="27" spans="1:10" ht="15.75" x14ac:dyDescent="0.25">
      <c r="A27" s="289" t="s">
        <v>455</v>
      </c>
      <c r="B27" s="290">
        <v>103125</v>
      </c>
      <c r="C27" s="291">
        <v>67500</v>
      </c>
      <c r="D27" s="291">
        <f t="shared" si="17"/>
        <v>35625</v>
      </c>
      <c r="E27" s="292">
        <f t="shared" si="2"/>
        <v>0.52777777777777768</v>
      </c>
      <c r="F27" s="291">
        <v>123750</v>
      </c>
      <c r="G27" s="291">
        <f t="shared" si="18"/>
        <v>-20625</v>
      </c>
      <c r="H27" s="292">
        <f t="shared" si="4"/>
        <v>-0.16666666666666663</v>
      </c>
      <c r="I27" s="291">
        <v>495000</v>
      </c>
      <c r="J27" s="291">
        <f t="shared" si="5"/>
        <v>495000</v>
      </c>
    </row>
    <row r="28" spans="1:10" ht="15.75" x14ac:dyDescent="0.25">
      <c r="A28" s="289" t="s">
        <v>456</v>
      </c>
      <c r="B28" s="290">
        <v>15415</v>
      </c>
      <c r="C28" s="291">
        <v>5111</v>
      </c>
      <c r="D28" s="291">
        <f t="shared" si="17"/>
        <v>10304</v>
      </c>
      <c r="E28" s="292">
        <f t="shared" si="2"/>
        <v>2.0160438270397183</v>
      </c>
      <c r="F28" s="291">
        <v>89599</v>
      </c>
      <c r="G28" s="291">
        <f t="shared" si="18"/>
        <v>-74184</v>
      </c>
      <c r="H28" s="292">
        <f t="shared" si="4"/>
        <v>-0.82795566914809315</v>
      </c>
      <c r="I28" s="291">
        <v>500367</v>
      </c>
      <c r="J28" s="291">
        <f t="shared" si="5"/>
        <v>500367</v>
      </c>
    </row>
    <row r="29" spans="1:10" ht="15.75" x14ac:dyDescent="0.25">
      <c r="A29" s="289" t="s">
        <v>457</v>
      </c>
      <c r="B29" s="290">
        <v>155751.72</v>
      </c>
      <c r="C29" s="291">
        <v>258815</v>
      </c>
      <c r="D29" s="291">
        <f t="shared" si="17"/>
        <v>-103063.28</v>
      </c>
      <c r="E29" s="292">
        <f t="shared" si="2"/>
        <v>-0.39821215926433939</v>
      </c>
      <c r="F29" s="291">
        <v>242148</v>
      </c>
      <c r="G29" s="291">
        <f t="shared" si="18"/>
        <v>-86396.28</v>
      </c>
      <c r="H29" s="292">
        <f t="shared" si="4"/>
        <v>-0.35679121859358742</v>
      </c>
      <c r="I29" s="291">
        <v>968598</v>
      </c>
      <c r="J29" s="291">
        <f t="shared" si="5"/>
        <v>968598</v>
      </c>
    </row>
    <row r="30" spans="1:10" s="305" customFormat="1" ht="15" customHeight="1" x14ac:dyDescent="0.25">
      <c r="A30" s="302" t="s">
        <v>458</v>
      </c>
      <c r="B30" s="297">
        <f t="shared" ref="B30:J30" si="19">+SUM(B31:B40)</f>
        <v>1817170.21</v>
      </c>
      <c r="C30" s="297">
        <f t="shared" si="19"/>
        <v>1527774</v>
      </c>
      <c r="D30" s="297">
        <f t="shared" si="19"/>
        <v>289396.21000000002</v>
      </c>
      <c r="E30" s="298">
        <f t="shared" si="2"/>
        <v>0.18942344221069352</v>
      </c>
      <c r="F30" s="297">
        <f t="shared" si="19"/>
        <v>1570717</v>
      </c>
      <c r="G30" s="297">
        <f t="shared" si="19"/>
        <v>246453.21</v>
      </c>
      <c r="H30" s="298">
        <f t="shared" si="4"/>
        <v>0.15690491030529374</v>
      </c>
      <c r="I30" s="297">
        <f t="shared" si="19"/>
        <v>9152249</v>
      </c>
      <c r="J30" s="297">
        <f t="shared" si="19"/>
        <v>9152249</v>
      </c>
    </row>
    <row r="31" spans="1:10" ht="15.75" x14ac:dyDescent="0.25">
      <c r="A31" s="289" t="s">
        <v>459</v>
      </c>
      <c r="B31" s="290">
        <v>8999.4599999999991</v>
      </c>
      <c r="C31" s="291">
        <v>7694</v>
      </c>
      <c r="D31" s="291">
        <f t="shared" ref="D31:D40" si="20">+B31-C31</f>
        <v>1305.4599999999991</v>
      </c>
      <c r="E31" s="292">
        <f t="shared" si="2"/>
        <v>0.16967247205614755</v>
      </c>
      <c r="F31" s="291">
        <v>7694</v>
      </c>
      <c r="G31" s="291">
        <f t="shared" ref="G31:G40" si="21">+B31-F31</f>
        <v>1305.4599999999991</v>
      </c>
      <c r="H31" s="292">
        <f t="shared" si="4"/>
        <v>0.16967247205614755</v>
      </c>
      <c r="I31" s="291">
        <v>90640</v>
      </c>
      <c r="J31" s="291">
        <f t="shared" si="5"/>
        <v>90640</v>
      </c>
    </row>
    <row r="32" spans="1:10" ht="15.75" x14ac:dyDescent="0.25">
      <c r="A32" s="289" t="s">
        <v>460</v>
      </c>
      <c r="B32" s="290">
        <v>0</v>
      </c>
      <c r="C32" s="291">
        <v>0</v>
      </c>
      <c r="D32" s="291">
        <f t="shared" si="20"/>
        <v>0</v>
      </c>
      <c r="E32" s="292"/>
      <c r="F32" s="291">
        <v>0</v>
      </c>
      <c r="G32" s="291">
        <f t="shared" si="21"/>
        <v>0</v>
      </c>
      <c r="H32" s="292"/>
      <c r="I32" s="291">
        <v>547581</v>
      </c>
      <c r="J32" s="291">
        <f t="shared" si="5"/>
        <v>547581</v>
      </c>
    </row>
    <row r="33" spans="1:10" ht="15.75" x14ac:dyDescent="0.25">
      <c r="A33" s="289" t="s">
        <v>461</v>
      </c>
      <c r="B33" s="290">
        <v>61354.66</v>
      </c>
      <c r="C33" s="291">
        <v>63988</v>
      </c>
      <c r="D33" s="291">
        <f t="shared" si="20"/>
        <v>-2633.3399999999965</v>
      </c>
      <c r="E33" s="292">
        <f t="shared" si="2"/>
        <v>-4.1153653810089286E-2</v>
      </c>
      <c r="F33" s="291">
        <v>88970</v>
      </c>
      <c r="G33" s="291">
        <f t="shared" si="21"/>
        <v>-27615.339999999997</v>
      </c>
      <c r="H33" s="292">
        <f t="shared" si="4"/>
        <v>-0.31038934472294033</v>
      </c>
      <c r="I33" s="291">
        <v>371655</v>
      </c>
      <c r="J33" s="291">
        <f t="shared" si="5"/>
        <v>371655</v>
      </c>
    </row>
    <row r="34" spans="1:10" ht="15.75" x14ac:dyDescent="0.25">
      <c r="A34" s="289" t="s">
        <v>462</v>
      </c>
      <c r="B34" s="290">
        <v>43655.09</v>
      </c>
      <c r="C34" s="291">
        <v>40359</v>
      </c>
      <c r="D34" s="291">
        <f t="shared" si="20"/>
        <v>3296.0899999999965</v>
      </c>
      <c r="E34" s="292">
        <f t="shared" si="2"/>
        <v>8.1669268316856058E-2</v>
      </c>
      <c r="F34" s="291">
        <v>46080</v>
      </c>
      <c r="G34" s="291">
        <f t="shared" si="21"/>
        <v>-2424.9100000000035</v>
      </c>
      <c r="H34" s="292">
        <f t="shared" si="4"/>
        <v>-5.2623914930555626E-2</v>
      </c>
      <c r="I34" s="291">
        <v>184321</v>
      </c>
      <c r="J34" s="291">
        <f t="shared" si="5"/>
        <v>184321</v>
      </c>
    </row>
    <row r="35" spans="1:10" ht="15.75" x14ac:dyDescent="0.25">
      <c r="A35" s="289" t="s">
        <v>463</v>
      </c>
      <c r="B35" s="290">
        <v>38588</v>
      </c>
      <c r="C35" s="291">
        <v>0</v>
      </c>
      <c r="D35" s="291">
        <f t="shared" si="20"/>
        <v>38588</v>
      </c>
      <c r="E35" s="292"/>
      <c r="F35" s="291">
        <v>0</v>
      </c>
      <c r="G35" s="291">
        <f t="shared" si="21"/>
        <v>38588</v>
      </c>
      <c r="H35" s="292"/>
      <c r="I35" s="291">
        <v>0</v>
      </c>
      <c r="J35" s="291">
        <f t="shared" si="5"/>
        <v>0</v>
      </c>
    </row>
    <row r="36" spans="1:10" ht="15.75" x14ac:dyDescent="0.25">
      <c r="A36" s="289" t="s">
        <v>464</v>
      </c>
      <c r="B36" s="290">
        <v>0</v>
      </c>
      <c r="C36" s="291">
        <v>84933</v>
      </c>
      <c r="D36" s="291">
        <f t="shared" si="20"/>
        <v>-84933</v>
      </c>
      <c r="E36" s="292">
        <f t="shared" si="2"/>
        <v>-1</v>
      </c>
      <c r="F36" s="291">
        <v>0</v>
      </c>
      <c r="G36" s="291">
        <f t="shared" si="21"/>
        <v>0</v>
      </c>
      <c r="H36" s="292"/>
      <c r="I36" s="291">
        <v>0</v>
      </c>
      <c r="J36" s="291">
        <f t="shared" si="5"/>
        <v>0</v>
      </c>
    </row>
    <row r="37" spans="1:10" ht="15.75" x14ac:dyDescent="0.25">
      <c r="A37" s="289" t="s">
        <v>465</v>
      </c>
      <c r="B37" s="290">
        <v>1000</v>
      </c>
      <c r="C37" s="291">
        <v>2846</v>
      </c>
      <c r="D37" s="291">
        <f t="shared" si="20"/>
        <v>-1846</v>
      </c>
      <c r="E37" s="292">
        <f t="shared" si="2"/>
        <v>-0.64862965565706254</v>
      </c>
      <c r="F37" s="291">
        <v>5973</v>
      </c>
      <c r="G37" s="291">
        <f t="shared" si="21"/>
        <v>-4973</v>
      </c>
      <c r="H37" s="292">
        <f t="shared" si="4"/>
        <v>-0.83257994307718064</v>
      </c>
      <c r="I37" s="291">
        <v>140000</v>
      </c>
      <c r="J37" s="291">
        <f t="shared" si="5"/>
        <v>140000</v>
      </c>
    </row>
    <row r="38" spans="1:10" ht="15.75" x14ac:dyDescent="0.25">
      <c r="A38" s="289" t="s">
        <v>466</v>
      </c>
      <c r="B38" s="290">
        <v>0</v>
      </c>
      <c r="C38" s="291">
        <v>0</v>
      </c>
      <c r="D38" s="291">
        <f t="shared" si="20"/>
        <v>0</v>
      </c>
      <c r="E38" s="292"/>
      <c r="F38" s="291">
        <v>0</v>
      </c>
      <c r="G38" s="291">
        <f t="shared" si="21"/>
        <v>0</v>
      </c>
      <c r="H38" s="292"/>
      <c r="I38" s="291">
        <v>2252744</v>
      </c>
      <c r="J38" s="291">
        <f t="shared" si="5"/>
        <v>2252744</v>
      </c>
    </row>
    <row r="39" spans="1:10" ht="15.75" x14ac:dyDescent="0.25">
      <c r="A39" s="289" t="s">
        <v>467</v>
      </c>
      <c r="B39" s="290">
        <v>1402284</v>
      </c>
      <c r="C39" s="291">
        <v>1045177</v>
      </c>
      <c r="D39" s="291">
        <f t="shared" si="20"/>
        <v>357107</v>
      </c>
      <c r="E39" s="292">
        <f t="shared" si="2"/>
        <v>0.34167131500214798</v>
      </c>
      <c r="F39" s="291">
        <v>1162220</v>
      </c>
      <c r="G39" s="291">
        <f t="shared" si="21"/>
        <v>240064</v>
      </c>
      <c r="H39" s="292">
        <f t="shared" si="4"/>
        <v>0.20655641788990042</v>
      </c>
      <c r="I39" s="291">
        <v>4200000</v>
      </c>
      <c r="J39" s="291">
        <f t="shared" si="5"/>
        <v>4200000</v>
      </c>
    </row>
    <row r="40" spans="1:10" ht="15.75" x14ac:dyDescent="0.25">
      <c r="A40" s="289" t="s">
        <v>468</v>
      </c>
      <c r="B40" s="290">
        <v>261289</v>
      </c>
      <c r="C40" s="291">
        <v>282777</v>
      </c>
      <c r="D40" s="291">
        <f t="shared" si="20"/>
        <v>-21488</v>
      </c>
      <c r="E40" s="292">
        <f t="shared" si="2"/>
        <v>-7.5989207043005602E-2</v>
      </c>
      <c r="F40" s="291">
        <v>259780</v>
      </c>
      <c r="G40" s="291">
        <f t="shared" si="21"/>
        <v>1509</v>
      </c>
      <c r="H40" s="292">
        <f t="shared" si="4"/>
        <v>5.8087612595272287E-3</v>
      </c>
      <c r="I40" s="291">
        <v>1365308</v>
      </c>
      <c r="J40" s="291">
        <f t="shared" si="5"/>
        <v>1365308</v>
      </c>
    </row>
    <row r="41" spans="1:10" ht="15" customHeight="1" x14ac:dyDescent="0.25">
      <c r="A41" s="306" t="s">
        <v>469</v>
      </c>
      <c r="B41" s="300">
        <f>+SUM(B42:B44)+SUM(B49:B51)+SUM(B55:B56)</f>
        <v>15787565.609999999</v>
      </c>
      <c r="C41" s="300">
        <f t="shared" ref="C41:J41" si="22">+SUM(C42:C44)+SUM(C49:C51)+SUM(C55:C56)</f>
        <v>13796481</v>
      </c>
      <c r="D41" s="300">
        <f t="shared" si="22"/>
        <v>1991084.61</v>
      </c>
      <c r="E41" s="301">
        <f t="shared" si="2"/>
        <v>0.14431829464339496</v>
      </c>
      <c r="F41" s="300">
        <f t="shared" si="22"/>
        <v>17916099</v>
      </c>
      <c r="G41" s="300">
        <f t="shared" si="22"/>
        <v>-2128533.3899999997</v>
      </c>
      <c r="H41" s="301">
        <f t="shared" si="4"/>
        <v>-0.11880562783226423</v>
      </c>
      <c r="I41" s="300">
        <f t="shared" si="22"/>
        <v>74884376</v>
      </c>
      <c r="J41" s="300">
        <f t="shared" si="22"/>
        <v>74884376</v>
      </c>
    </row>
    <row r="42" spans="1:10" ht="15.75" x14ac:dyDescent="0.25">
      <c r="A42" s="289" t="s">
        <v>470</v>
      </c>
      <c r="B42" s="290">
        <v>298399.08</v>
      </c>
      <c r="C42" s="291">
        <v>183319</v>
      </c>
      <c r="D42" s="291">
        <f t="shared" ref="D42:D43" si="23">+B42-C42</f>
        <v>115080.08000000002</v>
      </c>
      <c r="E42" s="292">
        <f t="shared" si="2"/>
        <v>0.62775860658196914</v>
      </c>
      <c r="F42" s="291">
        <v>245364</v>
      </c>
      <c r="G42" s="291">
        <f t="shared" ref="G42:G43" si="24">+B42-F42</f>
        <v>53035.080000000016</v>
      </c>
      <c r="H42" s="292">
        <f t="shared" si="4"/>
        <v>0.21614857925368036</v>
      </c>
      <c r="I42" s="291">
        <v>1128346</v>
      </c>
      <c r="J42" s="291">
        <f t="shared" si="5"/>
        <v>1128346</v>
      </c>
    </row>
    <row r="43" spans="1:10" ht="15.75" x14ac:dyDescent="0.25">
      <c r="A43" s="289" t="s">
        <v>471</v>
      </c>
      <c r="B43" s="290">
        <v>370605.78</v>
      </c>
      <c r="C43" s="291">
        <v>342304</v>
      </c>
      <c r="D43" s="291">
        <f t="shared" si="23"/>
        <v>28301.780000000028</v>
      </c>
      <c r="E43" s="292">
        <f t="shared" si="2"/>
        <v>8.2680249135271611E-2</v>
      </c>
      <c r="F43" s="291">
        <v>539530</v>
      </c>
      <c r="G43" s="291">
        <f t="shared" si="24"/>
        <v>-168924.21999999997</v>
      </c>
      <c r="H43" s="292">
        <f t="shared" si="4"/>
        <v>-0.3130951383611662</v>
      </c>
      <c r="I43" s="291">
        <v>2533064</v>
      </c>
      <c r="J43" s="291">
        <f t="shared" si="5"/>
        <v>2533064</v>
      </c>
    </row>
    <row r="44" spans="1:10" ht="15.75" x14ac:dyDescent="0.25">
      <c r="A44" s="289" t="s">
        <v>472</v>
      </c>
      <c r="B44" s="290">
        <f t="shared" ref="B44:J44" si="25">+SUM(B45:B48)</f>
        <v>238122.73</v>
      </c>
      <c r="C44" s="291">
        <f t="shared" si="25"/>
        <v>812594</v>
      </c>
      <c r="D44" s="291">
        <f t="shared" si="25"/>
        <v>-574471.27</v>
      </c>
      <c r="E44" s="292">
        <f t="shared" si="2"/>
        <v>-0.70695977326930792</v>
      </c>
      <c r="F44" s="291">
        <f t="shared" si="25"/>
        <v>886713</v>
      </c>
      <c r="G44" s="291">
        <f t="shared" si="25"/>
        <v>-648590.27</v>
      </c>
      <c r="H44" s="292">
        <f t="shared" si="4"/>
        <v>-0.73145456308862056</v>
      </c>
      <c r="I44" s="291">
        <f t="shared" si="25"/>
        <v>3019000</v>
      </c>
      <c r="J44" s="291">
        <f t="shared" si="25"/>
        <v>3019000</v>
      </c>
    </row>
    <row r="45" spans="1:10" ht="15.75" x14ac:dyDescent="0.25">
      <c r="A45" s="289" t="s">
        <v>473</v>
      </c>
      <c r="B45" s="290">
        <v>19876</v>
      </c>
      <c r="C45" s="291">
        <v>347399</v>
      </c>
      <c r="D45" s="291">
        <f t="shared" ref="D45:D50" si="26">+B45-C45</f>
        <v>-327523</v>
      </c>
      <c r="E45" s="292">
        <f t="shared" si="2"/>
        <v>-0.94278624866507965</v>
      </c>
      <c r="F45" s="291">
        <v>376980</v>
      </c>
      <c r="G45" s="291">
        <f t="shared" ref="G45:G50" si="27">+B45-F45</f>
        <v>-357104</v>
      </c>
      <c r="H45" s="292">
        <f t="shared" si="4"/>
        <v>-0.9472757175446973</v>
      </c>
      <c r="I45" s="291">
        <v>560000</v>
      </c>
      <c r="J45" s="291">
        <f t="shared" si="5"/>
        <v>560000</v>
      </c>
    </row>
    <row r="46" spans="1:10" ht="15.75" x14ac:dyDescent="0.25">
      <c r="A46" s="289" t="s">
        <v>474</v>
      </c>
      <c r="B46" s="290">
        <v>0</v>
      </c>
      <c r="C46" s="291">
        <v>0</v>
      </c>
      <c r="D46" s="291">
        <f t="shared" si="26"/>
        <v>0</v>
      </c>
      <c r="E46" s="292"/>
      <c r="F46" s="291">
        <v>0</v>
      </c>
      <c r="G46" s="291">
        <f t="shared" si="27"/>
        <v>0</v>
      </c>
      <c r="H46" s="292"/>
      <c r="I46" s="291">
        <v>0</v>
      </c>
      <c r="J46" s="291">
        <f t="shared" si="5"/>
        <v>0</v>
      </c>
    </row>
    <row r="47" spans="1:10" ht="15.75" x14ac:dyDescent="0.25">
      <c r="A47" s="289" t="s">
        <v>475</v>
      </c>
      <c r="B47" s="290">
        <v>209840.73</v>
      </c>
      <c r="C47" s="291">
        <v>446762</v>
      </c>
      <c r="D47" s="291">
        <f t="shared" si="26"/>
        <v>-236921.27</v>
      </c>
      <c r="E47" s="292">
        <f t="shared" si="2"/>
        <v>-0.53030756868310192</v>
      </c>
      <c r="F47" s="291">
        <v>493300</v>
      </c>
      <c r="G47" s="291">
        <f t="shared" si="27"/>
        <v>-283459.27</v>
      </c>
      <c r="H47" s="292">
        <f t="shared" si="4"/>
        <v>-0.57461842692073795</v>
      </c>
      <c r="I47" s="291">
        <v>2400000</v>
      </c>
      <c r="J47" s="291">
        <f t="shared" si="5"/>
        <v>2400000</v>
      </c>
    </row>
    <row r="48" spans="1:10" ht="15.75" x14ac:dyDescent="0.25">
      <c r="A48" s="289" t="s">
        <v>476</v>
      </c>
      <c r="B48" s="290">
        <v>8406</v>
      </c>
      <c r="C48" s="291">
        <v>18433</v>
      </c>
      <c r="D48" s="291">
        <f t="shared" si="26"/>
        <v>-10027</v>
      </c>
      <c r="E48" s="292">
        <f t="shared" si="2"/>
        <v>-0.54397005370802365</v>
      </c>
      <c r="F48" s="291">
        <v>16433</v>
      </c>
      <c r="G48" s="291">
        <f t="shared" si="27"/>
        <v>-8027</v>
      </c>
      <c r="H48" s="292">
        <f t="shared" si="4"/>
        <v>-0.48846832592953204</v>
      </c>
      <c r="I48" s="291">
        <v>59000</v>
      </c>
      <c r="J48" s="291">
        <f t="shared" si="5"/>
        <v>59000</v>
      </c>
    </row>
    <row r="49" spans="1:10" ht="15.75" x14ac:dyDescent="0.25">
      <c r="A49" s="289" t="s">
        <v>477</v>
      </c>
      <c r="B49" s="290">
        <v>7041154.8300000001</v>
      </c>
      <c r="C49" s="291">
        <v>4854276</v>
      </c>
      <c r="D49" s="291">
        <f t="shared" si="26"/>
        <v>2186878.83</v>
      </c>
      <c r="E49" s="292">
        <f t="shared" si="2"/>
        <v>0.4505056634604212</v>
      </c>
      <c r="F49" s="291">
        <v>6687305</v>
      </c>
      <c r="G49" s="291">
        <f t="shared" si="27"/>
        <v>353849.83000000007</v>
      </c>
      <c r="H49" s="292">
        <f t="shared" si="4"/>
        <v>5.2913667015337174E-2</v>
      </c>
      <c r="I49" s="291">
        <v>28910987</v>
      </c>
      <c r="J49" s="291">
        <f t="shared" si="5"/>
        <v>28910987</v>
      </c>
    </row>
    <row r="50" spans="1:10" ht="15.75" x14ac:dyDescent="0.25">
      <c r="A50" s="289" t="s">
        <v>478</v>
      </c>
      <c r="B50" s="290">
        <v>188718</v>
      </c>
      <c r="C50" s="291">
        <v>92640</v>
      </c>
      <c r="D50" s="291">
        <f t="shared" si="26"/>
        <v>96078</v>
      </c>
      <c r="E50" s="292">
        <f t="shared" si="2"/>
        <v>1.0371113989637304</v>
      </c>
      <c r="F50" s="291">
        <v>347927</v>
      </c>
      <c r="G50" s="291">
        <f t="shared" si="27"/>
        <v>-159209</v>
      </c>
      <c r="H50" s="292">
        <f t="shared" si="4"/>
        <v>-0.45759311579727935</v>
      </c>
      <c r="I50" s="291">
        <v>1513405</v>
      </c>
      <c r="J50" s="291">
        <f t="shared" si="5"/>
        <v>1513405</v>
      </c>
    </row>
    <row r="51" spans="1:10" s="305" customFormat="1" ht="15" customHeight="1" x14ac:dyDescent="0.25">
      <c r="A51" s="302" t="s">
        <v>479</v>
      </c>
      <c r="B51" s="303">
        <f>+SUM(B52:B54)</f>
        <v>1098253</v>
      </c>
      <c r="C51" s="303">
        <f t="shared" ref="C51:J51" si="28">+SUM(C52:C54)</f>
        <v>1114859</v>
      </c>
      <c r="D51" s="303">
        <f t="shared" si="28"/>
        <v>-16606</v>
      </c>
      <c r="E51" s="304">
        <f t="shared" si="2"/>
        <v>-1.4895157145432769E-2</v>
      </c>
      <c r="F51" s="303">
        <f t="shared" si="28"/>
        <v>1131029</v>
      </c>
      <c r="G51" s="303">
        <f t="shared" si="28"/>
        <v>-32776</v>
      </c>
      <c r="H51" s="304">
        <f t="shared" si="4"/>
        <v>-2.8978920964891297E-2</v>
      </c>
      <c r="I51" s="303">
        <f t="shared" si="28"/>
        <v>4550326</v>
      </c>
      <c r="J51" s="303">
        <f t="shared" si="28"/>
        <v>4550326</v>
      </c>
    </row>
    <row r="52" spans="1:10" s="305" customFormat="1" ht="15.75" x14ac:dyDescent="0.25">
      <c r="A52" s="289" t="s">
        <v>480</v>
      </c>
      <c r="B52" s="290">
        <v>979761</v>
      </c>
      <c r="C52" s="290">
        <v>996588</v>
      </c>
      <c r="D52" s="291">
        <f t="shared" ref="D52:D55" si="29">+B52-C52</f>
        <v>-16827</v>
      </c>
      <c r="E52" s="292">
        <f t="shared" si="2"/>
        <v>-1.688461029031052E-2</v>
      </c>
      <c r="F52" s="290">
        <v>1005000</v>
      </c>
      <c r="G52" s="291">
        <f t="shared" ref="G52:G55" si="30">+B52-F52</f>
        <v>-25239</v>
      </c>
      <c r="H52" s="292">
        <f t="shared" si="4"/>
        <v>-2.5113432835820904E-2</v>
      </c>
      <c r="I52" s="290">
        <v>4020000</v>
      </c>
      <c r="J52" s="290">
        <f t="shared" si="5"/>
        <v>4020000</v>
      </c>
    </row>
    <row r="53" spans="1:10" s="305" customFormat="1" ht="15.75" x14ac:dyDescent="0.25">
      <c r="A53" s="289" t="s">
        <v>481</v>
      </c>
      <c r="B53" s="290">
        <v>0</v>
      </c>
      <c r="C53" s="290">
        <v>0</v>
      </c>
      <c r="D53" s="291">
        <f t="shared" si="29"/>
        <v>0</v>
      </c>
      <c r="E53" s="292"/>
      <c r="F53" s="290">
        <v>0</v>
      </c>
      <c r="G53" s="291">
        <f t="shared" si="30"/>
        <v>0</v>
      </c>
      <c r="H53" s="292"/>
      <c r="I53" s="290">
        <v>0</v>
      </c>
      <c r="J53" s="290">
        <f t="shared" si="5"/>
        <v>0</v>
      </c>
    </row>
    <row r="54" spans="1:10" s="305" customFormat="1" ht="15.75" x14ac:dyDescent="0.25">
      <c r="A54" s="289" t="s">
        <v>482</v>
      </c>
      <c r="B54" s="290">
        <v>118492</v>
      </c>
      <c r="C54" s="290">
        <v>118271</v>
      </c>
      <c r="D54" s="291">
        <f t="shared" si="29"/>
        <v>221</v>
      </c>
      <c r="E54" s="292">
        <f t="shared" si="2"/>
        <v>1.8685899332888667E-3</v>
      </c>
      <c r="F54" s="290">
        <v>126029</v>
      </c>
      <c r="G54" s="291">
        <f t="shared" si="30"/>
        <v>-7537</v>
      </c>
      <c r="H54" s="292">
        <f t="shared" si="4"/>
        <v>-5.9803695974736004E-2</v>
      </c>
      <c r="I54" s="290">
        <v>530326</v>
      </c>
      <c r="J54" s="290">
        <f t="shared" si="5"/>
        <v>530326</v>
      </c>
    </row>
    <row r="55" spans="1:10" s="305" customFormat="1" ht="15.75" x14ac:dyDescent="0.25">
      <c r="A55" s="289" t="s">
        <v>483</v>
      </c>
      <c r="B55" s="290">
        <v>234070.44</v>
      </c>
      <c r="C55" s="290">
        <v>238696</v>
      </c>
      <c r="D55" s="291">
        <f t="shared" si="29"/>
        <v>-4625.5599999999977</v>
      </c>
      <c r="E55" s="292">
        <f t="shared" si="2"/>
        <v>-1.9378456279116496E-2</v>
      </c>
      <c r="F55" s="290">
        <v>300352</v>
      </c>
      <c r="G55" s="291">
        <f t="shared" si="30"/>
        <v>-66281.56</v>
      </c>
      <c r="H55" s="292">
        <f t="shared" si="4"/>
        <v>-0.22067960259961639</v>
      </c>
      <c r="I55" s="290">
        <v>1157275</v>
      </c>
      <c r="J55" s="290">
        <f t="shared" si="5"/>
        <v>1157275</v>
      </c>
    </row>
    <row r="56" spans="1:10" s="305" customFormat="1" ht="15" customHeight="1" x14ac:dyDescent="0.25">
      <c r="A56" s="302" t="s">
        <v>484</v>
      </c>
      <c r="B56" s="303">
        <f t="shared" ref="B56:J56" si="31">+SUM(B57:B60)</f>
        <v>6318241.75</v>
      </c>
      <c r="C56" s="303">
        <f t="shared" si="31"/>
        <v>6157793</v>
      </c>
      <c r="D56" s="303">
        <f t="shared" si="31"/>
        <v>160448.75</v>
      </c>
      <c r="E56" s="304">
        <f t="shared" si="2"/>
        <v>2.6056210398758051E-2</v>
      </c>
      <c r="F56" s="303">
        <f t="shared" si="31"/>
        <v>7777879</v>
      </c>
      <c r="G56" s="303">
        <f t="shared" si="31"/>
        <v>-1459637.25</v>
      </c>
      <c r="H56" s="304">
        <f t="shared" si="4"/>
        <v>-0.18766520409998666</v>
      </c>
      <c r="I56" s="303">
        <f t="shared" si="31"/>
        <v>32071973</v>
      </c>
      <c r="J56" s="303">
        <f t="shared" si="31"/>
        <v>32071973</v>
      </c>
    </row>
    <row r="57" spans="1:10" s="305" customFormat="1" ht="15.75" x14ac:dyDescent="0.25">
      <c r="A57" s="289" t="s">
        <v>485</v>
      </c>
      <c r="B57" s="290">
        <v>11288</v>
      </c>
      <c r="C57" s="290">
        <v>19692</v>
      </c>
      <c r="D57" s="291">
        <f t="shared" ref="D57:D60" si="32">+B57-C57</f>
        <v>-8404</v>
      </c>
      <c r="E57" s="292">
        <f t="shared" si="2"/>
        <v>-0.42677229331708311</v>
      </c>
      <c r="F57" s="290">
        <v>20188</v>
      </c>
      <c r="G57" s="291">
        <f t="shared" ref="G57:G60" si="33">+B57-F57</f>
        <v>-8900</v>
      </c>
      <c r="H57" s="292">
        <f t="shared" si="4"/>
        <v>-0.44085595403209832</v>
      </c>
      <c r="I57" s="290">
        <v>74000</v>
      </c>
      <c r="J57" s="290">
        <f t="shared" si="5"/>
        <v>74000</v>
      </c>
    </row>
    <row r="58" spans="1:10" s="305" customFormat="1" ht="15.75" x14ac:dyDescent="0.25">
      <c r="A58" s="289" t="s">
        <v>486</v>
      </c>
      <c r="B58" s="290">
        <v>700786.74</v>
      </c>
      <c r="C58" s="290">
        <v>751529</v>
      </c>
      <c r="D58" s="291">
        <f t="shared" si="32"/>
        <v>-50742.260000000009</v>
      </c>
      <c r="E58" s="292">
        <f t="shared" si="2"/>
        <v>-6.7518698546563116E-2</v>
      </c>
      <c r="F58" s="290">
        <v>820032</v>
      </c>
      <c r="G58" s="291">
        <f t="shared" si="33"/>
        <v>-119245.26000000001</v>
      </c>
      <c r="H58" s="292">
        <f t="shared" si="4"/>
        <v>-0.14541537403418403</v>
      </c>
      <c r="I58" s="290">
        <v>3280130</v>
      </c>
      <c r="J58" s="290">
        <f t="shared" si="5"/>
        <v>3280130</v>
      </c>
    </row>
    <row r="59" spans="1:10" s="305" customFormat="1" ht="15.75" x14ac:dyDescent="0.25">
      <c r="A59" s="289" t="s">
        <v>487</v>
      </c>
      <c r="B59" s="290">
        <v>3762576.31</v>
      </c>
      <c r="C59" s="290">
        <v>2761851</v>
      </c>
      <c r="D59" s="291">
        <f t="shared" si="32"/>
        <v>1000725.31</v>
      </c>
      <c r="E59" s="292">
        <f t="shared" si="2"/>
        <v>0.36233863086748719</v>
      </c>
      <c r="F59" s="290">
        <v>4439523</v>
      </c>
      <c r="G59" s="291">
        <f t="shared" si="33"/>
        <v>-676946.69</v>
      </c>
      <c r="H59" s="292">
        <f t="shared" si="4"/>
        <v>-0.15248185221700616</v>
      </c>
      <c r="I59" s="290">
        <v>15707725</v>
      </c>
      <c r="J59" s="290">
        <f t="shared" si="5"/>
        <v>15707725</v>
      </c>
    </row>
    <row r="60" spans="1:10" ht="15.75" x14ac:dyDescent="0.25">
      <c r="A60" s="289" t="s">
        <v>488</v>
      </c>
      <c r="B60" s="290">
        <v>1843590.7</v>
      </c>
      <c r="C60" s="291">
        <v>2624721</v>
      </c>
      <c r="D60" s="291">
        <f t="shared" si="32"/>
        <v>-781130.3</v>
      </c>
      <c r="E60" s="292">
        <f t="shared" si="2"/>
        <v>-0.2976050787874216</v>
      </c>
      <c r="F60" s="291">
        <v>2498136</v>
      </c>
      <c r="G60" s="291">
        <f t="shared" si="33"/>
        <v>-654545.30000000005</v>
      </c>
      <c r="H60" s="292">
        <f t="shared" si="4"/>
        <v>-0.26201347724863655</v>
      </c>
      <c r="I60" s="291">
        <v>13010118</v>
      </c>
      <c r="J60" s="291">
        <f t="shared" si="5"/>
        <v>13010118</v>
      </c>
    </row>
    <row r="61" spans="1:10" ht="15" customHeight="1" x14ac:dyDescent="0.25">
      <c r="A61" s="306" t="s">
        <v>489</v>
      </c>
      <c r="B61" s="307">
        <f t="shared" ref="B61:I61" si="34">SUM(B62:B63)</f>
        <v>943364.17</v>
      </c>
      <c r="C61" s="307">
        <f t="shared" si="34"/>
        <v>1130899</v>
      </c>
      <c r="D61" s="307">
        <f t="shared" si="34"/>
        <v>-187534.82999999996</v>
      </c>
      <c r="E61" s="308">
        <f t="shared" si="2"/>
        <v>-0.1658280978230593</v>
      </c>
      <c r="F61" s="307">
        <f t="shared" si="34"/>
        <v>1276428</v>
      </c>
      <c r="G61" s="307">
        <f t="shared" si="34"/>
        <v>-333063.82999999996</v>
      </c>
      <c r="H61" s="308">
        <f t="shared" si="4"/>
        <v>-0.26093428693196952</v>
      </c>
      <c r="I61" s="307">
        <f t="shared" si="34"/>
        <v>6187152</v>
      </c>
      <c r="J61" s="307">
        <f t="shared" si="5"/>
        <v>6187152</v>
      </c>
    </row>
    <row r="62" spans="1:10" ht="15.75" x14ac:dyDescent="0.25">
      <c r="A62" s="289" t="s">
        <v>490</v>
      </c>
      <c r="B62" s="290">
        <v>12935</v>
      </c>
      <c r="C62" s="291">
        <v>15840</v>
      </c>
      <c r="D62" s="291">
        <f t="shared" ref="D62:D63" si="35">+B62-C62</f>
        <v>-2905</v>
      </c>
      <c r="E62" s="292">
        <f t="shared" si="2"/>
        <v>-0.18339646464646464</v>
      </c>
      <c r="F62" s="291">
        <v>19947</v>
      </c>
      <c r="G62" s="291">
        <f t="shared" ref="G62:G63" si="36">+B62-F62</f>
        <v>-7012</v>
      </c>
      <c r="H62" s="292">
        <f t="shared" si="4"/>
        <v>-0.35153155863037044</v>
      </c>
      <c r="I62" s="291">
        <v>80599</v>
      </c>
      <c r="J62" s="291">
        <f t="shared" si="5"/>
        <v>80599</v>
      </c>
    </row>
    <row r="63" spans="1:10" ht="15.75" x14ac:dyDescent="0.25">
      <c r="A63" s="289" t="s">
        <v>491</v>
      </c>
      <c r="B63" s="290">
        <v>930429.17</v>
      </c>
      <c r="C63" s="291">
        <v>1115059</v>
      </c>
      <c r="D63" s="291">
        <f t="shared" si="35"/>
        <v>-184629.82999999996</v>
      </c>
      <c r="E63" s="292">
        <f t="shared" si="2"/>
        <v>-0.16557852992532229</v>
      </c>
      <c r="F63" s="291">
        <v>1256481</v>
      </c>
      <c r="G63" s="291">
        <f t="shared" si="36"/>
        <v>-326051.82999999996</v>
      </c>
      <c r="H63" s="292">
        <f t="shared" si="4"/>
        <v>-0.25949602898889834</v>
      </c>
      <c r="I63" s="291">
        <v>6106553</v>
      </c>
      <c r="J63" s="291">
        <f t="shared" si="5"/>
        <v>6106553</v>
      </c>
    </row>
    <row r="64" spans="1:10" ht="15" customHeight="1" x14ac:dyDescent="0.25">
      <c r="A64" s="299" t="s">
        <v>492</v>
      </c>
      <c r="B64" s="307">
        <f t="shared" ref="B64:J64" si="37">SUM(B65:B68)</f>
        <v>1472062.72</v>
      </c>
      <c r="C64" s="307">
        <f t="shared" si="37"/>
        <v>1194347</v>
      </c>
      <c r="D64" s="307">
        <f t="shared" si="37"/>
        <v>277715.71999999997</v>
      </c>
      <c r="E64" s="308">
        <f t="shared" si="2"/>
        <v>0.23252515391255635</v>
      </c>
      <c r="F64" s="307">
        <f t="shared" si="37"/>
        <v>2080265</v>
      </c>
      <c r="G64" s="307">
        <f t="shared" si="37"/>
        <v>-608202.28</v>
      </c>
      <c r="H64" s="308">
        <f t="shared" si="4"/>
        <v>-0.29236769353904435</v>
      </c>
      <c r="I64" s="307">
        <f t="shared" si="37"/>
        <v>8590180</v>
      </c>
      <c r="J64" s="307">
        <f t="shared" si="37"/>
        <v>8590180</v>
      </c>
    </row>
    <row r="65" spans="1:10" ht="15.75" x14ac:dyDescent="0.25">
      <c r="A65" s="289" t="s">
        <v>493</v>
      </c>
      <c r="B65" s="290">
        <v>610960.18999999994</v>
      </c>
      <c r="C65" s="291">
        <v>645025</v>
      </c>
      <c r="D65" s="291">
        <f t="shared" ref="D65:D67" si="38">+B65-C65</f>
        <v>-34064.810000000056</v>
      </c>
      <c r="E65" s="292">
        <f t="shared" si="2"/>
        <v>-5.2811611953025195E-2</v>
      </c>
      <c r="F65" s="291">
        <v>686890</v>
      </c>
      <c r="G65" s="291">
        <f t="shared" ref="G65:G67" si="39">+B65-F65</f>
        <v>-75929.810000000056</v>
      </c>
      <c r="H65" s="292">
        <f t="shared" si="4"/>
        <v>-0.11054144040530511</v>
      </c>
      <c r="I65" s="291">
        <v>2755089</v>
      </c>
      <c r="J65" s="291">
        <f t="shared" si="5"/>
        <v>2755089</v>
      </c>
    </row>
    <row r="66" spans="1:10" ht="15.75" x14ac:dyDescent="0.25">
      <c r="A66" s="289" t="s">
        <v>494</v>
      </c>
      <c r="B66" s="290">
        <v>75708.639999999999</v>
      </c>
      <c r="C66" s="291">
        <v>118212</v>
      </c>
      <c r="D66" s="291">
        <f t="shared" si="38"/>
        <v>-42503.360000000001</v>
      </c>
      <c r="E66" s="292">
        <f t="shared" si="2"/>
        <v>-0.35955199133759685</v>
      </c>
      <c r="F66" s="291">
        <v>164648</v>
      </c>
      <c r="G66" s="291">
        <f t="shared" si="39"/>
        <v>-88939.36</v>
      </c>
      <c r="H66" s="292">
        <f t="shared" si="4"/>
        <v>-0.54017880569457266</v>
      </c>
      <c r="I66" s="291">
        <v>830592</v>
      </c>
      <c r="J66" s="291">
        <f t="shared" si="5"/>
        <v>830592</v>
      </c>
    </row>
    <row r="67" spans="1:10" ht="15.75" x14ac:dyDescent="0.25">
      <c r="A67" s="289" t="s">
        <v>495</v>
      </c>
      <c r="B67" s="290">
        <v>1016</v>
      </c>
      <c r="C67" s="291">
        <v>159</v>
      </c>
      <c r="D67" s="291">
        <f t="shared" si="38"/>
        <v>857</v>
      </c>
      <c r="E67" s="292">
        <f t="shared" si="2"/>
        <v>5.3899371069182394</v>
      </c>
      <c r="F67" s="291">
        <v>3000</v>
      </c>
      <c r="G67" s="291">
        <f t="shared" si="39"/>
        <v>-1984</v>
      </c>
      <c r="H67" s="292">
        <f t="shared" si="4"/>
        <v>-0.66133333333333333</v>
      </c>
      <c r="I67" s="291">
        <v>14500</v>
      </c>
      <c r="J67" s="291">
        <f t="shared" si="5"/>
        <v>14500</v>
      </c>
    </row>
    <row r="68" spans="1:10" ht="15" customHeight="1" x14ac:dyDescent="0.25">
      <c r="A68" s="309" t="s">
        <v>496</v>
      </c>
      <c r="B68" s="294">
        <f>+SUM(B69:B70)</f>
        <v>784377.89</v>
      </c>
      <c r="C68" s="294">
        <f t="shared" ref="C68:J68" si="40">+SUM(C69:C70)</f>
        <v>430951</v>
      </c>
      <c r="D68" s="294">
        <f t="shared" si="40"/>
        <v>353426.89</v>
      </c>
      <c r="E68" s="295">
        <f t="shared" si="2"/>
        <v>0.82010922355441807</v>
      </c>
      <c r="F68" s="294">
        <f t="shared" si="40"/>
        <v>1225727</v>
      </c>
      <c r="G68" s="294">
        <f t="shared" si="40"/>
        <v>-441349.11</v>
      </c>
      <c r="H68" s="295">
        <f t="shared" si="4"/>
        <v>-0.36007129646324176</v>
      </c>
      <c r="I68" s="294">
        <f t="shared" si="40"/>
        <v>4989999</v>
      </c>
      <c r="J68" s="294">
        <f t="shared" si="40"/>
        <v>4989999</v>
      </c>
    </row>
    <row r="69" spans="1:10" ht="15.75" x14ac:dyDescent="0.25">
      <c r="A69" s="289" t="s">
        <v>497</v>
      </c>
      <c r="B69" s="290"/>
      <c r="C69" s="291"/>
      <c r="D69" s="291">
        <f t="shared" ref="D69:D70" si="41">+B69-C69</f>
        <v>0</v>
      </c>
      <c r="E69" s="292"/>
      <c r="F69" s="291"/>
      <c r="G69" s="291">
        <f t="shared" ref="G69:G70" si="42">+B69-F69</f>
        <v>0</v>
      </c>
      <c r="H69" s="292"/>
      <c r="I69" s="291"/>
      <c r="J69" s="291">
        <f t="shared" si="5"/>
        <v>0</v>
      </c>
    </row>
    <row r="70" spans="1:10" ht="15.75" x14ac:dyDescent="0.25">
      <c r="A70" s="289" t="s">
        <v>498</v>
      </c>
      <c r="B70" s="290">
        <v>784377.89</v>
      </c>
      <c r="C70" s="291">
        <v>430951</v>
      </c>
      <c r="D70" s="291">
        <f t="shared" si="41"/>
        <v>353426.89</v>
      </c>
      <c r="E70" s="292">
        <f t="shared" ref="E70:E114" si="43">+B70/C70-1</f>
        <v>0.82010922355441807</v>
      </c>
      <c r="F70" s="291">
        <v>1225727</v>
      </c>
      <c r="G70" s="291">
        <f t="shared" si="42"/>
        <v>-441349.11</v>
      </c>
      <c r="H70" s="292">
        <f t="shared" ref="H70:H114" si="44">+B70/F70-1</f>
        <v>-0.36007129646324176</v>
      </c>
      <c r="I70" s="291">
        <v>4989999</v>
      </c>
      <c r="J70" s="291">
        <f t="shared" si="5"/>
        <v>4989999</v>
      </c>
    </row>
    <row r="71" spans="1:10" s="310" customFormat="1" ht="15" customHeight="1" x14ac:dyDescent="0.25">
      <c r="A71" s="306" t="s">
        <v>499</v>
      </c>
      <c r="B71" s="287">
        <v>129960</v>
      </c>
      <c r="C71" s="287">
        <v>94311</v>
      </c>
      <c r="D71" s="287">
        <f>+B71-C71</f>
        <v>35649</v>
      </c>
      <c r="E71" s="288">
        <f t="shared" si="43"/>
        <v>0.37799408340490515</v>
      </c>
      <c r="F71" s="287">
        <v>490624</v>
      </c>
      <c r="G71" s="287">
        <f>+B71-F71</f>
        <v>-360664</v>
      </c>
      <c r="H71" s="288">
        <f t="shared" si="44"/>
        <v>-0.73511283589877374</v>
      </c>
      <c r="I71" s="287">
        <v>1255442</v>
      </c>
      <c r="J71" s="287">
        <f t="shared" ref="J71:J109" si="45">+I71</f>
        <v>1255442</v>
      </c>
    </row>
    <row r="72" spans="1:10" s="310" customFormat="1" ht="15" customHeight="1" x14ac:dyDescent="0.25">
      <c r="A72" s="302" t="s">
        <v>79</v>
      </c>
      <c r="B72" s="311"/>
      <c r="C72" s="311"/>
      <c r="D72" s="291">
        <f>+B72-C72</f>
        <v>0</v>
      </c>
      <c r="E72" s="292"/>
      <c r="F72" s="311"/>
      <c r="G72" s="291">
        <f>+B72-F72</f>
        <v>0</v>
      </c>
      <c r="H72" s="292"/>
      <c r="I72" s="311"/>
      <c r="J72" s="311">
        <f t="shared" si="45"/>
        <v>0</v>
      </c>
    </row>
    <row r="73" spans="1:10" ht="15" customHeight="1" x14ac:dyDescent="0.25">
      <c r="A73" s="286" t="s">
        <v>199</v>
      </c>
      <c r="B73" s="294">
        <f t="shared" ref="B73:J73" si="46">+B5-B12</f>
        <v>24248136.409999996</v>
      </c>
      <c r="C73" s="294">
        <f t="shared" si="46"/>
        <v>34216122.810000002</v>
      </c>
      <c r="D73" s="294">
        <f t="shared" si="46"/>
        <v>-9967986.4000000022</v>
      </c>
      <c r="E73" s="295">
        <f t="shared" si="43"/>
        <v>-0.29132425246868598</v>
      </c>
      <c r="F73" s="294">
        <f t="shared" si="46"/>
        <v>37253772</v>
      </c>
      <c r="G73" s="294">
        <f t="shared" si="46"/>
        <v>-13005635.59</v>
      </c>
      <c r="H73" s="295">
        <f t="shared" si="44"/>
        <v>-0.34910922818768531</v>
      </c>
      <c r="I73" s="294">
        <f t="shared" si="46"/>
        <v>135252659</v>
      </c>
      <c r="J73" s="294">
        <f t="shared" si="46"/>
        <v>135252659</v>
      </c>
    </row>
    <row r="74" spans="1:10" ht="15" customHeight="1" x14ac:dyDescent="0.25">
      <c r="A74" s="286" t="s">
        <v>500</v>
      </c>
      <c r="B74" s="294">
        <f t="shared" ref="B74:J74" si="47">+B75+B78+B79</f>
        <v>14822544</v>
      </c>
      <c r="C74" s="294">
        <f t="shared" si="47"/>
        <v>12450515</v>
      </c>
      <c r="D74" s="294">
        <f t="shared" si="47"/>
        <v>2372029</v>
      </c>
      <c r="E74" s="295">
        <f t="shared" si="43"/>
        <v>0.19051653686614567</v>
      </c>
      <c r="F74" s="294">
        <f t="shared" si="47"/>
        <v>20036388</v>
      </c>
      <c r="G74" s="294">
        <f t="shared" si="47"/>
        <v>-5213844</v>
      </c>
      <c r="H74" s="295">
        <f t="shared" si="44"/>
        <v>-0.2602187579917099</v>
      </c>
      <c r="I74" s="294">
        <f t="shared" si="47"/>
        <v>73734771</v>
      </c>
      <c r="J74" s="294">
        <f t="shared" si="47"/>
        <v>73734771</v>
      </c>
    </row>
    <row r="75" spans="1:10" ht="15" customHeight="1" x14ac:dyDescent="0.25">
      <c r="A75" s="312" t="s">
        <v>501</v>
      </c>
      <c r="B75" s="297">
        <f t="shared" ref="B75:C75" si="48">SUM(B76:B77)</f>
        <v>14822544</v>
      </c>
      <c r="C75" s="297">
        <f t="shared" si="48"/>
        <v>12450515</v>
      </c>
      <c r="D75" s="297">
        <f t="shared" ref="D75:J75" si="49">SUM(D76:D77)</f>
        <v>2372029</v>
      </c>
      <c r="E75" s="298">
        <f t="shared" si="43"/>
        <v>0.19051653686614567</v>
      </c>
      <c r="F75" s="297">
        <f t="shared" si="49"/>
        <v>20036388</v>
      </c>
      <c r="G75" s="297">
        <f t="shared" si="49"/>
        <v>-5213844</v>
      </c>
      <c r="H75" s="298">
        <f t="shared" si="44"/>
        <v>-0.2602187579917099</v>
      </c>
      <c r="I75" s="297">
        <f t="shared" si="49"/>
        <v>73734771</v>
      </c>
      <c r="J75" s="297">
        <f t="shared" si="49"/>
        <v>73734771</v>
      </c>
    </row>
    <row r="76" spans="1:10" ht="15.75" x14ac:dyDescent="0.25">
      <c r="A76" s="289" t="s">
        <v>502</v>
      </c>
      <c r="B76" s="290">
        <v>11024633</v>
      </c>
      <c r="C76" s="291">
        <v>10098501</v>
      </c>
      <c r="D76" s="291">
        <f t="shared" ref="D76:D79" si="50">+B76-C76</f>
        <v>926132</v>
      </c>
      <c r="E76" s="292">
        <f t="shared" si="43"/>
        <v>9.1709848818156248E-2</v>
      </c>
      <c r="F76" s="291">
        <v>17150013</v>
      </c>
      <c r="G76" s="291">
        <f t="shared" ref="G76:G79" si="51">+B76-F76</f>
        <v>-6125380</v>
      </c>
      <c r="H76" s="292">
        <f t="shared" si="44"/>
        <v>-0.35716474384013586</v>
      </c>
      <c r="I76" s="291">
        <v>57144448</v>
      </c>
      <c r="J76" s="291">
        <f t="shared" si="45"/>
        <v>57144448</v>
      </c>
    </row>
    <row r="77" spans="1:10" ht="15.75" x14ac:dyDescent="0.25">
      <c r="A77" s="289" t="s">
        <v>503</v>
      </c>
      <c r="B77" s="290">
        <v>3797911</v>
      </c>
      <c r="C77" s="291">
        <v>2352014</v>
      </c>
      <c r="D77" s="291">
        <f t="shared" si="50"/>
        <v>1445897</v>
      </c>
      <c r="E77" s="292">
        <f t="shared" si="43"/>
        <v>0.61474846663327676</v>
      </c>
      <c r="F77" s="291">
        <v>2886375</v>
      </c>
      <c r="G77" s="291">
        <f t="shared" si="51"/>
        <v>911536</v>
      </c>
      <c r="H77" s="292">
        <f t="shared" si="44"/>
        <v>0.31580650469880034</v>
      </c>
      <c r="I77" s="291">
        <v>16590323</v>
      </c>
      <c r="J77" s="291">
        <f t="shared" si="45"/>
        <v>16590323</v>
      </c>
    </row>
    <row r="78" spans="1:10" ht="15" customHeight="1" x14ac:dyDescent="0.25">
      <c r="A78" s="312" t="s">
        <v>504</v>
      </c>
      <c r="B78" s="313"/>
      <c r="C78" s="313"/>
      <c r="D78" s="291">
        <f t="shared" si="50"/>
        <v>0</v>
      </c>
      <c r="E78" s="292"/>
      <c r="F78" s="313"/>
      <c r="G78" s="291">
        <f t="shared" si="51"/>
        <v>0</v>
      </c>
      <c r="H78" s="292"/>
      <c r="I78" s="313"/>
      <c r="J78" s="313">
        <f t="shared" si="45"/>
        <v>0</v>
      </c>
    </row>
    <row r="79" spans="1:10" ht="15" customHeight="1" x14ac:dyDescent="0.25">
      <c r="A79" s="312" t="s">
        <v>505</v>
      </c>
      <c r="B79" s="313"/>
      <c r="C79" s="313"/>
      <c r="D79" s="291">
        <f t="shared" si="50"/>
        <v>0</v>
      </c>
      <c r="E79" s="292"/>
      <c r="F79" s="313"/>
      <c r="G79" s="291">
        <f t="shared" si="51"/>
        <v>0</v>
      </c>
      <c r="H79" s="292"/>
      <c r="I79" s="313"/>
      <c r="J79" s="313">
        <f t="shared" si="45"/>
        <v>0</v>
      </c>
    </row>
    <row r="80" spans="1:10" ht="15" customHeight="1" x14ac:dyDescent="0.25">
      <c r="A80" s="286" t="s">
        <v>506</v>
      </c>
      <c r="B80" s="294">
        <f t="shared" ref="B80:J80" si="52">SUM(B81:B83)</f>
        <v>0</v>
      </c>
      <c r="C80" s="294">
        <f t="shared" si="52"/>
        <v>0</v>
      </c>
      <c r="D80" s="294">
        <f t="shared" si="52"/>
        <v>0</v>
      </c>
      <c r="E80" s="295"/>
      <c r="F80" s="294">
        <f t="shared" si="52"/>
        <v>0</v>
      </c>
      <c r="G80" s="294">
        <f t="shared" si="52"/>
        <v>0</v>
      </c>
      <c r="H80" s="295"/>
      <c r="I80" s="294">
        <f t="shared" si="52"/>
        <v>0</v>
      </c>
      <c r="J80" s="294">
        <f t="shared" si="52"/>
        <v>0</v>
      </c>
    </row>
    <row r="81" spans="1:10" ht="15" customHeight="1" x14ac:dyDescent="0.25">
      <c r="A81" s="289" t="s">
        <v>507</v>
      </c>
      <c r="B81" s="314"/>
      <c r="C81" s="314"/>
      <c r="D81" s="291">
        <f t="shared" ref="D81:D83" si="53">+B81-C81</f>
        <v>0</v>
      </c>
      <c r="E81" s="292"/>
      <c r="F81" s="314"/>
      <c r="G81" s="291">
        <f t="shared" ref="G81:G83" si="54">+B81-F81</f>
        <v>0</v>
      </c>
      <c r="H81" s="292"/>
      <c r="I81" s="314"/>
      <c r="J81" s="314">
        <f t="shared" si="45"/>
        <v>0</v>
      </c>
    </row>
    <row r="82" spans="1:10" ht="15" customHeight="1" x14ac:dyDescent="0.25">
      <c r="A82" s="289" t="s">
        <v>80</v>
      </c>
      <c r="B82" s="314"/>
      <c r="C82" s="314"/>
      <c r="D82" s="291">
        <f t="shared" si="53"/>
        <v>0</v>
      </c>
      <c r="E82" s="292"/>
      <c r="F82" s="314"/>
      <c r="G82" s="291">
        <f t="shared" si="54"/>
        <v>0</v>
      </c>
      <c r="H82" s="292"/>
      <c r="I82" s="314"/>
      <c r="J82" s="314">
        <f t="shared" si="45"/>
        <v>0</v>
      </c>
    </row>
    <row r="83" spans="1:10" ht="15" customHeight="1" x14ac:dyDescent="0.25">
      <c r="A83" s="289" t="s">
        <v>81</v>
      </c>
      <c r="B83" s="314"/>
      <c r="C83" s="314"/>
      <c r="D83" s="291">
        <f t="shared" si="53"/>
        <v>0</v>
      </c>
      <c r="E83" s="292"/>
      <c r="F83" s="314"/>
      <c r="G83" s="291">
        <f t="shared" si="54"/>
        <v>0</v>
      </c>
      <c r="H83" s="292"/>
      <c r="I83" s="314"/>
      <c r="J83" s="314">
        <f t="shared" si="45"/>
        <v>0</v>
      </c>
    </row>
    <row r="84" spans="1:10" ht="15" customHeight="1" x14ac:dyDescent="0.25">
      <c r="A84" s="286" t="s">
        <v>508</v>
      </c>
      <c r="B84" s="294">
        <f t="shared" ref="B84:J84" si="55">+B85-B86</f>
        <v>308909.87000000011</v>
      </c>
      <c r="C84" s="294">
        <f t="shared" si="55"/>
        <v>367876</v>
      </c>
      <c r="D84" s="294">
        <f t="shared" si="55"/>
        <v>-58966.129999999888</v>
      </c>
      <c r="E84" s="295">
        <f t="shared" si="43"/>
        <v>-0.16028805901988685</v>
      </c>
      <c r="F84" s="294">
        <f t="shared" si="55"/>
        <v>43735</v>
      </c>
      <c r="G84" s="294">
        <f t="shared" si="55"/>
        <v>265174.87000000011</v>
      </c>
      <c r="H84" s="295">
        <f t="shared" si="44"/>
        <v>6.0632187035555072</v>
      </c>
      <c r="I84" s="294">
        <f t="shared" si="55"/>
        <v>15289028</v>
      </c>
      <c r="J84" s="294">
        <f t="shared" si="55"/>
        <v>15289028</v>
      </c>
    </row>
    <row r="85" spans="1:10" ht="15" customHeight="1" x14ac:dyDescent="0.25">
      <c r="A85" s="289" t="s">
        <v>509</v>
      </c>
      <c r="B85" s="314">
        <v>7608368</v>
      </c>
      <c r="C85" s="314">
        <v>8535441</v>
      </c>
      <c r="D85" s="291">
        <f t="shared" ref="D85:D86" si="56">+B85-C85</f>
        <v>-927073</v>
      </c>
      <c r="E85" s="292">
        <f t="shared" si="43"/>
        <v>-0.1086145402446107</v>
      </c>
      <c r="F85" s="314">
        <v>8966219</v>
      </c>
      <c r="G85" s="291">
        <f t="shared" ref="G85:G86" si="57">+B85-F85</f>
        <v>-1357851</v>
      </c>
      <c r="H85" s="292">
        <f t="shared" si="44"/>
        <v>-0.1514407578043766</v>
      </c>
      <c r="I85" s="314">
        <v>51270817</v>
      </c>
      <c r="J85" s="314">
        <f t="shared" si="45"/>
        <v>51270817</v>
      </c>
    </row>
    <row r="86" spans="1:10" ht="15" customHeight="1" x14ac:dyDescent="0.25">
      <c r="A86" s="289" t="s">
        <v>510</v>
      </c>
      <c r="B86" s="314">
        <v>7299458.1299999999</v>
      </c>
      <c r="C86" s="314">
        <v>8167565</v>
      </c>
      <c r="D86" s="291">
        <f t="shared" si="56"/>
        <v>-868106.87000000011</v>
      </c>
      <c r="E86" s="292">
        <f t="shared" si="43"/>
        <v>-0.10628710882619241</v>
      </c>
      <c r="F86" s="314">
        <v>8922484</v>
      </c>
      <c r="G86" s="291">
        <f t="shared" si="57"/>
        <v>-1623025.87</v>
      </c>
      <c r="H86" s="292">
        <f t="shared" si="44"/>
        <v>-0.18190291739385578</v>
      </c>
      <c r="I86" s="314">
        <v>35981789</v>
      </c>
      <c r="J86" s="314">
        <f t="shared" si="45"/>
        <v>35981789</v>
      </c>
    </row>
    <row r="87" spans="1:10" ht="15" customHeight="1" x14ac:dyDescent="0.25">
      <c r="A87" s="315" t="s">
        <v>82</v>
      </c>
      <c r="B87" s="294">
        <f t="shared" ref="B87:J87" si="58">+B73-B74+B80+B84</f>
        <v>9734502.2799999975</v>
      </c>
      <c r="C87" s="294">
        <f t="shared" si="58"/>
        <v>22133483.810000002</v>
      </c>
      <c r="D87" s="294">
        <f t="shared" si="58"/>
        <v>-12398981.530000001</v>
      </c>
      <c r="E87" s="295">
        <f t="shared" si="43"/>
        <v>-0.56019114010412097</v>
      </c>
      <c r="F87" s="294">
        <f t="shared" si="58"/>
        <v>17261119</v>
      </c>
      <c r="G87" s="294">
        <f t="shared" si="58"/>
        <v>-7526616.7199999997</v>
      </c>
      <c r="H87" s="295">
        <f t="shared" si="44"/>
        <v>-0.4360445414923565</v>
      </c>
      <c r="I87" s="294">
        <f t="shared" si="58"/>
        <v>76806916</v>
      </c>
      <c r="J87" s="294">
        <f t="shared" si="58"/>
        <v>76806916</v>
      </c>
    </row>
    <row r="88" spans="1:10" ht="15" customHeight="1" x14ac:dyDescent="0.25">
      <c r="A88" s="286" t="s">
        <v>511</v>
      </c>
      <c r="B88" s="294">
        <f t="shared" ref="B88:J88" si="59">+B89+B100</f>
        <v>-8270234.5300000003</v>
      </c>
      <c r="C88" s="294">
        <f t="shared" si="59"/>
        <v>-7805798</v>
      </c>
      <c r="D88" s="294">
        <f t="shared" si="59"/>
        <v>-464436.53000000026</v>
      </c>
      <c r="E88" s="295">
        <f t="shared" si="43"/>
        <v>5.9498917343236535E-2</v>
      </c>
      <c r="F88" s="294">
        <f t="shared" si="59"/>
        <v>-7657323</v>
      </c>
      <c r="G88" s="294">
        <f t="shared" si="59"/>
        <v>-612911.53000000026</v>
      </c>
      <c r="H88" s="295">
        <f t="shared" si="44"/>
        <v>8.0042533141151395E-2</v>
      </c>
      <c r="I88" s="294">
        <f t="shared" si="59"/>
        <v>-15314649</v>
      </c>
      <c r="J88" s="294">
        <f t="shared" si="59"/>
        <v>-15314649</v>
      </c>
    </row>
    <row r="89" spans="1:10" ht="15" customHeight="1" x14ac:dyDescent="0.25">
      <c r="A89" s="286" t="s">
        <v>83</v>
      </c>
      <c r="B89" s="294">
        <f t="shared" ref="B89:J89" si="60">+B90+B95</f>
        <v>0</v>
      </c>
      <c r="C89" s="294">
        <f t="shared" si="60"/>
        <v>0</v>
      </c>
      <c r="D89" s="294">
        <f t="shared" si="60"/>
        <v>0</v>
      </c>
      <c r="E89" s="295"/>
      <c r="F89" s="294">
        <f t="shared" si="60"/>
        <v>0</v>
      </c>
      <c r="G89" s="294">
        <f t="shared" si="60"/>
        <v>0</v>
      </c>
      <c r="H89" s="295"/>
      <c r="I89" s="294">
        <f t="shared" si="60"/>
        <v>0</v>
      </c>
      <c r="J89" s="294">
        <f t="shared" si="60"/>
        <v>0</v>
      </c>
    </row>
    <row r="90" spans="1:10" s="305" customFormat="1" ht="15" customHeight="1" x14ac:dyDescent="0.25">
      <c r="A90" s="312" t="s">
        <v>512</v>
      </c>
      <c r="B90" s="297">
        <f t="shared" ref="B90:J90" si="61">+B91-B92</f>
        <v>0</v>
      </c>
      <c r="C90" s="297">
        <f t="shared" si="61"/>
        <v>0</v>
      </c>
      <c r="D90" s="297">
        <f t="shared" si="61"/>
        <v>0</v>
      </c>
      <c r="E90" s="298"/>
      <c r="F90" s="297">
        <f t="shared" si="61"/>
        <v>0</v>
      </c>
      <c r="G90" s="297">
        <f t="shared" si="61"/>
        <v>0</v>
      </c>
      <c r="H90" s="298"/>
      <c r="I90" s="297">
        <f t="shared" si="61"/>
        <v>0</v>
      </c>
      <c r="J90" s="297">
        <f t="shared" si="61"/>
        <v>0</v>
      </c>
    </row>
    <row r="91" spans="1:10" ht="15" customHeight="1" x14ac:dyDescent="0.25">
      <c r="A91" s="316" t="s">
        <v>513</v>
      </c>
      <c r="B91" s="317"/>
      <c r="C91" s="317"/>
      <c r="D91" s="291">
        <f t="shared" ref="D91:D94" si="62">+B91-C91</f>
        <v>0</v>
      </c>
      <c r="E91" s="292"/>
      <c r="F91" s="317"/>
      <c r="G91" s="291">
        <f t="shared" ref="G91:G94" si="63">+B91-F91</f>
        <v>0</v>
      </c>
      <c r="H91" s="292"/>
      <c r="I91" s="317"/>
      <c r="J91" s="317">
        <f t="shared" si="45"/>
        <v>0</v>
      </c>
    </row>
    <row r="92" spans="1:10" ht="15" customHeight="1" x14ac:dyDescent="0.25">
      <c r="A92" s="316" t="s">
        <v>514</v>
      </c>
      <c r="B92" s="317"/>
      <c r="C92" s="317"/>
      <c r="D92" s="291">
        <f t="shared" si="62"/>
        <v>0</v>
      </c>
      <c r="E92" s="292"/>
      <c r="F92" s="317"/>
      <c r="G92" s="291">
        <f t="shared" si="63"/>
        <v>0</v>
      </c>
      <c r="H92" s="292"/>
      <c r="I92" s="317"/>
      <c r="J92" s="317">
        <f t="shared" si="45"/>
        <v>0</v>
      </c>
    </row>
    <row r="93" spans="1:10" ht="15" customHeight="1" x14ac:dyDescent="0.25">
      <c r="A93" s="316" t="s">
        <v>515</v>
      </c>
      <c r="B93" s="317"/>
      <c r="C93" s="317"/>
      <c r="D93" s="291">
        <f t="shared" si="62"/>
        <v>0</v>
      </c>
      <c r="E93" s="292"/>
      <c r="F93" s="317"/>
      <c r="G93" s="291">
        <f t="shared" si="63"/>
        <v>0</v>
      </c>
      <c r="H93" s="292"/>
      <c r="I93" s="317"/>
      <c r="J93" s="317">
        <f t="shared" si="45"/>
        <v>0</v>
      </c>
    </row>
    <row r="94" spans="1:10" ht="15" customHeight="1" x14ac:dyDescent="0.25">
      <c r="A94" s="316" t="s">
        <v>516</v>
      </c>
      <c r="B94" s="317"/>
      <c r="C94" s="317"/>
      <c r="D94" s="291">
        <f t="shared" si="62"/>
        <v>0</v>
      </c>
      <c r="E94" s="292"/>
      <c r="F94" s="317"/>
      <c r="G94" s="291">
        <f t="shared" si="63"/>
        <v>0</v>
      </c>
      <c r="H94" s="292"/>
      <c r="I94" s="317"/>
      <c r="J94" s="317">
        <f t="shared" si="45"/>
        <v>0</v>
      </c>
    </row>
    <row r="95" spans="1:10" s="305" customFormat="1" ht="15" customHeight="1" x14ac:dyDescent="0.25">
      <c r="A95" s="312" t="s">
        <v>517</v>
      </c>
      <c r="B95" s="297">
        <f t="shared" ref="B95:J95" si="64">+B96-B97</f>
        <v>0</v>
      </c>
      <c r="C95" s="297">
        <f t="shared" si="64"/>
        <v>0</v>
      </c>
      <c r="D95" s="297">
        <f t="shared" si="64"/>
        <v>0</v>
      </c>
      <c r="E95" s="298"/>
      <c r="F95" s="297">
        <f t="shared" si="64"/>
        <v>0</v>
      </c>
      <c r="G95" s="297">
        <f t="shared" si="64"/>
        <v>0</v>
      </c>
      <c r="H95" s="298"/>
      <c r="I95" s="297">
        <f t="shared" si="64"/>
        <v>0</v>
      </c>
      <c r="J95" s="297">
        <f t="shared" si="64"/>
        <v>0</v>
      </c>
    </row>
    <row r="96" spans="1:10" ht="15" customHeight="1" x14ac:dyDescent="0.25">
      <c r="A96" s="316" t="s">
        <v>518</v>
      </c>
      <c r="B96" s="317"/>
      <c r="C96" s="317"/>
      <c r="D96" s="291">
        <f t="shared" ref="D96:D99" si="65">+B96-C96</f>
        <v>0</v>
      </c>
      <c r="E96" s="292"/>
      <c r="F96" s="317"/>
      <c r="G96" s="291">
        <f t="shared" ref="G96:G99" si="66">+B96-F96</f>
        <v>0</v>
      </c>
      <c r="H96" s="292"/>
      <c r="I96" s="317"/>
      <c r="J96" s="317">
        <f t="shared" si="45"/>
        <v>0</v>
      </c>
    </row>
    <row r="97" spans="1:10" ht="15" customHeight="1" x14ac:dyDescent="0.25">
      <c r="A97" s="316" t="s">
        <v>519</v>
      </c>
      <c r="B97" s="317"/>
      <c r="C97" s="317"/>
      <c r="D97" s="291">
        <f t="shared" si="65"/>
        <v>0</v>
      </c>
      <c r="E97" s="292"/>
      <c r="F97" s="317"/>
      <c r="G97" s="291">
        <f t="shared" si="66"/>
        <v>0</v>
      </c>
      <c r="H97" s="292"/>
      <c r="I97" s="317"/>
      <c r="J97" s="317">
        <f t="shared" si="45"/>
        <v>0</v>
      </c>
    </row>
    <row r="98" spans="1:10" ht="15" customHeight="1" x14ac:dyDescent="0.25">
      <c r="A98" s="316" t="s">
        <v>520</v>
      </c>
      <c r="B98" s="317"/>
      <c r="C98" s="317"/>
      <c r="D98" s="291">
        <f t="shared" si="65"/>
        <v>0</v>
      </c>
      <c r="E98" s="292"/>
      <c r="F98" s="317"/>
      <c r="G98" s="291">
        <f t="shared" si="66"/>
        <v>0</v>
      </c>
      <c r="H98" s="292"/>
      <c r="I98" s="317"/>
      <c r="J98" s="317">
        <f t="shared" si="45"/>
        <v>0</v>
      </c>
    </row>
    <row r="99" spans="1:10" ht="15" customHeight="1" x14ac:dyDescent="0.25">
      <c r="A99" s="316" t="s">
        <v>521</v>
      </c>
      <c r="B99" s="317"/>
      <c r="C99" s="317"/>
      <c r="D99" s="291">
        <f t="shared" si="65"/>
        <v>0</v>
      </c>
      <c r="E99" s="292"/>
      <c r="F99" s="317"/>
      <c r="G99" s="291">
        <f t="shared" si="66"/>
        <v>0</v>
      </c>
      <c r="H99" s="292"/>
      <c r="I99" s="317"/>
      <c r="J99" s="317">
        <f t="shared" si="45"/>
        <v>0</v>
      </c>
    </row>
    <row r="100" spans="1:10" ht="15" customHeight="1" x14ac:dyDescent="0.25">
      <c r="A100" s="286" t="s">
        <v>84</v>
      </c>
      <c r="B100" s="294">
        <f t="shared" ref="B100:J100" si="67">+B101+B106</f>
        <v>-8270234.5300000003</v>
      </c>
      <c r="C100" s="294">
        <f t="shared" si="67"/>
        <v>-7805798</v>
      </c>
      <c r="D100" s="294">
        <f t="shared" si="67"/>
        <v>-464436.53000000026</v>
      </c>
      <c r="E100" s="295">
        <f t="shared" si="43"/>
        <v>5.9498917343236535E-2</v>
      </c>
      <c r="F100" s="294">
        <f t="shared" si="67"/>
        <v>-7657323</v>
      </c>
      <c r="G100" s="294">
        <f t="shared" si="67"/>
        <v>-612911.53000000026</v>
      </c>
      <c r="H100" s="295">
        <f t="shared" si="44"/>
        <v>8.0042533141151395E-2</v>
      </c>
      <c r="I100" s="294">
        <f t="shared" si="67"/>
        <v>-15314649</v>
      </c>
      <c r="J100" s="294">
        <f t="shared" si="67"/>
        <v>-15314649</v>
      </c>
    </row>
    <row r="101" spans="1:10" s="305" customFormat="1" ht="15" customHeight="1" x14ac:dyDescent="0.25">
      <c r="A101" s="312" t="s">
        <v>522</v>
      </c>
      <c r="B101" s="303">
        <f t="shared" ref="B101:J101" si="68">+B102-B103</f>
        <v>0</v>
      </c>
      <c r="C101" s="303">
        <f t="shared" si="68"/>
        <v>0</v>
      </c>
      <c r="D101" s="303">
        <f t="shared" si="68"/>
        <v>0</v>
      </c>
      <c r="E101" s="304"/>
      <c r="F101" s="303">
        <f t="shared" si="68"/>
        <v>0</v>
      </c>
      <c r="G101" s="303">
        <f t="shared" si="68"/>
        <v>0</v>
      </c>
      <c r="H101" s="304"/>
      <c r="I101" s="303">
        <f t="shared" si="68"/>
        <v>0</v>
      </c>
      <c r="J101" s="303">
        <f t="shared" si="68"/>
        <v>0</v>
      </c>
    </row>
    <row r="102" spans="1:10" ht="15" customHeight="1" x14ac:dyDescent="0.25">
      <c r="A102" s="316" t="s">
        <v>523</v>
      </c>
      <c r="B102" s="317"/>
      <c r="C102" s="317"/>
      <c r="D102" s="291">
        <f>+B102-C102</f>
        <v>0</v>
      </c>
      <c r="E102" s="292"/>
      <c r="F102" s="317"/>
      <c r="G102" s="291">
        <f>+B102-F102</f>
        <v>0</v>
      </c>
      <c r="H102" s="292"/>
      <c r="I102" s="317"/>
      <c r="J102" s="317">
        <f t="shared" si="45"/>
        <v>0</v>
      </c>
    </row>
    <row r="103" spans="1:10" ht="15" customHeight="1" x14ac:dyDescent="0.25">
      <c r="A103" s="316" t="s">
        <v>524</v>
      </c>
      <c r="B103" s="317">
        <f>+B104+B105</f>
        <v>0</v>
      </c>
      <c r="C103" s="317">
        <f t="shared" ref="C103:J103" si="69">+C104+C105</f>
        <v>0</v>
      </c>
      <c r="D103" s="317">
        <f t="shared" si="69"/>
        <v>0</v>
      </c>
      <c r="E103" s="318"/>
      <c r="F103" s="317">
        <f t="shared" si="69"/>
        <v>0</v>
      </c>
      <c r="G103" s="317">
        <f t="shared" si="69"/>
        <v>0</v>
      </c>
      <c r="H103" s="318"/>
      <c r="I103" s="317">
        <f t="shared" si="69"/>
        <v>0</v>
      </c>
      <c r="J103" s="317">
        <f t="shared" si="69"/>
        <v>0</v>
      </c>
    </row>
    <row r="104" spans="1:10" ht="15" customHeight="1" x14ac:dyDescent="0.25">
      <c r="A104" s="316" t="s">
        <v>525</v>
      </c>
      <c r="B104" s="317"/>
      <c r="C104" s="317"/>
      <c r="D104" s="291">
        <f t="shared" ref="D104:D105" si="70">+B104-C104</f>
        <v>0</v>
      </c>
      <c r="E104" s="292"/>
      <c r="F104" s="317"/>
      <c r="G104" s="291">
        <f t="shared" ref="G104:G105" si="71">+B104-F104</f>
        <v>0</v>
      </c>
      <c r="H104" s="292"/>
      <c r="I104" s="317"/>
      <c r="J104" s="317">
        <f t="shared" si="45"/>
        <v>0</v>
      </c>
    </row>
    <row r="105" spans="1:10" ht="15" customHeight="1" x14ac:dyDescent="0.25">
      <c r="A105" s="316" t="s">
        <v>526</v>
      </c>
      <c r="B105" s="317"/>
      <c r="C105" s="317"/>
      <c r="D105" s="291">
        <f t="shared" si="70"/>
        <v>0</v>
      </c>
      <c r="E105" s="292"/>
      <c r="F105" s="317"/>
      <c r="G105" s="291">
        <f t="shared" si="71"/>
        <v>0</v>
      </c>
      <c r="H105" s="292"/>
      <c r="I105" s="317"/>
      <c r="J105" s="317">
        <f t="shared" si="45"/>
        <v>0</v>
      </c>
    </row>
    <row r="106" spans="1:10" s="305" customFormat="1" ht="15" customHeight="1" x14ac:dyDescent="0.25">
      <c r="A106" s="312" t="s">
        <v>527</v>
      </c>
      <c r="B106" s="303">
        <f t="shared" ref="B106:J106" si="72">+B107-B108</f>
        <v>-8270234.5300000003</v>
      </c>
      <c r="C106" s="303">
        <f t="shared" si="72"/>
        <v>-7805798</v>
      </c>
      <c r="D106" s="303">
        <f t="shared" si="72"/>
        <v>-464436.53000000026</v>
      </c>
      <c r="E106" s="304">
        <f t="shared" si="43"/>
        <v>5.9498917343236535E-2</v>
      </c>
      <c r="F106" s="303">
        <f t="shared" si="72"/>
        <v>-7657323</v>
      </c>
      <c r="G106" s="303">
        <f t="shared" si="72"/>
        <v>-612911.53000000026</v>
      </c>
      <c r="H106" s="304">
        <f t="shared" si="44"/>
        <v>8.0042533141151395E-2</v>
      </c>
      <c r="I106" s="303">
        <f t="shared" si="72"/>
        <v>-15314649</v>
      </c>
      <c r="J106" s="303">
        <f t="shared" si="72"/>
        <v>-15314649</v>
      </c>
    </row>
    <row r="107" spans="1:10" ht="15" customHeight="1" x14ac:dyDescent="0.25">
      <c r="A107" s="316" t="s">
        <v>528</v>
      </c>
      <c r="B107" s="317"/>
      <c r="C107" s="317"/>
      <c r="D107" s="291">
        <f>+B107-C107</f>
        <v>0</v>
      </c>
      <c r="E107" s="292"/>
      <c r="F107" s="317"/>
      <c r="G107" s="291">
        <f>+B107-F107</f>
        <v>0</v>
      </c>
      <c r="H107" s="292"/>
      <c r="I107" s="317"/>
      <c r="J107" s="317">
        <f t="shared" si="45"/>
        <v>0</v>
      </c>
    </row>
    <row r="108" spans="1:10" ht="15" customHeight="1" x14ac:dyDescent="0.25">
      <c r="A108" s="289" t="s">
        <v>529</v>
      </c>
      <c r="B108" s="319">
        <f t="shared" ref="B108:J108" si="73">SUM(B109:B110)</f>
        <v>8270234.5300000003</v>
      </c>
      <c r="C108" s="319">
        <f t="shared" si="73"/>
        <v>7805798</v>
      </c>
      <c r="D108" s="319">
        <f t="shared" si="73"/>
        <v>464436.53000000026</v>
      </c>
      <c r="E108" s="320">
        <f t="shared" si="43"/>
        <v>5.9498917343236535E-2</v>
      </c>
      <c r="F108" s="319">
        <f t="shared" si="73"/>
        <v>7657323</v>
      </c>
      <c r="G108" s="319">
        <f t="shared" si="73"/>
        <v>612911.53000000026</v>
      </c>
      <c r="H108" s="320">
        <f t="shared" si="44"/>
        <v>8.0042533141151395E-2</v>
      </c>
      <c r="I108" s="319">
        <f t="shared" si="73"/>
        <v>15314649</v>
      </c>
      <c r="J108" s="319">
        <f t="shared" si="73"/>
        <v>15314649</v>
      </c>
    </row>
    <row r="109" spans="1:10" ht="15" customHeight="1" x14ac:dyDescent="0.25">
      <c r="A109" s="316" t="s">
        <v>530</v>
      </c>
      <c r="B109" s="317">
        <v>8178621.2800000003</v>
      </c>
      <c r="C109" s="317">
        <v>7499997</v>
      </c>
      <c r="D109" s="291">
        <f t="shared" ref="D109:D110" si="74">+B109-C109</f>
        <v>678624.28000000026</v>
      </c>
      <c r="E109" s="292">
        <f t="shared" si="43"/>
        <v>9.048327352664276E-2</v>
      </c>
      <c r="F109" s="317">
        <v>7535687</v>
      </c>
      <c r="G109" s="291">
        <f t="shared" ref="G109:G110" si="75">+B109-F109</f>
        <v>642934.28000000026</v>
      </c>
      <c r="H109" s="292">
        <f t="shared" si="44"/>
        <v>8.5318602006691613E-2</v>
      </c>
      <c r="I109" s="317">
        <v>15144139</v>
      </c>
      <c r="J109" s="317">
        <f t="shared" si="45"/>
        <v>15144139</v>
      </c>
    </row>
    <row r="110" spans="1:10" ht="15" customHeight="1" x14ac:dyDescent="0.25">
      <c r="A110" s="316" t="s">
        <v>531</v>
      </c>
      <c r="B110" s="317">
        <v>91613.25</v>
      </c>
      <c r="C110" s="317">
        <v>305801</v>
      </c>
      <c r="D110" s="291">
        <f t="shared" si="74"/>
        <v>-214187.75</v>
      </c>
      <c r="E110" s="292">
        <f t="shared" si="43"/>
        <v>-0.70041546626727835</v>
      </c>
      <c r="F110" s="317">
        <v>121636</v>
      </c>
      <c r="G110" s="291">
        <f t="shared" si="75"/>
        <v>-30022.75</v>
      </c>
      <c r="H110" s="292">
        <f t="shared" si="44"/>
        <v>-0.24682454207635895</v>
      </c>
      <c r="I110" s="317">
        <v>170510</v>
      </c>
      <c r="J110" s="317">
        <f>+I110</f>
        <v>170510</v>
      </c>
    </row>
    <row r="111" spans="1:10" ht="15" customHeight="1" x14ac:dyDescent="0.25">
      <c r="A111" s="286" t="s">
        <v>85</v>
      </c>
      <c r="B111" s="294">
        <v>1068585.1099999999</v>
      </c>
      <c r="C111" s="294">
        <v>2104797</v>
      </c>
      <c r="D111" s="294">
        <f>+B111-C111</f>
        <v>-1036211.8900000001</v>
      </c>
      <c r="E111" s="295">
        <f t="shared" si="43"/>
        <v>-0.49230965741589339</v>
      </c>
      <c r="F111" s="294"/>
      <c r="G111" s="294">
        <f>+B111-D111</f>
        <v>2104797</v>
      </c>
      <c r="H111" s="295"/>
      <c r="I111" s="294"/>
      <c r="J111" s="294">
        <f>+I111</f>
        <v>0</v>
      </c>
    </row>
    <row r="112" spans="1:10" ht="15" customHeight="1" x14ac:dyDescent="0.25">
      <c r="A112" s="286" t="s">
        <v>532</v>
      </c>
      <c r="B112" s="294">
        <f t="shared" ref="B112" si="76">+B87+B88+B111</f>
        <v>2532852.8599999971</v>
      </c>
      <c r="C112" s="294">
        <f>+C87+C88+C111</f>
        <v>16432482.810000002</v>
      </c>
      <c r="D112" s="294">
        <f t="shared" ref="D112:J112" si="77">+D87+D88+D111</f>
        <v>-13899629.950000003</v>
      </c>
      <c r="E112" s="295">
        <f t="shared" si="43"/>
        <v>-0.84586304520832201</v>
      </c>
      <c r="F112" s="294">
        <f t="shared" si="77"/>
        <v>9603796</v>
      </c>
      <c r="G112" s="294">
        <f t="shared" si="77"/>
        <v>-6034731.25</v>
      </c>
      <c r="H112" s="295">
        <f t="shared" si="44"/>
        <v>-0.73626544545510986</v>
      </c>
      <c r="I112" s="294">
        <f t="shared" si="77"/>
        <v>61492267</v>
      </c>
      <c r="J112" s="294">
        <f t="shared" si="77"/>
        <v>61492267</v>
      </c>
    </row>
    <row r="113" spans="1:10" ht="15" customHeight="1" x14ac:dyDescent="0.25">
      <c r="A113" s="286" t="s">
        <v>533</v>
      </c>
      <c r="B113" s="294">
        <f>+B17+B44+B51+B57+B58+B59+B66+B69-B39</f>
        <v>12217835.780000001</v>
      </c>
      <c r="C113" s="294">
        <f t="shared" ref="C113:J113" si="78">+C17+C44+C51+C57+C58+C59+C66+C69-C39</f>
        <v>11505665</v>
      </c>
      <c r="D113" s="294">
        <f t="shared" si="78"/>
        <v>712170.78</v>
      </c>
      <c r="E113" s="295">
        <f t="shared" si="43"/>
        <v>6.1897402714228278E-2</v>
      </c>
      <c r="F113" s="294">
        <f t="shared" si="78"/>
        <v>14205667</v>
      </c>
      <c r="G113" s="294">
        <f t="shared" si="78"/>
        <v>-1987831.22</v>
      </c>
      <c r="H113" s="295">
        <f t="shared" si="44"/>
        <v>-0.13993226928380054</v>
      </c>
      <c r="I113" s="294">
        <f t="shared" si="78"/>
        <v>60298930</v>
      </c>
      <c r="J113" s="294">
        <f t="shared" si="78"/>
        <v>60298930</v>
      </c>
    </row>
    <row r="114" spans="1:10" ht="15" customHeight="1" x14ac:dyDescent="0.25">
      <c r="A114" s="286" t="s">
        <v>86</v>
      </c>
      <c r="B114" s="294">
        <v>8335423</v>
      </c>
      <c r="C114" s="294">
        <v>2104797</v>
      </c>
      <c r="D114" s="294">
        <f>+B114-C114</f>
        <v>6230626</v>
      </c>
      <c r="E114" s="295">
        <f t="shared" si="43"/>
        <v>2.9602028129078479</v>
      </c>
      <c r="F114" s="294">
        <v>6873832</v>
      </c>
      <c r="G114" s="294">
        <f>+B114-F114</f>
        <v>1461591</v>
      </c>
      <c r="H114" s="295">
        <f t="shared" si="44"/>
        <v>0.21263117864969638</v>
      </c>
      <c r="I114" s="294">
        <v>28677970</v>
      </c>
      <c r="J114" s="294">
        <f>+I114</f>
        <v>28677970</v>
      </c>
    </row>
  </sheetData>
  <dataConsolidate/>
  <mergeCells count="8">
    <mergeCell ref="I2:I3"/>
    <mergeCell ref="J2:J3"/>
    <mergeCell ref="A2:A3"/>
    <mergeCell ref="B2:B3"/>
    <mergeCell ref="C2:C3"/>
    <mergeCell ref="D2:D3"/>
    <mergeCell ref="E2:E3"/>
    <mergeCell ref="H2:H3"/>
  </mergeCells>
  <pageMargins left="1.3385826771653544" right="0.23622047244094491" top="0.31496062992125984" bottom="0.15748031496062992" header="0.31496062992125984" footer="0.31496062992125984"/>
  <pageSetup paperSize="9"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showGridLines="0" workbookViewId="0">
      <selection activeCell="I15" sqref="I15"/>
    </sheetView>
  </sheetViews>
  <sheetFormatPr baseColWidth="10" defaultColWidth="11.42578125" defaultRowHeight="11.25" x14ac:dyDescent="0.2"/>
  <cols>
    <col min="1" max="1" width="4" style="68" customWidth="1"/>
    <col min="2" max="2" width="21.28515625" style="68" customWidth="1"/>
    <col min="3" max="3" width="12.85546875" style="68" customWidth="1"/>
    <col min="4" max="4" width="11.85546875" style="68" customWidth="1"/>
    <col min="5" max="5" width="16.42578125" style="68" customWidth="1"/>
    <col min="6" max="6" width="14.85546875" style="68" customWidth="1"/>
    <col min="7" max="14" width="8.28515625" style="68" customWidth="1"/>
    <col min="15" max="15" width="11.42578125" style="68"/>
    <col min="16" max="16" width="4.42578125" style="68" customWidth="1"/>
    <col min="17" max="21" width="15" style="68" customWidth="1"/>
    <col min="22" max="16384" width="11.42578125" style="68"/>
  </cols>
  <sheetData>
    <row r="3" spans="1:14" s="140" customFormat="1" x14ac:dyDescent="0.25">
      <c r="B3" s="141" t="s">
        <v>319</v>
      </c>
      <c r="C3" s="332" t="s">
        <v>349</v>
      </c>
      <c r="D3" s="332"/>
      <c r="E3" s="332"/>
      <c r="F3" s="332" t="s">
        <v>323</v>
      </c>
      <c r="G3" s="332"/>
      <c r="H3" s="332"/>
      <c r="I3" s="332" t="s">
        <v>350</v>
      </c>
      <c r="J3" s="332"/>
      <c r="K3" s="332"/>
      <c r="L3" s="332" t="s">
        <v>351</v>
      </c>
      <c r="M3" s="332"/>
      <c r="N3" s="332"/>
    </row>
    <row r="4" spans="1:14" s="140" customFormat="1" ht="19.5" customHeight="1" x14ac:dyDescent="0.25">
      <c r="B4" s="142"/>
      <c r="C4" s="143" t="s">
        <v>320</v>
      </c>
      <c r="D4" s="143" t="s">
        <v>321</v>
      </c>
      <c r="E4" s="143" t="s">
        <v>322</v>
      </c>
      <c r="F4" s="143" t="s">
        <v>320</v>
      </c>
      <c r="G4" s="143" t="s">
        <v>321</v>
      </c>
      <c r="H4" s="143" t="s">
        <v>322</v>
      </c>
      <c r="I4" s="143" t="s">
        <v>320</v>
      </c>
      <c r="J4" s="143" t="s">
        <v>321</v>
      </c>
      <c r="K4" s="143" t="s">
        <v>322</v>
      </c>
      <c r="L4" s="143" t="s">
        <v>320</v>
      </c>
      <c r="M4" s="143" t="s">
        <v>321</v>
      </c>
      <c r="N4" s="143" t="s">
        <v>322</v>
      </c>
    </row>
    <row r="5" spans="1:14" s="140" customFormat="1" ht="12" customHeight="1" x14ac:dyDescent="0.25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s="140" customFormat="1" ht="12" customHeight="1" x14ac:dyDescent="0.2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s="140" customFormat="1" ht="12" customHeight="1" x14ac:dyDescent="0.25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8" spans="1:14" s="140" customFormat="1" ht="12" customHeight="1" x14ac:dyDescent="0.25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s="140" customFormat="1" ht="12" customHeight="1" x14ac:dyDescent="0.25">
      <c r="B9" s="145" t="s">
        <v>324</v>
      </c>
      <c r="C9" s="146"/>
      <c r="D9" s="146"/>
      <c r="E9" s="145"/>
      <c r="F9" s="146"/>
      <c r="G9" s="146"/>
      <c r="H9" s="145"/>
      <c r="I9" s="146"/>
      <c r="J9" s="146"/>
      <c r="K9" s="145"/>
      <c r="L9" s="146"/>
      <c r="M9" s="146"/>
      <c r="N9" s="145"/>
    </row>
    <row r="10" spans="1:14" s="140" customFormat="1" x14ac:dyDescent="0.25"/>
    <row r="11" spans="1:14" s="140" customFormat="1" ht="18" customHeight="1" x14ac:dyDescent="0.25">
      <c r="B11" s="141" t="s">
        <v>319</v>
      </c>
      <c r="C11" s="138" t="s">
        <v>351</v>
      </c>
      <c r="D11" s="138" t="s">
        <v>67</v>
      </c>
      <c r="E11" s="138" t="s">
        <v>352</v>
      </c>
      <c r="F11" s="138" t="s">
        <v>351</v>
      </c>
      <c r="G11" s="138" t="s">
        <v>66</v>
      </c>
      <c r="H11" s="138" t="s">
        <v>2</v>
      </c>
      <c r="I11" s="138" t="s">
        <v>3</v>
      </c>
    </row>
    <row r="12" spans="1:14" s="140" customFormat="1" ht="18" customHeight="1" x14ac:dyDescent="0.25">
      <c r="B12" s="142"/>
      <c r="C12" s="139" t="s">
        <v>331</v>
      </c>
      <c r="D12" s="139" t="s">
        <v>332</v>
      </c>
      <c r="E12" s="139" t="s">
        <v>333</v>
      </c>
      <c r="F12" s="139" t="s">
        <v>333</v>
      </c>
      <c r="G12" s="139" t="s">
        <v>4</v>
      </c>
      <c r="H12" s="139"/>
      <c r="I12" s="139" t="s">
        <v>4</v>
      </c>
    </row>
    <row r="13" spans="1:14" s="140" customFormat="1" ht="18" customHeight="1" x14ac:dyDescent="0.25">
      <c r="A13" s="147"/>
      <c r="B13" s="148"/>
      <c r="C13" s="149" t="s">
        <v>5</v>
      </c>
      <c r="D13" s="149" t="s">
        <v>6</v>
      </c>
      <c r="E13" s="149" t="s">
        <v>7</v>
      </c>
      <c r="F13" s="149" t="s">
        <v>8</v>
      </c>
      <c r="G13" s="149" t="s">
        <v>325</v>
      </c>
      <c r="H13" s="149" t="s">
        <v>326</v>
      </c>
      <c r="I13" s="149" t="s">
        <v>327</v>
      </c>
      <c r="J13" s="147"/>
    </row>
    <row r="14" spans="1:14" s="140" customFormat="1" x14ac:dyDescent="0.25">
      <c r="B14" s="150" t="s">
        <v>328</v>
      </c>
      <c r="C14" s="150"/>
      <c r="D14" s="150"/>
      <c r="E14" s="150"/>
      <c r="F14" s="150"/>
      <c r="G14" s="151"/>
      <c r="H14" s="150"/>
      <c r="I14" s="150"/>
    </row>
    <row r="15" spans="1:14" s="140" customFormat="1" x14ac:dyDescent="0.25">
      <c r="B15" s="144"/>
      <c r="C15" s="144"/>
      <c r="D15" s="144"/>
      <c r="E15" s="144"/>
      <c r="F15" s="144"/>
      <c r="G15" s="144"/>
      <c r="H15" s="144"/>
      <c r="I15" s="144"/>
    </row>
    <row r="16" spans="1:14" s="140" customFormat="1" x14ac:dyDescent="0.25">
      <c r="B16" s="144"/>
      <c r="C16" s="144"/>
      <c r="D16" s="144"/>
      <c r="E16" s="144"/>
      <c r="F16" s="144"/>
      <c r="G16" s="144"/>
      <c r="H16" s="144"/>
      <c r="I16" s="144"/>
    </row>
    <row r="17" spans="2:9" s="140" customFormat="1" x14ac:dyDescent="0.25">
      <c r="B17" s="150" t="s">
        <v>329</v>
      </c>
      <c r="C17" s="144"/>
      <c r="D17" s="144"/>
      <c r="E17" s="144"/>
      <c r="F17" s="144"/>
      <c r="G17" s="144"/>
      <c r="H17" s="144"/>
      <c r="I17" s="144"/>
    </row>
    <row r="18" spans="2:9" s="140" customFormat="1" x14ac:dyDescent="0.25">
      <c r="B18" s="144"/>
      <c r="C18" s="144"/>
      <c r="D18" s="144"/>
      <c r="E18" s="144"/>
      <c r="F18" s="144"/>
      <c r="G18" s="144"/>
      <c r="H18" s="144"/>
      <c r="I18" s="144"/>
    </row>
    <row r="19" spans="2:9" s="140" customFormat="1" x14ac:dyDescent="0.25">
      <c r="B19" s="144"/>
      <c r="C19" s="144"/>
      <c r="D19" s="144"/>
      <c r="E19" s="144"/>
      <c r="F19" s="144"/>
      <c r="G19" s="144"/>
      <c r="H19" s="144"/>
      <c r="I19" s="144"/>
    </row>
    <row r="20" spans="2:9" s="140" customFormat="1" x14ac:dyDescent="0.25">
      <c r="B20" s="145" t="s">
        <v>330</v>
      </c>
      <c r="C20" s="144"/>
      <c r="D20" s="144"/>
      <c r="E20" s="144"/>
      <c r="F20" s="144"/>
      <c r="G20" s="144"/>
      <c r="H20" s="144"/>
      <c r="I20" s="144"/>
    </row>
    <row r="21" spans="2:9" s="140" customFormat="1" x14ac:dyDescent="0.25"/>
  </sheetData>
  <mergeCells count="4">
    <mergeCell ref="C3:E3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88"/>
  <sheetViews>
    <sheetView showGridLines="0" zoomScaleNormal="100" workbookViewId="0">
      <pane xSplit="2" ySplit="5" topLeftCell="C6" activePane="bottomRight" state="frozen"/>
      <selection activeCell="B1" sqref="B1:L1048576"/>
      <selection pane="topRight" activeCell="B1" sqref="B1:L1048576"/>
      <selection pane="bottomLeft" activeCell="B1" sqref="B1:L1048576"/>
      <selection pane="bottomRight" activeCell="E22" sqref="E22"/>
    </sheetView>
  </sheetViews>
  <sheetFormatPr baseColWidth="10" defaultColWidth="11.5703125" defaultRowHeight="15" x14ac:dyDescent="0.25"/>
  <cols>
    <col min="1" max="1" width="4.7109375" customWidth="1"/>
    <col min="2" max="2" width="38.5703125" customWidth="1"/>
    <col min="4" max="4" width="11.7109375" bestFit="1" customWidth="1"/>
    <col min="5" max="6" width="12.5703125" bestFit="1" customWidth="1"/>
    <col min="7" max="8" width="11.7109375" bestFit="1" customWidth="1"/>
    <col min="12" max="12" width="7.5703125" customWidth="1"/>
  </cols>
  <sheetData>
    <row r="1" spans="1:11" x14ac:dyDescent="0.25">
      <c r="B1" s="1"/>
      <c r="C1" s="69"/>
      <c r="D1" s="2"/>
      <c r="E1" s="3"/>
      <c r="F1" s="3"/>
      <c r="G1" s="3"/>
    </row>
    <row r="2" spans="1:11" x14ac:dyDescent="0.25">
      <c r="B2" s="1"/>
      <c r="C2" s="4" t="s">
        <v>425</v>
      </c>
      <c r="D2" s="4"/>
      <c r="E2" s="3"/>
      <c r="F2" s="3"/>
      <c r="G2" s="3"/>
    </row>
    <row r="3" spans="1:11" x14ac:dyDescent="0.25">
      <c r="B3" s="1"/>
      <c r="C3" s="1" t="s">
        <v>59</v>
      </c>
      <c r="D3" s="1"/>
      <c r="E3" s="3"/>
      <c r="F3" s="3"/>
      <c r="G3" s="3"/>
    </row>
    <row r="4" spans="1:11" x14ac:dyDescent="0.25">
      <c r="B4" s="333" t="s">
        <v>0</v>
      </c>
      <c r="C4" s="47" t="s">
        <v>53</v>
      </c>
      <c r="D4" s="47" t="s">
        <v>60</v>
      </c>
      <c r="E4" s="47" t="s">
        <v>334</v>
      </c>
      <c r="F4" s="70" t="s">
        <v>335</v>
      </c>
      <c r="G4" s="71"/>
      <c r="H4" s="47" t="s">
        <v>65</v>
      </c>
      <c r="I4" s="72" t="s">
        <v>1</v>
      </c>
      <c r="J4" s="72" t="s">
        <v>2</v>
      </c>
      <c r="K4" s="72" t="s">
        <v>3</v>
      </c>
    </row>
    <row r="5" spans="1:11" x14ac:dyDescent="0.25">
      <c r="B5" s="334"/>
      <c r="C5" s="48" t="s">
        <v>54</v>
      </c>
      <c r="D5" s="48" t="s">
        <v>426</v>
      </c>
      <c r="E5" s="48" t="s">
        <v>427</v>
      </c>
      <c r="F5" s="48" t="s">
        <v>427</v>
      </c>
      <c r="G5" s="48" t="s">
        <v>426</v>
      </c>
      <c r="H5" s="48" t="s">
        <v>424</v>
      </c>
      <c r="I5" s="73"/>
      <c r="J5" s="73"/>
      <c r="K5" s="73" t="s">
        <v>4</v>
      </c>
    </row>
    <row r="6" spans="1:11" x14ac:dyDescent="0.25">
      <c r="A6" s="5"/>
      <c r="B6" s="6" t="s">
        <v>336</v>
      </c>
      <c r="C6" s="7"/>
      <c r="D6" s="8"/>
      <c r="E6" s="8" t="s">
        <v>5</v>
      </c>
      <c r="F6" s="8" t="s">
        <v>6</v>
      </c>
      <c r="G6" s="9" t="s">
        <v>7</v>
      </c>
      <c r="H6" s="9" t="s">
        <v>8</v>
      </c>
      <c r="I6" s="9" t="s">
        <v>345</v>
      </c>
      <c r="J6" s="9" t="s">
        <v>326</v>
      </c>
      <c r="K6" s="9" t="s">
        <v>346</v>
      </c>
    </row>
    <row r="7" spans="1:11" x14ac:dyDescent="0.25">
      <c r="B7" s="10" t="s">
        <v>9</v>
      </c>
      <c r="C7" s="11" t="s">
        <v>10</v>
      </c>
      <c r="D7" s="12">
        <f>SUM(D8:D13)</f>
        <v>280</v>
      </c>
      <c r="E7" s="12">
        <f>SUM(E8:E13)</f>
        <v>278</v>
      </c>
      <c r="F7" s="12">
        <f t="shared" ref="F7:H7" si="0">SUM(F8:F13)</f>
        <v>293</v>
      </c>
      <c r="G7" s="12">
        <f t="shared" si="0"/>
        <v>278</v>
      </c>
      <c r="H7" s="12">
        <f t="shared" si="0"/>
        <v>274.33333333333331</v>
      </c>
      <c r="I7" s="13">
        <f>+IF(G7=0,0,H7/G7-1*100)</f>
        <v>-99.013189448441253</v>
      </c>
      <c r="J7" s="14">
        <f>+H7-G7</f>
        <v>-3.6666666666666856</v>
      </c>
      <c r="K7" s="74">
        <f>+IF(F7=0,0,H7/F7*100)</f>
        <v>93.629124004550619</v>
      </c>
    </row>
    <row r="8" spans="1:11" x14ac:dyDescent="0.25">
      <c r="B8" s="75" t="s">
        <v>11</v>
      </c>
      <c r="C8" s="76" t="s">
        <v>10</v>
      </c>
      <c r="D8" s="77">
        <v>1</v>
      </c>
      <c r="E8" s="77">
        <v>1</v>
      </c>
      <c r="F8" s="77">
        <v>1</v>
      </c>
      <c r="G8" s="78">
        <v>1</v>
      </c>
      <c r="H8" s="78">
        <v>1</v>
      </c>
      <c r="I8" s="79">
        <f t="shared" ref="I8:I71" si="1">+IF(G8=0,0,H8/G8-1*100)</f>
        <v>-99</v>
      </c>
      <c r="J8" s="77">
        <f t="shared" ref="J8:J71" si="2">+H8-G8</f>
        <v>0</v>
      </c>
      <c r="K8" s="80">
        <f t="shared" ref="K8:K71" si="3">+IF(F8=0,0,H8/F8*100)</f>
        <v>100</v>
      </c>
    </row>
    <row r="9" spans="1:11" x14ac:dyDescent="0.25">
      <c r="B9" s="81" t="s">
        <v>12</v>
      </c>
      <c r="C9" s="82" t="s">
        <v>10</v>
      </c>
      <c r="D9" s="83">
        <v>7</v>
      </c>
      <c r="E9" s="83">
        <v>7</v>
      </c>
      <c r="F9" s="83">
        <v>7</v>
      </c>
      <c r="G9" s="84">
        <v>7</v>
      </c>
      <c r="H9" s="78">
        <v>7</v>
      </c>
      <c r="I9" s="85">
        <f t="shared" si="1"/>
        <v>-99</v>
      </c>
      <c r="J9" s="83">
        <f t="shared" si="2"/>
        <v>0</v>
      </c>
      <c r="K9" s="86">
        <f t="shared" si="3"/>
        <v>100</v>
      </c>
    </row>
    <row r="10" spans="1:11" x14ac:dyDescent="0.25">
      <c r="B10" s="81" t="s">
        <v>13</v>
      </c>
      <c r="C10" s="82" t="s">
        <v>10</v>
      </c>
      <c r="D10" s="83">
        <v>22</v>
      </c>
      <c r="E10" s="83">
        <v>23</v>
      </c>
      <c r="F10" s="83">
        <v>23</v>
      </c>
      <c r="G10" s="84">
        <v>23</v>
      </c>
      <c r="H10" s="78">
        <v>23</v>
      </c>
      <c r="I10" s="85">
        <f t="shared" si="1"/>
        <v>-99</v>
      </c>
      <c r="J10" s="83">
        <f t="shared" si="2"/>
        <v>0</v>
      </c>
      <c r="K10" s="86">
        <f t="shared" si="3"/>
        <v>100</v>
      </c>
    </row>
    <row r="11" spans="1:11" x14ac:dyDescent="0.25">
      <c r="B11" s="81" t="s">
        <v>14</v>
      </c>
      <c r="C11" s="82" t="s">
        <v>10</v>
      </c>
      <c r="D11" s="83">
        <v>120</v>
      </c>
      <c r="E11" s="83">
        <v>141</v>
      </c>
      <c r="F11" s="83">
        <v>151</v>
      </c>
      <c r="G11" s="84">
        <v>141</v>
      </c>
      <c r="H11" s="78">
        <v>136.66666666666666</v>
      </c>
      <c r="I11" s="85">
        <f t="shared" si="1"/>
        <v>-99.030732860520089</v>
      </c>
      <c r="J11" s="83">
        <f t="shared" si="2"/>
        <v>-4.3333333333333428</v>
      </c>
      <c r="K11" s="86">
        <f t="shared" si="3"/>
        <v>90.507726269315668</v>
      </c>
    </row>
    <row r="12" spans="1:11" x14ac:dyDescent="0.25">
      <c r="B12" s="81" t="s">
        <v>15</v>
      </c>
      <c r="C12" s="82" t="s">
        <v>10</v>
      </c>
      <c r="D12" s="83">
        <v>88</v>
      </c>
      <c r="E12" s="83">
        <v>74</v>
      </c>
      <c r="F12" s="83">
        <v>78</v>
      </c>
      <c r="G12" s="87">
        <v>74</v>
      </c>
      <c r="H12" s="78">
        <v>73.666666666666671</v>
      </c>
      <c r="I12" s="88">
        <f t="shared" si="1"/>
        <v>-99.00450450450451</v>
      </c>
      <c r="J12" s="83">
        <f t="shared" si="2"/>
        <v>-0.3333333333333286</v>
      </c>
      <c r="K12" s="89">
        <f t="shared" si="3"/>
        <v>94.444444444444457</v>
      </c>
    </row>
    <row r="13" spans="1:11" x14ac:dyDescent="0.25">
      <c r="B13" s="90" t="s">
        <v>16</v>
      </c>
      <c r="C13" s="91" t="s">
        <v>10</v>
      </c>
      <c r="D13" s="92">
        <v>42</v>
      </c>
      <c r="E13" s="92">
        <v>32</v>
      </c>
      <c r="F13" s="92">
        <v>33</v>
      </c>
      <c r="G13" s="93">
        <v>32</v>
      </c>
      <c r="H13" s="78">
        <v>33</v>
      </c>
      <c r="I13" s="94">
        <f t="shared" si="1"/>
        <v>-98.96875</v>
      </c>
      <c r="J13" s="92">
        <f t="shared" si="2"/>
        <v>1</v>
      </c>
      <c r="K13" s="95">
        <f t="shared" si="3"/>
        <v>100</v>
      </c>
    </row>
    <row r="14" spans="1:11" x14ac:dyDescent="0.25">
      <c r="B14" s="10" t="s">
        <v>17</v>
      </c>
      <c r="C14" s="11" t="s">
        <v>10</v>
      </c>
      <c r="D14" s="96"/>
      <c r="E14" s="96"/>
      <c r="F14" s="96"/>
      <c r="G14" s="96"/>
      <c r="H14" s="96"/>
      <c r="I14" s="13">
        <f t="shared" si="1"/>
        <v>0</v>
      </c>
      <c r="J14" s="14">
        <f t="shared" si="2"/>
        <v>0</v>
      </c>
      <c r="K14" s="74">
        <f t="shared" si="3"/>
        <v>0</v>
      </c>
    </row>
    <row r="15" spans="1:11" x14ac:dyDescent="0.25">
      <c r="B15" s="10" t="s">
        <v>18</v>
      </c>
      <c r="C15" s="11" t="s">
        <v>10</v>
      </c>
      <c r="D15" s="96">
        <f>SUM(D16:D18)</f>
        <v>30</v>
      </c>
      <c r="E15" s="96">
        <f>SUM(E16:E18)</f>
        <v>256</v>
      </c>
      <c r="F15" s="96">
        <f>SUM(F16:F18)</f>
        <v>256</v>
      </c>
      <c r="G15" s="96">
        <f>SUM(G16:G18)</f>
        <v>256</v>
      </c>
      <c r="H15" s="96">
        <f>SUM(H16:H18)</f>
        <v>256</v>
      </c>
      <c r="I15" s="13">
        <f t="shared" si="1"/>
        <v>-99</v>
      </c>
      <c r="J15" s="14">
        <f t="shared" si="2"/>
        <v>0</v>
      </c>
      <c r="K15" s="74">
        <f t="shared" si="3"/>
        <v>100</v>
      </c>
    </row>
    <row r="16" spans="1:11" x14ac:dyDescent="0.25">
      <c r="B16" s="75" t="s">
        <v>19</v>
      </c>
      <c r="C16" s="76" t="s">
        <v>10</v>
      </c>
      <c r="D16" s="220">
        <v>30</v>
      </c>
      <c r="E16" s="97">
        <v>32</v>
      </c>
      <c r="F16" s="97">
        <v>32</v>
      </c>
      <c r="G16" s="97">
        <v>32</v>
      </c>
      <c r="H16" s="78">
        <v>32</v>
      </c>
      <c r="I16" s="98">
        <f t="shared" si="1"/>
        <v>-99</v>
      </c>
      <c r="J16" s="97">
        <f t="shared" si="2"/>
        <v>0</v>
      </c>
      <c r="K16" s="99">
        <f t="shared" si="3"/>
        <v>100</v>
      </c>
    </row>
    <row r="17" spans="2:13" x14ac:dyDescent="0.25">
      <c r="B17" s="81" t="s">
        <v>20</v>
      </c>
      <c r="C17" s="82" t="s">
        <v>10</v>
      </c>
      <c r="D17" s="87"/>
      <c r="E17" s="87">
        <v>224</v>
      </c>
      <c r="F17" s="87">
        <v>224</v>
      </c>
      <c r="G17" s="87">
        <v>224</v>
      </c>
      <c r="H17" s="78">
        <v>224</v>
      </c>
      <c r="I17" s="88">
        <f t="shared" si="1"/>
        <v>-99</v>
      </c>
      <c r="J17" s="87">
        <f t="shared" si="2"/>
        <v>0</v>
      </c>
      <c r="K17" s="89">
        <f t="shared" si="3"/>
        <v>100</v>
      </c>
    </row>
    <row r="18" spans="2:13" x14ac:dyDescent="0.25">
      <c r="B18" s="90" t="s">
        <v>21</v>
      </c>
      <c r="C18" s="91" t="s">
        <v>10</v>
      </c>
      <c r="D18" s="100"/>
      <c r="E18" s="100"/>
      <c r="F18" s="100"/>
      <c r="G18" s="100"/>
      <c r="H18" s="100"/>
      <c r="I18" s="101">
        <f t="shared" si="1"/>
        <v>0</v>
      </c>
      <c r="J18" s="100">
        <f t="shared" si="2"/>
        <v>0</v>
      </c>
      <c r="K18" s="102">
        <f t="shared" si="3"/>
        <v>0</v>
      </c>
    </row>
    <row r="19" spans="2:13" x14ac:dyDescent="0.25">
      <c r="B19" s="10" t="s">
        <v>22</v>
      </c>
      <c r="C19" s="11" t="s">
        <v>10</v>
      </c>
      <c r="D19" s="96">
        <f>SUM(D20:D22)</f>
        <v>48</v>
      </c>
      <c r="E19" s="96">
        <f>SUM(E20:E22)</f>
        <v>46</v>
      </c>
      <c r="F19" s="96">
        <f>SUM(F20:F22)</f>
        <v>46</v>
      </c>
      <c r="G19" s="96">
        <f>SUM(G20:G22)</f>
        <v>46</v>
      </c>
      <c r="H19" s="96">
        <f>SUM(H20:H22)</f>
        <v>46</v>
      </c>
      <c r="I19" s="13">
        <f t="shared" si="1"/>
        <v>-99</v>
      </c>
      <c r="J19" s="14">
        <f t="shared" si="2"/>
        <v>0</v>
      </c>
      <c r="K19" s="74">
        <f t="shared" si="3"/>
        <v>100</v>
      </c>
    </row>
    <row r="20" spans="2:13" x14ac:dyDescent="0.25">
      <c r="B20" s="75" t="s">
        <v>23</v>
      </c>
      <c r="C20" s="76" t="s">
        <v>10</v>
      </c>
      <c r="D20" s="220">
        <v>48</v>
      </c>
      <c r="E20" s="103">
        <v>46</v>
      </c>
      <c r="F20" s="103">
        <v>46</v>
      </c>
      <c r="G20" s="97">
        <v>46</v>
      </c>
      <c r="H20" s="78">
        <v>46</v>
      </c>
      <c r="I20" s="98">
        <f t="shared" si="1"/>
        <v>-99</v>
      </c>
      <c r="J20" s="103">
        <f t="shared" si="2"/>
        <v>0</v>
      </c>
      <c r="K20" s="99">
        <f t="shared" si="3"/>
        <v>100</v>
      </c>
      <c r="L20" s="220"/>
    </row>
    <row r="21" spans="2:13" x14ac:dyDescent="0.25">
      <c r="B21" s="81" t="s">
        <v>24</v>
      </c>
      <c r="C21" s="82" t="s">
        <v>10</v>
      </c>
      <c r="D21" s="104"/>
      <c r="E21" s="104"/>
      <c r="F21" s="104"/>
      <c r="G21" s="87"/>
      <c r="H21" s="87"/>
      <c r="I21" s="88">
        <f t="shared" si="1"/>
        <v>0</v>
      </c>
      <c r="J21" s="104">
        <f t="shared" si="2"/>
        <v>0</v>
      </c>
      <c r="K21" s="89">
        <f t="shared" si="3"/>
        <v>0</v>
      </c>
    </row>
    <row r="22" spans="2:13" x14ac:dyDescent="0.25">
      <c r="B22" s="90" t="s">
        <v>25</v>
      </c>
      <c r="C22" s="91" t="s">
        <v>10</v>
      </c>
      <c r="D22" s="105"/>
      <c r="E22" s="105"/>
      <c r="F22" s="105"/>
      <c r="G22" s="100"/>
      <c r="H22" s="100"/>
      <c r="I22" s="101">
        <f t="shared" si="1"/>
        <v>0</v>
      </c>
      <c r="J22" s="105">
        <f t="shared" si="2"/>
        <v>0</v>
      </c>
      <c r="K22" s="102">
        <f t="shared" si="3"/>
        <v>0</v>
      </c>
    </row>
    <row r="23" spans="2:13" x14ac:dyDescent="0.25">
      <c r="B23" s="15" t="s">
        <v>26</v>
      </c>
      <c r="C23" s="106" t="s">
        <v>10</v>
      </c>
      <c r="D23" s="20"/>
      <c r="E23" s="20">
        <v>90</v>
      </c>
      <c r="F23" s="20">
        <v>90</v>
      </c>
      <c r="G23" s="20">
        <v>90</v>
      </c>
      <c r="H23" s="20">
        <v>90</v>
      </c>
      <c r="I23" s="13">
        <f t="shared" si="1"/>
        <v>-99</v>
      </c>
      <c r="J23" s="14">
        <f t="shared" si="2"/>
        <v>0</v>
      </c>
      <c r="K23" s="74">
        <f t="shared" si="3"/>
        <v>100</v>
      </c>
    </row>
    <row r="24" spans="2:13" x14ac:dyDescent="0.25">
      <c r="B24" s="10" t="s">
        <v>27</v>
      </c>
      <c r="C24" s="11" t="s">
        <v>10</v>
      </c>
      <c r="D24" s="12">
        <f>D7+D14+D15+D19+D23</f>
        <v>358</v>
      </c>
      <c r="E24" s="12">
        <f>E7+E14+E15+E19+E23</f>
        <v>670</v>
      </c>
      <c r="F24" s="12">
        <f>F7+F14+F15+F19+F23</f>
        <v>685</v>
      </c>
      <c r="G24" s="12">
        <f>G7+G14+G15+G19+G23</f>
        <v>670</v>
      </c>
      <c r="H24" s="12">
        <f>H7+H14+H15+H19+H23</f>
        <v>666.33333333333326</v>
      </c>
      <c r="I24" s="13">
        <f t="shared" si="1"/>
        <v>-99.005472636815924</v>
      </c>
      <c r="J24" s="14">
        <f t="shared" si="2"/>
        <v>-3.6666666666667425</v>
      </c>
      <c r="K24" s="74">
        <f t="shared" si="3"/>
        <v>97.274939172749384</v>
      </c>
    </row>
    <row r="25" spans="2:13" x14ac:dyDescent="0.25">
      <c r="B25" s="3"/>
      <c r="C25" s="3"/>
      <c r="D25" s="18"/>
      <c r="E25" s="18"/>
      <c r="F25" s="18"/>
      <c r="G25" s="18"/>
      <c r="H25" s="18"/>
      <c r="I25" s="19"/>
      <c r="J25" s="18"/>
      <c r="K25" s="19"/>
    </row>
    <row r="26" spans="2:13" x14ac:dyDescent="0.25">
      <c r="B26" s="107" t="s">
        <v>28</v>
      </c>
      <c r="C26" s="11" t="s">
        <v>10</v>
      </c>
      <c r="D26" s="20">
        <f>SUM(D27:D28)</f>
        <v>280</v>
      </c>
      <c r="E26" s="20">
        <f>SUM(E27:E28)</f>
        <v>278</v>
      </c>
      <c r="F26" s="20">
        <f>SUM(F27:F28)</f>
        <v>293</v>
      </c>
      <c r="G26" s="20">
        <f>SUM(G27:G28)</f>
        <v>278</v>
      </c>
      <c r="H26" s="20">
        <f>SUM(H27:H28)</f>
        <v>274</v>
      </c>
      <c r="I26" s="13">
        <f t="shared" si="1"/>
        <v>-99.014388489208628</v>
      </c>
      <c r="J26" s="14">
        <f t="shared" si="2"/>
        <v>-4</v>
      </c>
      <c r="K26" s="74">
        <f t="shared" si="3"/>
        <v>93.515358361774744</v>
      </c>
    </row>
    <row r="27" spans="2:13" x14ac:dyDescent="0.25">
      <c r="B27" s="108" t="s">
        <v>29</v>
      </c>
      <c r="C27" s="76" t="s">
        <v>10</v>
      </c>
      <c r="D27" s="109">
        <v>256</v>
      </c>
      <c r="E27" s="109">
        <v>256</v>
      </c>
      <c r="F27" s="109">
        <v>271</v>
      </c>
      <c r="G27" s="110">
        <v>256</v>
      </c>
      <c r="H27" s="78">
        <v>252</v>
      </c>
      <c r="I27" s="111">
        <f t="shared" si="1"/>
        <v>-99.015625</v>
      </c>
      <c r="J27" s="109">
        <f t="shared" si="2"/>
        <v>-4</v>
      </c>
      <c r="K27" s="112">
        <f t="shared" si="3"/>
        <v>92.988929889298888</v>
      </c>
    </row>
    <row r="28" spans="2:13" x14ac:dyDescent="0.25">
      <c r="B28" s="113" t="s">
        <v>30</v>
      </c>
      <c r="C28" s="91" t="s">
        <v>10</v>
      </c>
      <c r="D28" s="114">
        <v>24</v>
      </c>
      <c r="E28" s="114">
        <v>22</v>
      </c>
      <c r="F28" s="114">
        <v>22</v>
      </c>
      <c r="G28" s="115">
        <v>22</v>
      </c>
      <c r="H28" s="78">
        <v>22</v>
      </c>
      <c r="I28" s="116">
        <f t="shared" si="1"/>
        <v>-99</v>
      </c>
      <c r="J28" s="114">
        <f t="shared" si="2"/>
        <v>0</v>
      </c>
      <c r="K28" s="117">
        <f t="shared" si="3"/>
        <v>100</v>
      </c>
    </row>
    <row r="29" spans="2:13" x14ac:dyDescent="0.25">
      <c r="B29" s="107" t="s">
        <v>31</v>
      </c>
      <c r="C29" s="17" t="s">
        <v>10</v>
      </c>
      <c r="D29" s="20">
        <f>SUM(D30:D31)</f>
        <v>280</v>
      </c>
      <c r="E29" s="20">
        <f>SUM(E30:E31)</f>
        <v>278</v>
      </c>
      <c r="F29" s="20">
        <f>SUM(F30:F31)</f>
        <v>293</v>
      </c>
      <c r="G29" s="20">
        <f>SUM(G30:G31)</f>
        <v>278</v>
      </c>
      <c r="H29" s="20">
        <f>SUM(H30:H31)</f>
        <v>274.33333333333337</v>
      </c>
      <c r="I29" s="13">
        <f t="shared" si="1"/>
        <v>-99.013189448441253</v>
      </c>
      <c r="J29" s="14">
        <f t="shared" si="2"/>
        <v>-3.6666666666666288</v>
      </c>
      <c r="K29" s="74">
        <f t="shared" si="3"/>
        <v>93.629124004550633</v>
      </c>
    </row>
    <row r="30" spans="2:13" x14ac:dyDescent="0.25">
      <c r="B30" s="118" t="s">
        <v>32</v>
      </c>
      <c r="C30" s="119" t="s">
        <v>10</v>
      </c>
      <c r="D30" s="103">
        <v>250</v>
      </c>
      <c r="E30" s="103">
        <v>247</v>
      </c>
      <c r="F30" s="103">
        <v>262</v>
      </c>
      <c r="G30" s="103">
        <v>247</v>
      </c>
      <c r="H30" s="78">
        <v>243.33333333333334</v>
      </c>
      <c r="I30" s="120">
        <f t="shared" si="1"/>
        <v>-99.014844804318486</v>
      </c>
      <c r="J30" s="103">
        <f t="shared" si="2"/>
        <v>-3.6666666666666572</v>
      </c>
      <c r="K30" s="121">
        <f t="shared" si="3"/>
        <v>92.87531806615776</v>
      </c>
      <c r="M30" s="222"/>
    </row>
    <row r="31" spans="2:13" x14ac:dyDescent="0.25">
      <c r="B31" s="122" t="s">
        <v>33</v>
      </c>
      <c r="C31" s="123" t="s">
        <v>10</v>
      </c>
      <c r="D31" s="105">
        <v>30</v>
      </c>
      <c r="E31" s="105">
        <v>31</v>
      </c>
      <c r="F31" s="105">
        <v>31</v>
      </c>
      <c r="G31" s="105">
        <v>31</v>
      </c>
      <c r="H31" s="221">
        <v>31</v>
      </c>
      <c r="I31" s="124">
        <f t="shared" si="1"/>
        <v>-99</v>
      </c>
      <c r="J31" s="105">
        <f t="shared" si="2"/>
        <v>0</v>
      </c>
      <c r="K31" s="125">
        <f t="shared" si="3"/>
        <v>100</v>
      </c>
    </row>
    <row r="32" spans="2:13" x14ac:dyDescent="0.25">
      <c r="B32" s="3"/>
      <c r="C32" s="3"/>
      <c r="D32" s="21"/>
      <c r="E32" s="21"/>
      <c r="F32" s="21"/>
      <c r="G32" s="21"/>
      <c r="H32" s="21"/>
      <c r="I32" s="22"/>
      <c r="J32" s="21"/>
      <c r="K32" s="22"/>
    </row>
    <row r="33" spans="1:11" x14ac:dyDescent="0.25">
      <c r="B33" s="16" t="s">
        <v>34</v>
      </c>
      <c r="C33" s="11" t="s">
        <v>10</v>
      </c>
      <c r="D33" s="20">
        <f>SUM(D34:D36)</f>
        <v>10</v>
      </c>
      <c r="E33" s="20">
        <f>SUM(E34:E36)</f>
        <v>10</v>
      </c>
      <c r="F33" s="20">
        <f>SUM(F34:F36)</f>
        <v>10</v>
      </c>
      <c r="G33" s="20">
        <f>SUM(G34:G36)</f>
        <v>10</v>
      </c>
      <c r="H33" s="20">
        <f>SUM(H34:H36)</f>
        <v>10</v>
      </c>
      <c r="I33" s="13">
        <f t="shared" si="1"/>
        <v>-99</v>
      </c>
      <c r="J33" s="14">
        <f t="shared" si="2"/>
        <v>0</v>
      </c>
      <c r="K33" s="74">
        <f t="shared" si="3"/>
        <v>100</v>
      </c>
    </row>
    <row r="34" spans="1:11" x14ac:dyDescent="0.25">
      <c r="B34" s="118" t="s">
        <v>35</v>
      </c>
      <c r="C34" s="76" t="s">
        <v>10</v>
      </c>
      <c r="D34" s="103">
        <v>8</v>
      </c>
      <c r="E34" s="103">
        <v>8</v>
      </c>
      <c r="F34" s="103">
        <v>8</v>
      </c>
      <c r="G34" s="103">
        <v>8</v>
      </c>
      <c r="H34" s="78">
        <v>8</v>
      </c>
      <c r="I34" s="120">
        <f t="shared" si="1"/>
        <v>-99</v>
      </c>
      <c r="J34" s="103">
        <f t="shared" si="2"/>
        <v>0</v>
      </c>
      <c r="K34" s="121">
        <f t="shared" si="3"/>
        <v>100</v>
      </c>
    </row>
    <row r="35" spans="1:11" x14ac:dyDescent="0.25">
      <c r="B35" s="126" t="s">
        <v>36</v>
      </c>
      <c r="C35" s="82" t="s">
        <v>10</v>
      </c>
      <c r="D35" s="104">
        <v>2</v>
      </c>
      <c r="E35" s="104">
        <v>2</v>
      </c>
      <c r="F35" s="104">
        <v>2</v>
      </c>
      <c r="G35" s="104">
        <v>2</v>
      </c>
      <c r="H35" s="78">
        <v>2</v>
      </c>
      <c r="I35" s="127">
        <f t="shared" si="1"/>
        <v>-99</v>
      </c>
      <c r="J35" s="104">
        <f t="shared" si="2"/>
        <v>0</v>
      </c>
      <c r="K35" s="128">
        <f t="shared" si="3"/>
        <v>100</v>
      </c>
    </row>
    <row r="36" spans="1:11" x14ac:dyDescent="0.25">
      <c r="B36" s="122" t="s">
        <v>37</v>
      </c>
      <c r="C36" s="91" t="s">
        <v>10</v>
      </c>
      <c r="D36" s="105"/>
      <c r="E36" s="105"/>
      <c r="F36" s="105"/>
      <c r="G36" s="105"/>
      <c r="H36" s="105"/>
      <c r="I36" s="124">
        <f t="shared" si="1"/>
        <v>0</v>
      </c>
      <c r="J36" s="105">
        <f t="shared" si="2"/>
        <v>0</v>
      </c>
      <c r="K36" s="125">
        <f t="shared" si="3"/>
        <v>0</v>
      </c>
    </row>
    <row r="37" spans="1:11" x14ac:dyDescent="0.25">
      <c r="B37" s="3"/>
      <c r="C37" s="3"/>
      <c r="D37" s="21"/>
      <c r="E37" s="21"/>
      <c r="F37" s="21"/>
      <c r="G37" s="23"/>
      <c r="H37" s="23"/>
      <c r="I37" s="24"/>
      <c r="J37" s="21"/>
      <c r="K37" s="24"/>
    </row>
    <row r="38" spans="1:11" x14ac:dyDescent="0.25">
      <c r="B38" s="107" t="s">
        <v>61</v>
      </c>
      <c r="C38" s="11" t="s">
        <v>10</v>
      </c>
      <c r="D38" s="20">
        <f>SUM(D39:D40)</f>
        <v>12</v>
      </c>
      <c r="E38" s="20">
        <f>SUM(E39:E40)</f>
        <v>22</v>
      </c>
      <c r="F38" s="20">
        <f>SUM(F39:F40)</f>
        <v>22</v>
      </c>
      <c r="G38" s="20">
        <f>SUM(G39:G40)</f>
        <v>22</v>
      </c>
      <c r="H38" s="20">
        <f>SUM(H39:H40)</f>
        <v>22</v>
      </c>
      <c r="I38" s="13">
        <f t="shared" si="1"/>
        <v>-99</v>
      </c>
      <c r="J38" s="14">
        <f t="shared" si="2"/>
        <v>0</v>
      </c>
      <c r="K38" s="74">
        <f t="shared" si="3"/>
        <v>100</v>
      </c>
    </row>
    <row r="39" spans="1:11" x14ac:dyDescent="0.25">
      <c r="B39" s="118" t="s">
        <v>62</v>
      </c>
      <c r="C39" s="76" t="s">
        <v>10</v>
      </c>
      <c r="D39" s="103">
        <v>4</v>
      </c>
      <c r="E39" s="103">
        <v>8</v>
      </c>
      <c r="F39" s="103">
        <v>8</v>
      </c>
      <c r="G39" s="103">
        <v>8</v>
      </c>
      <c r="H39" s="103">
        <v>8</v>
      </c>
      <c r="I39" s="120">
        <f t="shared" si="1"/>
        <v>-99</v>
      </c>
      <c r="J39" s="103">
        <f t="shared" si="2"/>
        <v>0</v>
      </c>
      <c r="K39" s="121">
        <f t="shared" si="3"/>
        <v>100</v>
      </c>
    </row>
    <row r="40" spans="1:11" x14ac:dyDescent="0.25">
      <c r="B40" s="137" t="s">
        <v>63</v>
      </c>
      <c r="C40" s="91" t="s">
        <v>10</v>
      </c>
      <c r="D40" s="105">
        <v>8</v>
      </c>
      <c r="E40" s="105">
        <v>14</v>
      </c>
      <c r="F40" s="105">
        <v>14</v>
      </c>
      <c r="G40" s="105">
        <v>14</v>
      </c>
      <c r="H40" s="105">
        <v>14</v>
      </c>
      <c r="I40" s="124">
        <f t="shared" si="1"/>
        <v>-99</v>
      </c>
      <c r="J40" s="105">
        <f t="shared" si="2"/>
        <v>0</v>
      </c>
      <c r="K40" s="125">
        <f t="shared" si="3"/>
        <v>100</v>
      </c>
    </row>
    <row r="41" spans="1:11" x14ac:dyDescent="0.25">
      <c r="B41" s="3"/>
      <c r="C41" s="3"/>
      <c r="D41" s="21"/>
      <c r="E41" s="21"/>
      <c r="F41" s="21"/>
      <c r="G41" s="23"/>
      <c r="H41" s="23"/>
      <c r="I41" s="24"/>
      <c r="J41" s="21"/>
      <c r="K41" s="24"/>
    </row>
    <row r="42" spans="1:11" x14ac:dyDescent="0.25">
      <c r="A42" s="5"/>
      <c r="B42" s="6" t="s">
        <v>337</v>
      </c>
      <c r="C42" s="3"/>
      <c r="D42" s="18"/>
      <c r="E42" s="18"/>
      <c r="F42" s="18"/>
      <c r="G42" s="25"/>
      <c r="H42" s="25"/>
      <c r="I42" s="25"/>
      <c r="J42" s="18"/>
      <c r="K42" s="25"/>
    </row>
    <row r="43" spans="1:11" x14ac:dyDescent="0.25">
      <c r="A43" s="5"/>
      <c r="B43" s="6"/>
      <c r="C43" s="3"/>
      <c r="D43" s="18"/>
      <c r="E43" s="18"/>
      <c r="F43" s="18"/>
      <c r="G43" s="25"/>
      <c r="H43" s="25"/>
      <c r="I43" s="25"/>
      <c r="J43" s="18"/>
      <c r="K43" s="25"/>
    </row>
    <row r="44" spans="1:11" x14ac:dyDescent="0.25">
      <c r="B44" s="26" t="s">
        <v>38</v>
      </c>
      <c r="C44" s="28" t="s">
        <v>39</v>
      </c>
      <c r="D44" s="27"/>
      <c r="E44" s="27"/>
      <c r="F44" s="27"/>
      <c r="G44" s="27"/>
      <c r="H44" s="27"/>
      <c r="I44" s="29">
        <f t="shared" si="1"/>
        <v>0</v>
      </c>
      <c r="J44" s="30">
        <f t="shared" si="2"/>
        <v>0</v>
      </c>
      <c r="K44" s="29">
        <f t="shared" si="3"/>
        <v>0</v>
      </c>
    </row>
    <row r="45" spans="1:11" x14ac:dyDescent="0.25">
      <c r="B45" s="34" t="s">
        <v>40</v>
      </c>
      <c r="C45" s="35" t="s">
        <v>39</v>
      </c>
      <c r="D45" s="36"/>
      <c r="E45" s="36"/>
      <c r="F45" s="36"/>
      <c r="G45" s="36"/>
      <c r="H45" s="36"/>
      <c r="I45" s="37">
        <f t="shared" si="1"/>
        <v>0</v>
      </c>
      <c r="J45" s="38">
        <f t="shared" si="2"/>
        <v>0</v>
      </c>
      <c r="K45" s="37">
        <f t="shared" si="3"/>
        <v>0</v>
      </c>
    </row>
    <row r="46" spans="1:11" x14ac:dyDescent="0.25">
      <c r="B46" s="26" t="s">
        <v>41</v>
      </c>
      <c r="C46" s="28" t="s">
        <v>39</v>
      </c>
      <c r="D46" s="27"/>
      <c r="E46" s="27"/>
      <c r="F46" s="27"/>
      <c r="G46" s="27"/>
      <c r="H46" s="27"/>
      <c r="I46" s="29">
        <f t="shared" si="1"/>
        <v>0</v>
      </c>
      <c r="J46" s="30">
        <f t="shared" si="2"/>
        <v>0</v>
      </c>
      <c r="K46" s="29">
        <f t="shared" si="3"/>
        <v>0</v>
      </c>
    </row>
    <row r="47" spans="1:11" x14ac:dyDescent="0.25">
      <c r="B47" s="34" t="s">
        <v>42</v>
      </c>
      <c r="C47" s="35" t="s">
        <v>39</v>
      </c>
      <c r="D47" s="36">
        <v>34205370</v>
      </c>
      <c r="E47" s="36">
        <v>158259848</v>
      </c>
      <c r="F47" s="36">
        <v>158259848</v>
      </c>
      <c r="G47" s="36">
        <v>34205370</v>
      </c>
      <c r="H47" s="36">
        <v>27471160.291422039</v>
      </c>
      <c r="I47" s="37">
        <f t="shared" si="1"/>
        <v>-99.196875803669954</v>
      </c>
      <c r="J47" s="38">
        <f t="shared" si="2"/>
        <v>-6734209.7085779607</v>
      </c>
      <c r="K47" s="37">
        <f t="shared" si="3"/>
        <v>17.358262780223342</v>
      </c>
    </row>
    <row r="48" spans="1:11" x14ac:dyDescent="0.25">
      <c r="B48" s="26" t="s">
        <v>43</v>
      </c>
      <c r="C48" s="28" t="s">
        <v>39</v>
      </c>
      <c r="D48" s="27">
        <v>20824264</v>
      </c>
      <c r="E48" s="27">
        <v>98551886</v>
      </c>
      <c r="F48" s="27">
        <v>98551886</v>
      </c>
      <c r="G48" s="27">
        <v>20824264</v>
      </c>
      <c r="H48" s="27">
        <v>16231389.606170464</v>
      </c>
      <c r="I48" s="29">
        <f t="shared" si="1"/>
        <v>-99.220553984228658</v>
      </c>
      <c r="J48" s="30">
        <f t="shared" si="2"/>
        <v>-4592874.3938295357</v>
      </c>
      <c r="K48" s="29">
        <f t="shared" si="3"/>
        <v>16.469892424149513</v>
      </c>
    </row>
    <row r="49" spans="1:11" x14ac:dyDescent="0.25">
      <c r="B49" s="34" t="s">
        <v>44</v>
      </c>
      <c r="C49" s="35" t="s">
        <v>39</v>
      </c>
      <c r="D49" s="36">
        <v>14483790</v>
      </c>
      <c r="E49" s="36">
        <v>68535487</v>
      </c>
      <c r="F49" s="36">
        <v>68535487</v>
      </c>
      <c r="G49" s="36">
        <v>14483790</v>
      </c>
      <c r="H49" s="36">
        <v>11409165.606170464</v>
      </c>
      <c r="I49" s="37">
        <f t="shared" si="1"/>
        <v>-99.212280376464278</v>
      </c>
      <c r="J49" s="38">
        <f t="shared" si="2"/>
        <v>-3074624.3938295357</v>
      </c>
      <c r="K49" s="37">
        <f t="shared" si="3"/>
        <v>16.64709204761391</v>
      </c>
    </row>
    <row r="50" spans="1:11" x14ac:dyDescent="0.25">
      <c r="B50" s="26" t="s">
        <v>45</v>
      </c>
      <c r="C50" s="28" t="s">
        <v>39</v>
      </c>
      <c r="D50" s="27">
        <v>979512992</v>
      </c>
      <c r="E50" s="27">
        <v>1080429076</v>
      </c>
      <c r="F50" s="27">
        <v>1080429076</v>
      </c>
      <c r="G50" s="27">
        <v>979512992</v>
      </c>
      <c r="H50" s="27">
        <v>1030859311</v>
      </c>
      <c r="I50" s="29">
        <f t="shared" si="1"/>
        <v>-98.947579746854444</v>
      </c>
      <c r="J50" s="30">
        <f t="shared" si="2"/>
        <v>51346319</v>
      </c>
      <c r="K50" s="29">
        <f t="shared" si="3"/>
        <v>95.412029711055283</v>
      </c>
    </row>
    <row r="51" spans="1:11" x14ac:dyDescent="0.25">
      <c r="B51" s="34" t="s">
        <v>46</v>
      </c>
      <c r="C51" s="35" t="s">
        <v>39</v>
      </c>
      <c r="D51" s="36">
        <v>78861085</v>
      </c>
      <c r="E51" s="36">
        <v>102001135</v>
      </c>
      <c r="F51" s="36">
        <v>102001135</v>
      </c>
      <c r="G51" s="36">
        <v>78861085</v>
      </c>
      <c r="H51" s="36">
        <v>95020233</v>
      </c>
      <c r="I51" s="37">
        <f t="shared" si="1"/>
        <v>-98.795093511584327</v>
      </c>
      <c r="J51" s="38">
        <f t="shared" si="2"/>
        <v>16159148</v>
      </c>
      <c r="K51" s="37">
        <f t="shared" si="3"/>
        <v>93.156054587039648</v>
      </c>
    </row>
    <row r="52" spans="1:11" x14ac:dyDescent="0.25">
      <c r="B52" s="26" t="s">
        <v>47</v>
      </c>
      <c r="C52" s="28" t="s">
        <v>39</v>
      </c>
      <c r="D52" s="27">
        <v>900651907</v>
      </c>
      <c r="E52" s="27">
        <v>978427941</v>
      </c>
      <c r="F52" s="27">
        <v>978427941</v>
      </c>
      <c r="G52" s="27">
        <v>900651907</v>
      </c>
      <c r="H52" s="27">
        <v>935839078</v>
      </c>
      <c r="I52" s="29">
        <f t="shared" si="1"/>
        <v>-98.960931442295831</v>
      </c>
      <c r="J52" s="30">
        <f t="shared" si="2"/>
        <v>35187171</v>
      </c>
      <c r="K52" s="29">
        <f t="shared" si="3"/>
        <v>95.647215168807207</v>
      </c>
    </row>
    <row r="53" spans="1:11" x14ac:dyDescent="0.25">
      <c r="B53" s="34" t="s">
        <v>48</v>
      </c>
      <c r="C53" s="35" t="s">
        <v>39</v>
      </c>
      <c r="D53" s="36">
        <v>385406619</v>
      </c>
      <c r="E53" s="36">
        <v>444066649</v>
      </c>
      <c r="F53" s="36">
        <v>444066649</v>
      </c>
      <c r="G53" s="36">
        <v>385406619</v>
      </c>
      <c r="H53" s="36">
        <v>412876478</v>
      </c>
      <c r="I53" s="37">
        <f t="shared" si="1"/>
        <v>-98.92872499421189</v>
      </c>
      <c r="J53" s="38">
        <f t="shared" si="2"/>
        <v>27469859</v>
      </c>
      <c r="K53" s="37">
        <f t="shared" si="3"/>
        <v>92.976241050698675</v>
      </c>
    </row>
    <row r="54" spans="1:11" x14ac:dyDescent="0.25">
      <c r="B54" s="26" t="s">
        <v>49</v>
      </c>
      <c r="C54" s="28" t="s">
        <v>39</v>
      </c>
      <c r="D54" s="27">
        <v>107178069</v>
      </c>
      <c r="E54" s="27">
        <v>90672647</v>
      </c>
      <c r="F54" s="27">
        <v>90672647</v>
      </c>
      <c r="G54" s="27">
        <v>107178069</v>
      </c>
      <c r="H54" s="27">
        <v>105996785</v>
      </c>
      <c r="I54" s="29">
        <f t="shared" si="1"/>
        <v>-99.011021695119368</v>
      </c>
      <c r="J54" s="30">
        <f t="shared" si="2"/>
        <v>-1181284</v>
      </c>
      <c r="K54" s="29">
        <f t="shared" si="3"/>
        <v>116.90050804406316</v>
      </c>
    </row>
    <row r="55" spans="1:11" x14ac:dyDescent="0.25">
      <c r="B55" s="34" t="s">
        <v>50</v>
      </c>
      <c r="C55" s="35" t="s">
        <v>39</v>
      </c>
      <c r="D55" s="36">
        <v>278228550</v>
      </c>
      <c r="E55" s="36">
        <v>353394002</v>
      </c>
      <c r="F55" s="36">
        <v>353394002</v>
      </c>
      <c r="G55" s="36">
        <v>278228550</v>
      </c>
      <c r="H55" s="36">
        <v>306879693</v>
      </c>
      <c r="I55" s="37">
        <f t="shared" si="1"/>
        <v>-98.897022994225438</v>
      </c>
      <c r="J55" s="38">
        <f t="shared" si="2"/>
        <v>28651143</v>
      </c>
      <c r="K55" s="37">
        <f t="shared" si="3"/>
        <v>86.837832918284789</v>
      </c>
    </row>
    <row r="56" spans="1:11" x14ac:dyDescent="0.25">
      <c r="B56" s="26" t="s">
        <v>51</v>
      </c>
      <c r="C56" s="28" t="s">
        <v>39</v>
      </c>
      <c r="D56" s="27">
        <v>594106373</v>
      </c>
      <c r="E56" s="27">
        <v>636362427</v>
      </c>
      <c r="F56" s="27">
        <v>636362427</v>
      </c>
      <c r="G56" s="27">
        <v>594106373</v>
      </c>
      <c r="H56" s="27">
        <v>617982833</v>
      </c>
      <c r="I56" s="29">
        <f t="shared" si="1"/>
        <v>-98.959811136380452</v>
      </c>
      <c r="J56" s="30">
        <f t="shared" si="2"/>
        <v>23876460</v>
      </c>
      <c r="K56" s="29">
        <f t="shared" si="3"/>
        <v>97.111772596844403</v>
      </c>
    </row>
    <row r="57" spans="1:11" x14ac:dyDescent="0.25">
      <c r="B57" s="34" t="s">
        <v>52</v>
      </c>
      <c r="C57" s="35"/>
      <c r="D57" s="36"/>
      <c r="E57" s="36"/>
      <c r="F57" s="36"/>
      <c r="G57" s="39"/>
      <c r="H57" s="39"/>
      <c r="I57" s="40">
        <f t="shared" si="1"/>
        <v>0</v>
      </c>
      <c r="J57" s="41">
        <f t="shared" si="2"/>
        <v>0</v>
      </c>
      <c r="K57" s="40">
        <f t="shared" si="3"/>
        <v>0</v>
      </c>
    </row>
    <row r="58" spans="1:11" x14ac:dyDescent="0.25">
      <c r="B58" s="26" t="s">
        <v>55</v>
      </c>
      <c r="C58" s="28"/>
      <c r="D58" s="219">
        <f>+D49/D50*100</f>
        <v>1.4786725769125888</v>
      </c>
      <c r="E58" s="219">
        <f t="shared" ref="E58:H58" si="4">+E49/E50*100</f>
        <v>6.3433582566783873</v>
      </c>
      <c r="F58" s="219">
        <f t="shared" si="4"/>
        <v>6.3433582566783873</v>
      </c>
      <c r="G58" s="219">
        <f t="shared" si="4"/>
        <v>1.4786725769125888</v>
      </c>
      <c r="H58" s="219">
        <f t="shared" si="4"/>
        <v>1.1067626284621552</v>
      </c>
      <c r="I58" s="32">
        <f t="shared" si="1"/>
        <v>-99.25151609237723</v>
      </c>
      <c r="J58" s="33">
        <f t="shared" si="2"/>
        <v>-0.37190994845043357</v>
      </c>
      <c r="K58" s="32">
        <f t="shared" si="3"/>
        <v>17.447581922350643</v>
      </c>
    </row>
    <row r="59" spans="1:11" x14ac:dyDescent="0.25">
      <c r="B59" s="34" t="s">
        <v>56</v>
      </c>
      <c r="C59" s="35"/>
      <c r="D59" s="217">
        <f>+D49/D56*100</f>
        <v>2.4379119057186078</v>
      </c>
      <c r="E59" s="217">
        <f t="shared" ref="E59:H59" si="5">+E49/E56*100</f>
        <v>10.769882710249956</v>
      </c>
      <c r="F59" s="217">
        <f t="shared" si="5"/>
        <v>10.769882710249956</v>
      </c>
      <c r="G59" s="217">
        <f t="shared" si="5"/>
        <v>2.4379119057186078</v>
      </c>
      <c r="H59" s="217">
        <f t="shared" si="5"/>
        <v>1.8461945861480693</v>
      </c>
      <c r="I59" s="40">
        <f t="shared" si="1"/>
        <v>-99.242714807775684</v>
      </c>
      <c r="J59" s="41">
        <f t="shared" si="2"/>
        <v>-0.59171731957053852</v>
      </c>
      <c r="K59" s="40">
        <f t="shared" si="3"/>
        <v>17.142197699061306</v>
      </c>
    </row>
    <row r="60" spans="1:11" ht="22.5" x14ac:dyDescent="0.25">
      <c r="B60" s="180" t="s">
        <v>338</v>
      </c>
      <c r="C60" s="28"/>
      <c r="D60" s="219">
        <v>4.9143431569758027</v>
      </c>
      <c r="E60" s="219">
        <v>3.8828900969638194</v>
      </c>
      <c r="F60" s="219">
        <v>3.8828900969638194</v>
      </c>
      <c r="G60" s="219">
        <v>3.9309051502972121</v>
      </c>
      <c r="H60" s="219">
        <v>4.3644445731297576</v>
      </c>
      <c r="I60" s="32">
        <f t="shared" si="1"/>
        <v>-98.889710027015084</v>
      </c>
      <c r="J60" s="33">
        <f t="shared" si="2"/>
        <v>0.43353942283254554</v>
      </c>
      <c r="K60" s="32">
        <f t="shared" si="3"/>
        <v>112.40195998703348</v>
      </c>
    </row>
    <row r="61" spans="1:11" ht="22.5" x14ac:dyDescent="0.25">
      <c r="B61" s="181" t="s">
        <v>318</v>
      </c>
      <c r="C61" s="35" t="s">
        <v>39</v>
      </c>
      <c r="D61" s="218">
        <v>31807077</v>
      </c>
      <c r="E61" s="218">
        <v>142005392</v>
      </c>
      <c r="F61" s="218">
        <v>142005392</v>
      </c>
      <c r="G61" s="218">
        <v>30824425</v>
      </c>
      <c r="H61" s="218">
        <v>26795660.606170464</v>
      </c>
      <c r="I61" s="40">
        <f t="shared" si="1"/>
        <v>-99.130700390804677</v>
      </c>
      <c r="J61" s="41">
        <f t="shared" si="2"/>
        <v>-4028764.3938295357</v>
      </c>
      <c r="K61" s="40">
        <f t="shared" si="3"/>
        <v>18.869467017259783</v>
      </c>
    </row>
    <row r="62" spans="1:11" x14ac:dyDescent="0.25">
      <c r="B62" s="26" t="s">
        <v>57</v>
      </c>
      <c r="C62" s="28"/>
      <c r="D62" s="219">
        <f>+D51/D54*100</f>
        <v>73.579497872834409</v>
      </c>
      <c r="E62" s="219">
        <f t="shared" ref="E62:H62" si="6">+E51/E54*100</f>
        <v>112.49383179471974</v>
      </c>
      <c r="F62" s="219">
        <f t="shared" si="6"/>
        <v>112.49383179471974</v>
      </c>
      <c r="G62" s="219">
        <f t="shared" si="6"/>
        <v>73.579497872834409</v>
      </c>
      <c r="H62" s="219">
        <f t="shared" si="6"/>
        <v>89.644448178310313</v>
      </c>
      <c r="I62" s="32">
        <f t="shared" si="1"/>
        <v>-98.781665399059392</v>
      </c>
      <c r="J62" s="33">
        <f t="shared" si="2"/>
        <v>16.064950305475904</v>
      </c>
      <c r="K62" s="32">
        <f t="shared" si="3"/>
        <v>79.688323126813486</v>
      </c>
    </row>
    <row r="63" spans="1:11" x14ac:dyDescent="0.25">
      <c r="B63" s="34" t="s">
        <v>58</v>
      </c>
      <c r="C63" s="35"/>
      <c r="D63" s="217">
        <f>+D53/D56*100</f>
        <v>64.871652033263075</v>
      </c>
      <c r="E63" s="217">
        <f t="shared" ref="E63:H63" si="7">+E53/E56*100</f>
        <v>69.782034601486615</v>
      </c>
      <c r="F63" s="217">
        <f t="shared" si="7"/>
        <v>69.782034601486615</v>
      </c>
      <c r="G63" s="217">
        <f t="shared" si="7"/>
        <v>64.871652033263075</v>
      </c>
      <c r="H63" s="217">
        <f t="shared" si="7"/>
        <v>66.810347464781444</v>
      </c>
      <c r="I63" s="40">
        <f t="shared" si="1"/>
        <v>-98.970114905806241</v>
      </c>
      <c r="J63" s="41">
        <f t="shared" si="2"/>
        <v>1.9386954315183687</v>
      </c>
      <c r="K63" s="40">
        <f t="shared" si="3"/>
        <v>95.741472495498343</v>
      </c>
    </row>
    <row r="64" spans="1:11" x14ac:dyDescent="0.25">
      <c r="A64" s="5"/>
      <c r="B64" s="3"/>
      <c r="C64" s="3"/>
      <c r="D64" s="21"/>
      <c r="E64" s="21"/>
      <c r="F64" s="21"/>
      <c r="G64" s="23"/>
      <c r="H64" s="23"/>
      <c r="I64" s="24"/>
      <c r="J64" s="21"/>
      <c r="K64" s="24"/>
    </row>
    <row r="65" spans="1:11" x14ac:dyDescent="0.25">
      <c r="A65" s="5"/>
      <c r="B65" s="6" t="s">
        <v>339</v>
      </c>
      <c r="C65" s="3"/>
      <c r="D65" s="18"/>
      <c r="E65" s="18"/>
      <c r="F65" s="18"/>
      <c r="G65" s="25"/>
      <c r="H65" s="25"/>
      <c r="I65" s="25"/>
      <c r="J65" s="18"/>
      <c r="K65" s="25"/>
    </row>
    <row r="66" spans="1:11" x14ac:dyDescent="0.25">
      <c r="B66" s="6"/>
      <c r="C66" s="3"/>
      <c r="D66" s="18"/>
      <c r="E66" s="18"/>
      <c r="F66" s="18"/>
      <c r="G66" s="25"/>
      <c r="H66" s="25"/>
      <c r="I66" s="25"/>
      <c r="J66" s="18"/>
      <c r="K66" s="25"/>
    </row>
    <row r="67" spans="1:11" x14ac:dyDescent="0.25">
      <c r="B67" s="26" t="s">
        <v>534</v>
      </c>
      <c r="C67" s="27" t="s">
        <v>535</v>
      </c>
      <c r="D67" s="27">
        <v>157823.84400000001</v>
      </c>
      <c r="E67" s="27">
        <v>712597.76205000002</v>
      </c>
      <c r="F67" s="27">
        <v>712597.76205000002</v>
      </c>
      <c r="G67" s="31">
        <v>167287.35292999999</v>
      </c>
      <c r="H67" s="31">
        <v>163485.6208</v>
      </c>
      <c r="I67" s="29">
        <f t="shared" si="1"/>
        <v>-99.022725759379981</v>
      </c>
      <c r="J67" s="30">
        <f t="shared" si="2"/>
        <v>-3801.7321299999894</v>
      </c>
      <c r="K67" s="29">
        <f t="shared" si="3"/>
        <v>22.94220239054426</v>
      </c>
    </row>
    <row r="68" spans="1:11" x14ac:dyDescent="0.25">
      <c r="B68" s="34" t="s">
        <v>536</v>
      </c>
      <c r="C68" s="129" t="s">
        <v>535</v>
      </c>
      <c r="D68" s="36">
        <v>17247.440999999999</v>
      </c>
      <c r="E68" s="36">
        <v>55909.510869999998</v>
      </c>
      <c r="F68" s="36">
        <v>55909.510869999998</v>
      </c>
      <c r="G68" s="39">
        <v>17890.831249999999</v>
      </c>
      <c r="H68" s="39">
        <v>18674.914959999998</v>
      </c>
      <c r="I68" s="40">
        <f t="shared" si="1"/>
        <v>-98.956173992195019</v>
      </c>
      <c r="J68" s="41">
        <f t="shared" si="2"/>
        <v>784.08370999999897</v>
      </c>
      <c r="K68" s="40">
        <f t="shared" si="3"/>
        <v>33.40203602106741</v>
      </c>
    </row>
    <row r="69" spans="1:11" x14ac:dyDescent="0.25">
      <c r="B69" s="26" t="s">
        <v>537</v>
      </c>
      <c r="C69" s="130" t="s">
        <v>535</v>
      </c>
      <c r="D69" s="27">
        <v>154921.48898999998</v>
      </c>
      <c r="E69" s="27">
        <v>686912.7317</v>
      </c>
      <c r="F69" s="27">
        <v>686912.7317</v>
      </c>
      <c r="G69" s="31">
        <v>165310.55902000002</v>
      </c>
      <c r="H69" s="31">
        <v>164815.33846</v>
      </c>
      <c r="I69" s="32">
        <f t="shared" si="1"/>
        <v>-99.002995698296203</v>
      </c>
      <c r="J69" s="33">
        <f t="shared" si="2"/>
        <v>-495.22056000001612</v>
      </c>
      <c r="K69" s="32">
        <f t="shared" si="3"/>
        <v>23.993635705675189</v>
      </c>
    </row>
    <row r="70" spans="1:11" x14ac:dyDescent="0.25">
      <c r="B70" s="34" t="s">
        <v>538</v>
      </c>
      <c r="C70" s="129" t="s">
        <v>535</v>
      </c>
      <c r="D70" s="36">
        <v>149558.4711</v>
      </c>
      <c r="E70" s="36">
        <v>636128.21169999999</v>
      </c>
      <c r="F70" s="36">
        <v>636128.21169999999</v>
      </c>
      <c r="G70" s="39">
        <v>154379.9903</v>
      </c>
      <c r="H70" s="39">
        <v>153776.07519999999</v>
      </c>
      <c r="I70" s="40">
        <f t="shared" si="1"/>
        <v>-99.003911874193193</v>
      </c>
      <c r="J70" s="41">
        <f t="shared" si="2"/>
        <v>-603.9151000000129</v>
      </c>
      <c r="K70" s="40">
        <f t="shared" si="3"/>
        <v>24.173754971351791</v>
      </c>
    </row>
    <row r="71" spans="1:11" x14ac:dyDescent="0.25">
      <c r="B71" s="26" t="s">
        <v>539</v>
      </c>
      <c r="C71" s="130" t="s">
        <v>535</v>
      </c>
      <c r="D71" s="27">
        <v>5363.0178900000001</v>
      </c>
      <c r="E71" s="27">
        <v>50784.52</v>
      </c>
      <c r="F71" s="27">
        <v>50784.52</v>
      </c>
      <c r="G71" s="31">
        <v>10930.568719999999</v>
      </c>
      <c r="H71" s="31">
        <v>11039.26326</v>
      </c>
      <c r="I71" s="32">
        <f t="shared" si="1"/>
        <v>-98.99005591174766</v>
      </c>
      <c r="J71" s="33">
        <f t="shared" si="2"/>
        <v>108.69454000000042</v>
      </c>
      <c r="K71" s="32">
        <f t="shared" si="3"/>
        <v>21.737457122761032</v>
      </c>
    </row>
    <row r="72" spans="1:11" x14ac:dyDescent="0.25">
      <c r="B72" s="34" t="s">
        <v>540</v>
      </c>
      <c r="C72" s="129" t="s">
        <v>535</v>
      </c>
      <c r="D72" s="36">
        <v>527.75207999999998</v>
      </c>
      <c r="E72" s="36">
        <v>2141.6363200000001</v>
      </c>
      <c r="F72" s="36">
        <v>2141.6363200000001</v>
      </c>
      <c r="G72" s="39">
        <v>525.97149999999999</v>
      </c>
      <c r="H72" s="39">
        <v>494.82100000000003</v>
      </c>
      <c r="I72" s="40">
        <f t="shared" ref="I72:I79" si="8">+IF(G72=0,0,H72/G72-1*100)</f>
        <v>-99.059224691832156</v>
      </c>
      <c r="J72" s="41">
        <f t="shared" ref="J72:J79" si="9">+H72-G72</f>
        <v>-31.150499999999965</v>
      </c>
      <c r="K72" s="40">
        <f t="shared" ref="K72:K79" si="10">+IF(F72=0,0,H72/F72*100)</f>
        <v>23.104809877337157</v>
      </c>
    </row>
    <row r="73" spans="1:11" x14ac:dyDescent="0.25">
      <c r="B73" s="26" t="s">
        <v>541</v>
      </c>
      <c r="C73" s="130" t="s">
        <v>535</v>
      </c>
      <c r="D73" s="27">
        <v>166377.58970000001</v>
      </c>
      <c r="E73" s="27">
        <v>732867.02969999996</v>
      </c>
      <c r="F73" s="27">
        <v>732867.02969999996</v>
      </c>
      <c r="G73" s="31">
        <v>176826.6281</v>
      </c>
      <c r="H73" s="31">
        <v>172582.52009999999</v>
      </c>
      <c r="I73" s="32">
        <f t="shared" si="8"/>
        <v>-99.024001520843342</v>
      </c>
      <c r="J73" s="33">
        <f t="shared" si="9"/>
        <v>-4244.1080000000075</v>
      </c>
      <c r="K73" s="32">
        <f t="shared" si="10"/>
        <v>23.54895405386798</v>
      </c>
    </row>
    <row r="74" spans="1:11" x14ac:dyDescent="0.25">
      <c r="B74" s="34" t="s">
        <v>542</v>
      </c>
      <c r="C74" s="129" t="s">
        <v>543</v>
      </c>
      <c r="D74" s="36">
        <v>13.127000000000001</v>
      </c>
      <c r="E74" s="36">
        <v>12.9</v>
      </c>
      <c r="F74" s="36">
        <v>12.9</v>
      </c>
      <c r="G74" s="39">
        <v>12.9</v>
      </c>
      <c r="H74" s="39">
        <v>19.832000000000001</v>
      </c>
      <c r="I74" s="40">
        <f t="shared" si="8"/>
        <v>-98.462635658914735</v>
      </c>
      <c r="J74" s="41">
        <f t="shared" si="9"/>
        <v>6.9320000000000004</v>
      </c>
      <c r="K74" s="40">
        <f t="shared" si="10"/>
        <v>153.73643410852713</v>
      </c>
    </row>
    <row r="75" spans="1:11" x14ac:dyDescent="0.25">
      <c r="B75" s="26" t="s">
        <v>544</v>
      </c>
      <c r="C75" s="130" t="s">
        <v>543</v>
      </c>
      <c r="D75" s="27">
        <v>11.544</v>
      </c>
      <c r="E75" s="27">
        <v>10.57</v>
      </c>
      <c r="F75" s="27">
        <v>10.57</v>
      </c>
      <c r="G75" s="31">
        <v>10.57</v>
      </c>
      <c r="H75" s="31">
        <v>16.792999999999999</v>
      </c>
      <c r="I75" s="32">
        <f t="shared" si="8"/>
        <v>-98.411258278145695</v>
      </c>
      <c r="J75" s="33">
        <f t="shared" si="9"/>
        <v>6.222999999999999</v>
      </c>
      <c r="K75" s="32">
        <f t="shared" si="10"/>
        <v>158.87417218543044</v>
      </c>
    </row>
    <row r="76" spans="1:11" x14ac:dyDescent="0.25">
      <c r="B76" s="34" t="s">
        <v>545</v>
      </c>
      <c r="C76" s="129" t="s">
        <v>546</v>
      </c>
      <c r="D76" s="36">
        <v>542068</v>
      </c>
      <c r="E76" s="36">
        <v>580206</v>
      </c>
      <c r="F76" s="36">
        <v>580206</v>
      </c>
      <c r="G76" s="39">
        <v>564964</v>
      </c>
      <c r="H76" s="39">
        <v>566089</v>
      </c>
      <c r="I76" s="40">
        <f t="shared" si="8"/>
        <v>-98.998008722679671</v>
      </c>
      <c r="J76" s="41">
        <f t="shared" si="9"/>
        <v>1125</v>
      </c>
      <c r="K76" s="40">
        <f t="shared" si="10"/>
        <v>97.566898653236962</v>
      </c>
    </row>
    <row r="77" spans="1:11" x14ac:dyDescent="0.25">
      <c r="B77" s="26" t="s">
        <v>547</v>
      </c>
      <c r="C77" s="130" t="s">
        <v>548</v>
      </c>
      <c r="D77" s="27">
        <v>616.48699999999997</v>
      </c>
      <c r="E77" s="27">
        <v>615.21</v>
      </c>
      <c r="F77" s="27">
        <v>615.21</v>
      </c>
      <c r="G77" s="31">
        <v>615.83699999999999</v>
      </c>
      <c r="H77" s="31">
        <v>569.98199999999997</v>
      </c>
      <c r="I77" s="32">
        <f t="shared" si="8"/>
        <v>-99.074459637858723</v>
      </c>
      <c r="J77" s="33">
        <f t="shared" si="9"/>
        <v>-45.855000000000018</v>
      </c>
      <c r="K77" s="32">
        <f t="shared" si="10"/>
        <v>92.648363973277398</v>
      </c>
    </row>
    <row r="78" spans="1:11" x14ac:dyDescent="0.25">
      <c r="B78" s="34" t="s">
        <v>549</v>
      </c>
      <c r="C78" s="129" t="s">
        <v>548</v>
      </c>
      <c r="D78" s="36">
        <v>311.25200000000001</v>
      </c>
      <c r="E78" s="36">
        <v>301.98</v>
      </c>
      <c r="F78" s="36">
        <v>301.98</v>
      </c>
      <c r="G78" s="39">
        <v>312.202</v>
      </c>
      <c r="H78" s="39">
        <v>320.19200000000001</v>
      </c>
      <c r="I78" s="40">
        <f t="shared" si="8"/>
        <v>-98.974407595082667</v>
      </c>
      <c r="J78" s="41">
        <f t="shared" si="9"/>
        <v>7.9900000000000091</v>
      </c>
      <c r="K78" s="40">
        <f t="shared" si="10"/>
        <v>106.03086297105769</v>
      </c>
    </row>
    <row r="79" spans="1:11" x14ac:dyDescent="0.25">
      <c r="B79" s="26" t="s">
        <v>550</v>
      </c>
      <c r="C79" s="130" t="s">
        <v>4</v>
      </c>
      <c r="D79" s="27">
        <v>93.31</v>
      </c>
      <c r="E79" s="27">
        <v>93.91</v>
      </c>
      <c r="F79" s="27">
        <v>93.91</v>
      </c>
      <c r="G79" s="31">
        <v>93.69</v>
      </c>
      <c r="H79" s="31">
        <v>94.08</v>
      </c>
      <c r="I79" s="32">
        <f t="shared" si="8"/>
        <v>-98.995837335894976</v>
      </c>
      <c r="J79" s="33">
        <f t="shared" si="9"/>
        <v>0.39000000000000057</v>
      </c>
      <c r="K79" s="32">
        <f t="shared" si="10"/>
        <v>100.18102438504953</v>
      </c>
    </row>
    <row r="80" spans="1:11" x14ac:dyDescent="0.25">
      <c r="B80" s="34" t="s">
        <v>551</v>
      </c>
      <c r="C80" s="129" t="s">
        <v>4</v>
      </c>
      <c r="D80" s="36">
        <v>91.498000000000005</v>
      </c>
      <c r="E80" s="36">
        <v>95</v>
      </c>
      <c r="F80" s="36">
        <v>95</v>
      </c>
      <c r="G80" s="39">
        <v>93.42</v>
      </c>
      <c r="H80" s="39">
        <v>89.894000000000005</v>
      </c>
      <c r="I80" s="40">
        <f t="shared" ref="I80:I83" si="11">+IF(G80=0,0,H80/G80-1*100)</f>
        <v>-99.037743523870688</v>
      </c>
      <c r="J80" s="41">
        <f t="shared" ref="J80:J83" si="12">+H80-G80</f>
        <v>-3.5259999999999962</v>
      </c>
      <c r="K80" s="40">
        <f t="shared" ref="K80:K83" si="13">+IF(F80=0,0,H80/F80*100)</f>
        <v>94.62526315789475</v>
      </c>
    </row>
    <row r="81" spans="2:11" x14ac:dyDescent="0.25">
      <c r="B81" s="26" t="s">
        <v>552</v>
      </c>
      <c r="C81" s="130" t="s">
        <v>4</v>
      </c>
      <c r="D81" s="27">
        <v>10.025</v>
      </c>
      <c r="E81" s="27">
        <v>9.1359999999999992</v>
      </c>
      <c r="F81" s="27">
        <v>9.1359999999999992</v>
      </c>
      <c r="G81" s="31">
        <v>9.3930000000000007</v>
      </c>
      <c r="H81" s="31">
        <v>7.9169999999999998</v>
      </c>
      <c r="I81" s="32">
        <f t="shared" si="11"/>
        <v>-99.157138294474606</v>
      </c>
      <c r="J81" s="33">
        <f t="shared" si="12"/>
        <v>-1.4760000000000009</v>
      </c>
      <c r="K81" s="32">
        <f t="shared" si="13"/>
        <v>86.657180385288967</v>
      </c>
    </row>
    <row r="82" spans="2:11" x14ac:dyDescent="0.25">
      <c r="B82" s="34" t="s">
        <v>380</v>
      </c>
      <c r="C82" s="129" t="s">
        <v>422</v>
      </c>
      <c r="D82" s="36">
        <v>1.9630000000000001</v>
      </c>
      <c r="E82" s="36">
        <v>8.2530000000000001</v>
      </c>
      <c r="F82" s="36">
        <v>8.2530000000000001</v>
      </c>
      <c r="G82" s="39">
        <v>2.569</v>
      </c>
      <c r="H82" s="39">
        <v>1.4410000000000001</v>
      </c>
      <c r="I82" s="40">
        <f t="shared" si="11"/>
        <v>-99.439081354612696</v>
      </c>
      <c r="J82" s="41">
        <f t="shared" si="12"/>
        <v>-1.1279999999999999</v>
      </c>
      <c r="K82" s="40">
        <f t="shared" si="13"/>
        <v>17.460317460317462</v>
      </c>
    </row>
    <row r="83" spans="2:11" x14ac:dyDescent="0.25">
      <c r="B83" s="26" t="s">
        <v>379</v>
      </c>
      <c r="C83" s="130" t="s">
        <v>421</v>
      </c>
      <c r="D83" s="27">
        <v>5.3</v>
      </c>
      <c r="E83" s="27">
        <v>19.86</v>
      </c>
      <c r="F83" s="27">
        <v>19.86</v>
      </c>
      <c r="G83" s="31">
        <v>6.0359999999999996</v>
      </c>
      <c r="H83" s="31">
        <v>2.9430000000000001</v>
      </c>
      <c r="I83" s="32">
        <f t="shared" si="11"/>
        <v>-99.512425447316105</v>
      </c>
      <c r="J83" s="33">
        <f t="shared" si="12"/>
        <v>-3.0929999999999995</v>
      </c>
      <c r="K83" s="32">
        <f t="shared" si="13"/>
        <v>14.818731117824774</v>
      </c>
    </row>
    <row r="85" spans="2:11" x14ac:dyDescent="0.25">
      <c r="B85" s="54"/>
    </row>
    <row r="86" spans="2:11" x14ac:dyDescent="0.25">
      <c r="B86" s="54"/>
    </row>
    <row r="88" spans="2:11" ht="15.75" customHeight="1" x14ac:dyDescent="0.25"/>
  </sheetData>
  <mergeCells count="1">
    <mergeCell ref="B4:B5"/>
  </mergeCells>
  <pageMargins left="0.7" right="0.7" top="0.4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B2:J26"/>
  <sheetViews>
    <sheetView showGridLines="0" tabSelected="1" workbookViewId="0">
      <selection activeCell="B2" sqref="B2:J26"/>
    </sheetView>
  </sheetViews>
  <sheetFormatPr baseColWidth="10" defaultColWidth="11.5703125" defaultRowHeight="15" x14ac:dyDescent="0.25"/>
  <cols>
    <col min="2" max="2" width="22.42578125" customWidth="1"/>
    <col min="3" max="3" width="31.28515625" customWidth="1"/>
    <col min="4" max="4" width="42.28515625" customWidth="1"/>
    <col min="5" max="5" width="9.28515625" customWidth="1"/>
    <col min="6" max="8" width="10.28515625" customWidth="1"/>
    <col min="9" max="10" width="10" customWidth="1"/>
  </cols>
  <sheetData>
    <row r="2" spans="2:10" x14ac:dyDescent="0.25">
      <c r="B2" s="131" t="s">
        <v>368</v>
      </c>
    </row>
    <row r="3" spans="2:10" ht="25.5" x14ac:dyDescent="0.25">
      <c r="B3" s="333" t="s">
        <v>341</v>
      </c>
      <c r="C3" s="333" t="s">
        <v>342</v>
      </c>
      <c r="D3" s="333" t="s">
        <v>343</v>
      </c>
      <c r="E3" s="132" t="s">
        <v>53</v>
      </c>
      <c r="F3" s="132" t="s">
        <v>67</v>
      </c>
      <c r="G3" s="132" t="s">
        <v>67</v>
      </c>
      <c r="H3" s="132" t="s">
        <v>340</v>
      </c>
      <c r="I3" s="133" t="s">
        <v>2</v>
      </c>
      <c r="J3" s="134" t="s">
        <v>344</v>
      </c>
    </row>
    <row r="4" spans="2:10" x14ac:dyDescent="0.25">
      <c r="B4" s="334"/>
      <c r="C4" s="334"/>
      <c r="D4" s="334"/>
      <c r="E4" s="48" t="s">
        <v>54</v>
      </c>
      <c r="F4" s="48" t="s">
        <v>332</v>
      </c>
      <c r="G4" s="48" t="s">
        <v>424</v>
      </c>
      <c r="H4" s="48" t="s">
        <v>424</v>
      </c>
      <c r="I4" s="73"/>
      <c r="J4" s="73" t="s">
        <v>4</v>
      </c>
    </row>
    <row r="5" spans="2:10" x14ac:dyDescent="0.25">
      <c r="B5" s="3"/>
      <c r="C5" s="3"/>
      <c r="D5" s="3"/>
      <c r="E5" s="3"/>
      <c r="F5" s="21"/>
      <c r="G5" s="21"/>
      <c r="H5" s="23"/>
      <c r="I5" s="21"/>
      <c r="J5" s="24"/>
    </row>
    <row r="6" spans="2:10" ht="30" customHeight="1" x14ac:dyDescent="0.25">
      <c r="B6" s="180" t="s">
        <v>369</v>
      </c>
      <c r="C6" s="321" t="s">
        <v>370</v>
      </c>
      <c r="D6" s="321" t="s">
        <v>398</v>
      </c>
      <c r="E6" s="268" t="s">
        <v>418</v>
      </c>
      <c r="F6" s="269">
        <v>142.00539247275097</v>
      </c>
      <c r="G6" s="269">
        <v>33.596928485599996</v>
      </c>
      <c r="H6" s="271">
        <v>26.795660606170458</v>
      </c>
      <c r="I6" s="273">
        <f>H6-G6</f>
        <v>-6.8012678794295383</v>
      </c>
      <c r="J6" s="273">
        <v>79.756280749460075</v>
      </c>
    </row>
    <row r="7" spans="2:10" ht="30" customHeight="1" x14ac:dyDescent="0.25">
      <c r="B7" s="181" t="s">
        <v>369</v>
      </c>
      <c r="C7" s="322" t="s">
        <v>371</v>
      </c>
      <c r="D7" s="322" t="s">
        <v>399</v>
      </c>
      <c r="E7" s="129" t="s">
        <v>4</v>
      </c>
      <c r="F7" s="270">
        <v>10.769882846451083</v>
      </c>
      <c r="G7" s="270">
        <v>2.5795716694531867</v>
      </c>
      <c r="H7" s="272">
        <v>1.8461945861480693</v>
      </c>
      <c r="I7" s="274">
        <f t="shared" ref="I7:I25" si="0">H7-G7</f>
        <v>-0.73337708330511742</v>
      </c>
      <c r="J7" s="274">
        <v>71.56981168658217</v>
      </c>
    </row>
    <row r="8" spans="2:10" ht="30" customHeight="1" x14ac:dyDescent="0.25">
      <c r="B8" s="180" t="s">
        <v>369</v>
      </c>
      <c r="C8" s="323" t="s">
        <v>372</v>
      </c>
      <c r="D8" s="323" t="s">
        <v>400</v>
      </c>
      <c r="E8" s="130" t="s">
        <v>4</v>
      </c>
      <c r="F8" s="269">
        <v>6.3433583410690302</v>
      </c>
      <c r="G8" s="269">
        <v>1.5663535729162341</v>
      </c>
      <c r="H8" s="271">
        <v>1.1067626284621552</v>
      </c>
      <c r="I8" s="275">
        <f t="shared" si="0"/>
        <v>-0.45959094445407889</v>
      </c>
      <c r="J8" s="275">
        <v>70.658543996652469</v>
      </c>
    </row>
    <row r="9" spans="2:10" ht="30" customHeight="1" x14ac:dyDescent="0.25">
      <c r="B9" s="181" t="s">
        <v>369</v>
      </c>
      <c r="C9" s="322" t="s">
        <v>373</v>
      </c>
      <c r="D9" s="322" t="s">
        <v>401</v>
      </c>
      <c r="E9" s="129" t="s">
        <v>419</v>
      </c>
      <c r="F9" s="270">
        <v>636.14</v>
      </c>
      <c r="G9" s="270">
        <v>154.38999999999999</v>
      </c>
      <c r="H9" s="272">
        <v>153.77608000000001</v>
      </c>
      <c r="I9" s="274">
        <f t="shared" si="0"/>
        <v>-0.61391999999997893</v>
      </c>
      <c r="J9" s="274">
        <v>99.602357665651937</v>
      </c>
    </row>
    <row r="10" spans="2:10" ht="30" customHeight="1" x14ac:dyDescent="0.25">
      <c r="B10" s="180" t="s">
        <v>369</v>
      </c>
      <c r="C10" s="323" t="s">
        <v>374</v>
      </c>
      <c r="D10" s="323" t="s">
        <v>402</v>
      </c>
      <c r="E10" s="130" t="s">
        <v>420</v>
      </c>
      <c r="F10" s="269">
        <v>49.637143999999992</v>
      </c>
      <c r="G10" s="269">
        <v>12.111329</v>
      </c>
      <c r="H10" s="271">
        <v>10.871817629999999</v>
      </c>
      <c r="I10" s="275">
        <f t="shared" si="0"/>
        <v>-1.2395113700000007</v>
      </c>
      <c r="J10" s="275">
        <v>100</v>
      </c>
    </row>
    <row r="11" spans="2:10" ht="30" customHeight="1" x14ac:dyDescent="0.25">
      <c r="B11" s="181" t="s">
        <v>375</v>
      </c>
      <c r="C11" s="322" t="s">
        <v>376</v>
      </c>
      <c r="D11" s="322" t="s">
        <v>403</v>
      </c>
      <c r="E11" s="129" t="s">
        <v>4</v>
      </c>
      <c r="F11" s="270">
        <v>100</v>
      </c>
      <c r="G11" s="270">
        <v>24.908858015568036</v>
      </c>
      <c r="H11" s="272">
        <v>22.194304857621443</v>
      </c>
      <c r="I11" s="274">
        <f t="shared" si="0"/>
        <v>-2.7145531579465931</v>
      </c>
      <c r="J11" s="274">
        <v>100</v>
      </c>
    </row>
    <row r="12" spans="2:10" ht="30" customHeight="1" x14ac:dyDescent="0.25">
      <c r="B12" s="180" t="s">
        <v>375</v>
      </c>
      <c r="C12" s="323" t="s">
        <v>377</v>
      </c>
      <c r="D12" s="323" t="s">
        <v>404</v>
      </c>
      <c r="E12" s="130" t="s">
        <v>4</v>
      </c>
      <c r="F12" s="269">
        <v>100</v>
      </c>
      <c r="G12" s="269">
        <v>22.448979591836736</v>
      </c>
      <c r="H12" s="271">
        <v>22.448979591836736</v>
      </c>
      <c r="I12" s="275">
        <f t="shared" si="0"/>
        <v>0</v>
      </c>
      <c r="J12" s="275">
        <v>100</v>
      </c>
    </row>
    <row r="13" spans="2:10" ht="30" customHeight="1" x14ac:dyDescent="0.25">
      <c r="B13" s="181" t="s">
        <v>378</v>
      </c>
      <c r="C13" s="322" t="s">
        <v>379</v>
      </c>
      <c r="D13" s="322" t="s">
        <v>405</v>
      </c>
      <c r="E13" s="129" t="s">
        <v>421</v>
      </c>
      <c r="F13" s="270">
        <v>19.861227025842837</v>
      </c>
      <c r="G13" s="270">
        <v>6.035810529070055</v>
      </c>
      <c r="H13" s="272">
        <v>2.9429999999999996</v>
      </c>
      <c r="I13" s="274">
        <f t="shared" si="0"/>
        <v>-3.0928105290700554</v>
      </c>
      <c r="J13" s="274">
        <v>100</v>
      </c>
    </row>
    <row r="14" spans="2:10" ht="30" customHeight="1" x14ac:dyDescent="0.25">
      <c r="B14" s="180" t="s">
        <v>378</v>
      </c>
      <c r="C14" s="323" t="s">
        <v>380</v>
      </c>
      <c r="D14" s="323" t="s">
        <v>406</v>
      </c>
      <c r="E14" s="130" t="s">
        <v>422</v>
      </c>
      <c r="F14" s="269">
        <v>8.254485864090956</v>
      </c>
      <c r="G14" s="269">
        <v>2.569624445081252</v>
      </c>
      <c r="H14" s="271">
        <v>1.44</v>
      </c>
      <c r="I14" s="275">
        <f t="shared" si="0"/>
        <v>-1.129624445081252</v>
      </c>
      <c r="J14" s="275">
        <v>100</v>
      </c>
    </row>
    <row r="15" spans="2:10" ht="30" customHeight="1" x14ac:dyDescent="0.25">
      <c r="B15" s="181" t="s">
        <v>381</v>
      </c>
      <c r="C15" s="322" t="s">
        <v>382</v>
      </c>
      <c r="D15" s="322" t="s">
        <v>407</v>
      </c>
      <c r="E15" s="129" t="s">
        <v>4</v>
      </c>
      <c r="F15" s="270">
        <v>48.7</v>
      </c>
      <c r="G15" s="270">
        <v>0</v>
      </c>
      <c r="H15" s="272">
        <v>0</v>
      </c>
      <c r="I15" s="274">
        <f t="shared" si="0"/>
        <v>0</v>
      </c>
      <c r="J15" s="274" t="s">
        <v>553</v>
      </c>
    </row>
    <row r="16" spans="2:10" ht="30" customHeight="1" x14ac:dyDescent="0.25">
      <c r="B16" s="180" t="s">
        <v>383</v>
      </c>
      <c r="C16" s="323" t="s">
        <v>384</v>
      </c>
      <c r="D16" s="323" t="s">
        <v>408</v>
      </c>
      <c r="E16" s="130" t="s">
        <v>4</v>
      </c>
      <c r="F16" s="269">
        <v>9.14</v>
      </c>
      <c r="G16" s="269">
        <v>9.4</v>
      </c>
      <c r="H16" s="271">
        <v>7.92</v>
      </c>
      <c r="I16" s="275">
        <f t="shared" si="0"/>
        <v>-1.4800000000000004</v>
      </c>
      <c r="J16" s="275">
        <v>100</v>
      </c>
    </row>
    <row r="17" spans="2:10" ht="30" customHeight="1" x14ac:dyDescent="0.25">
      <c r="B17" s="181" t="s">
        <v>383</v>
      </c>
      <c r="C17" s="322" t="s">
        <v>385</v>
      </c>
      <c r="D17" s="322" t="s">
        <v>409</v>
      </c>
      <c r="E17" s="129" t="s">
        <v>420</v>
      </c>
      <c r="F17" s="270">
        <v>0.02</v>
      </c>
      <c r="G17" s="270">
        <v>0</v>
      </c>
      <c r="H17" s="272">
        <v>0</v>
      </c>
      <c r="I17" s="274">
        <f t="shared" si="0"/>
        <v>0</v>
      </c>
      <c r="J17" s="274" t="s">
        <v>553</v>
      </c>
    </row>
    <row r="18" spans="2:10" ht="30" customHeight="1" x14ac:dyDescent="0.25">
      <c r="B18" s="180" t="s">
        <v>383</v>
      </c>
      <c r="C18" s="323" t="s">
        <v>386</v>
      </c>
      <c r="D18" s="323" t="s">
        <v>410</v>
      </c>
      <c r="E18" s="130" t="s">
        <v>420</v>
      </c>
      <c r="F18" s="269">
        <v>40</v>
      </c>
      <c r="G18" s="269">
        <v>0</v>
      </c>
      <c r="H18" s="271">
        <v>0</v>
      </c>
      <c r="I18" s="275">
        <f t="shared" si="0"/>
        <v>0</v>
      </c>
      <c r="J18" s="275" t="s">
        <v>554</v>
      </c>
    </row>
    <row r="19" spans="2:10" ht="30" customHeight="1" x14ac:dyDescent="0.25">
      <c r="B19" s="181" t="s">
        <v>383</v>
      </c>
      <c r="C19" s="322" t="s">
        <v>387</v>
      </c>
      <c r="D19" s="322" t="s">
        <v>411</v>
      </c>
      <c r="E19" s="129" t="s">
        <v>4</v>
      </c>
      <c r="F19" s="270">
        <v>100</v>
      </c>
      <c r="G19" s="270">
        <v>25.78125</v>
      </c>
      <c r="H19" s="272">
        <v>25.78125</v>
      </c>
      <c r="I19" s="274">
        <f t="shared" si="0"/>
        <v>0</v>
      </c>
      <c r="J19" s="274">
        <v>100</v>
      </c>
    </row>
    <row r="20" spans="2:10" ht="30" customHeight="1" x14ac:dyDescent="0.25">
      <c r="B20" s="180" t="s">
        <v>388</v>
      </c>
      <c r="C20" s="323" t="s">
        <v>389</v>
      </c>
      <c r="D20" s="323" t="s">
        <v>412</v>
      </c>
      <c r="E20" s="130" t="s">
        <v>4</v>
      </c>
      <c r="F20" s="269">
        <v>100</v>
      </c>
      <c r="G20" s="269">
        <v>27.175353316153526</v>
      </c>
      <c r="H20" s="271">
        <v>20.103816628238164</v>
      </c>
      <c r="I20" s="275">
        <f t="shared" si="0"/>
        <v>-7.0715366879153621</v>
      </c>
      <c r="J20" s="275">
        <v>73.978124200829015</v>
      </c>
    </row>
    <row r="21" spans="2:10" ht="30" customHeight="1" x14ac:dyDescent="0.25">
      <c r="B21" s="181" t="s">
        <v>390</v>
      </c>
      <c r="C21" s="322" t="s">
        <v>391</v>
      </c>
      <c r="D21" s="322" t="s">
        <v>413</v>
      </c>
      <c r="E21" s="129" t="s">
        <v>4</v>
      </c>
      <c r="F21" s="270">
        <v>63</v>
      </c>
      <c r="G21" s="270">
        <v>62</v>
      </c>
      <c r="H21" s="272">
        <v>67.27</v>
      </c>
      <c r="I21" s="274">
        <f t="shared" si="0"/>
        <v>5.269999999999996</v>
      </c>
      <c r="J21" s="274">
        <v>100</v>
      </c>
    </row>
    <row r="22" spans="2:10" ht="30" customHeight="1" x14ac:dyDescent="0.25">
      <c r="B22" s="180" t="s">
        <v>390</v>
      </c>
      <c r="C22" s="323" t="s">
        <v>392</v>
      </c>
      <c r="D22" s="323" t="s">
        <v>414</v>
      </c>
      <c r="E22" s="130" t="s">
        <v>423</v>
      </c>
      <c r="F22" s="269">
        <v>3.68</v>
      </c>
      <c r="G22" s="269">
        <v>3.61</v>
      </c>
      <c r="H22" s="271">
        <v>3.79</v>
      </c>
      <c r="I22" s="275">
        <f t="shared" si="0"/>
        <v>0.18000000000000016</v>
      </c>
      <c r="J22" s="275">
        <v>100</v>
      </c>
    </row>
    <row r="23" spans="2:10" ht="30" customHeight="1" x14ac:dyDescent="0.25">
      <c r="B23" s="181" t="s">
        <v>393</v>
      </c>
      <c r="C23" s="322" t="s">
        <v>394</v>
      </c>
      <c r="D23" s="322" t="s">
        <v>415</v>
      </c>
      <c r="E23" s="129" t="s">
        <v>423</v>
      </c>
      <c r="F23" s="270">
        <v>3</v>
      </c>
      <c r="G23" s="270">
        <v>3</v>
      </c>
      <c r="H23" s="272">
        <v>3</v>
      </c>
      <c r="I23" s="274">
        <f t="shared" si="0"/>
        <v>0</v>
      </c>
      <c r="J23" s="274">
        <v>100</v>
      </c>
    </row>
    <row r="24" spans="2:10" ht="30" customHeight="1" x14ac:dyDescent="0.25">
      <c r="B24" s="180" t="s">
        <v>395</v>
      </c>
      <c r="C24" s="323" t="s">
        <v>396</v>
      </c>
      <c r="D24" s="323" t="s">
        <v>416</v>
      </c>
      <c r="E24" s="130" t="s">
        <v>4</v>
      </c>
      <c r="F24" s="269">
        <v>100</v>
      </c>
      <c r="G24" s="269">
        <v>17.073170731707318</v>
      </c>
      <c r="H24" s="271">
        <v>19.512195121951219</v>
      </c>
      <c r="I24" s="275">
        <f t="shared" si="0"/>
        <v>2.4390243902439011</v>
      </c>
      <c r="J24" s="275">
        <v>100</v>
      </c>
    </row>
    <row r="25" spans="2:10" ht="30" customHeight="1" x14ac:dyDescent="0.25">
      <c r="B25" s="181" t="s">
        <v>395</v>
      </c>
      <c r="C25" s="322" t="s">
        <v>397</v>
      </c>
      <c r="D25" s="322" t="s">
        <v>417</v>
      </c>
      <c r="E25" s="129" t="s">
        <v>4</v>
      </c>
      <c r="F25" s="270">
        <v>76</v>
      </c>
      <c r="G25" s="270">
        <v>0</v>
      </c>
      <c r="H25" s="272">
        <v>0</v>
      </c>
      <c r="I25" s="274">
        <f t="shared" si="0"/>
        <v>0</v>
      </c>
      <c r="J25" s="274" t="s">
        <v>553</v>
      </c>
    </row>
    <row r="26" spans="2:10" ht="30" customHeight="1" x14ac:dyDescent="0.25">
      <c r="I26" s="136" t="s">
        <v>324</v>
      </c>
      <c r="J26" s="276">
        <v>91.3</v>
      </c>
    </row>
  </sheetData>
  <mergeCells count="3">
    <mergeCell ref="B3:B4"/>
    <mergeCell ref="C3:C4"/>
    <mergeCell ref="D3:D4"/>
  </mergeCells>
  <pageMargins left="0.11811023622047245" right="0" top="0.15748031496062992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1.ESTADO DE SIT. FINANCIERA-F</vt:lpstr>
      <vt:lpstr>2.ESTADO DE SIT. FINANCIERA-NF</vt:lpstr>
      <vt:lpstr>3.ESTADO DE RESULTADOS-F</vt:lpstr>
      <vt:lpstr>4.ESTADO DE RESULTADOS-NF</vt:lpstr>
      <vt:lpstr>5.FLUJO DE CAJA</vt:lpstr>
      <vt:lpstr>6.PRESUPUESTO</vt:lpstr>
      <vt:lpstr>Cuadros soporte</vt:lpstr>
      <vt:lpstr>Anexo 1</vt:lpstr>
      <vt:lpstr>Anexo 2</vt:lpstr>
      <vt:lpstr>Anexo 3</vt:lpstr>
      <vt:lpstr>'1.ESTADO DE SIT. FINANCIERA-F'!Área_de_impresión</vt:lpstr>
      <vt:lpstr>'2.ESTADO DE SIT. FINANCIERA-NF'!Área_de_impresión</vt:lpstr>
      <vt:lpstr>'3.ESTADO DE RESULTADOS-F'!Área_de_impresión</vt:lpstr>
      <vt:lpstr>'4.ESTADO DE RESULTADOS-NF'!Área_de_impresión</vt:lpstr>
      <vt:lpstr>'5.FLUJO DE CAJA'!Área_de_impresión</vt:lpstr>
      <vt:lpstr>'6.PRESUPUESTO'!Área_de_impresión</vt:lpstr>
      <vt:lpstr>'Anexo 2'!Área_de_impresión</vt:lpstr>
      <vt:lpstr>'6.PRESUPUESTO'!Títulos_a_imprimir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acahuana</dc:creator>
  <cp:lastModifiedBy>Virgilio Roman Esquivel</cp:lastModifiedBy>
  <cp:lastPrinted>2020-04-18T20:33:08Z</cp:lastPrinted>
  <dcterms:created xsi:type="dcterms:W3CDTF">2014-02-05T12:28:25Z</dcterms:created>
  <dcterms:modified xsi:type="dcterms:W3CDTF">2020-04-18T20:35:16Z</dcterms:modified>
</cp:coreProperties>
</file>